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4.9" sheetId="1" r:id="rId1"/>
  </sheets>
  <externalReferences>
    <externalReference r:id="rId2"/>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cConcDesde" localSheetId="0">#REF!</definedName>
    <definedName name="cConcDesde">#REF!</definedName>
    <definedName name="cConcHasta" localSheetId="0">#REF!</definedName>
    <definedName name="cConcHasta">#REF!</definedName>
    <definedName name="cFecha" localSheetId="0">#REF!</definedName>
    <definedName name="cFecha">#REF!</definedName>
    <definedName name="CONAF" localSheetId="0" hidden="1">#REF!</definedName>
    <definedName name="CONAF" hidden="1">#REF!</definedName>
    <definedName name="CONAF_2" localSheetId="0" hidden="1">#REF!</definedName>
    <definedName name="CONAF_2" hidden="1">#REF!</definedName>
    <definedName name="CONAF_3" localSheetId="0">#REF!</definedName>
    <definedName name="CONAF_3">#REF!</definedName>
    <definedName name="coni" localSheetId="0">#REF!</definedName>
    <definedName name="coni">#REF!</definedName>
    <definedName name="cURL" localSheetId="0">#REF!</definedName>
    <definedName name="cURL">#REF!</definedName>
    <definedName name="li" hidden="1">#REF!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 localSheetId="0">#REF!</definedName>
    <definedName name="MO">#REF!</definedName>
    <definedName name="Q_ConsolidadoMutuales_EmpresasCreativas" localSheetId="0">#REF!</definedName>
    <definedName name="Q_ConsolidadoMutuales_EmpresasCreativas">#REF!</definedName>
    <definedName name="rApO" localSheetId="0">#REF!</definedName>
    <definedName name="rApO">#REF!</definedName>
    <definedName name="rApP" localSheetId="0">#REF!</definedName>
    <definedName name="rApP">#REF!</definedName>
    <definedName name="rDif" localSheetId="0">#REF!</definedName>
    <definedName name="rDif">#REF!</definedName>
    <definedName name="rHon" localSheetId="0">#REF!</definedName>
    <definedName name="rHon">#REF!</definedName>
    <definedName name="rInv" localSheetId="0">#REF!</definedName>
    <definedName name="rInv">#REF!</definedName>
    <definedName name="rOpe" localSheetId="0">#REF!</definedName>
    <definedName name="rOpe">#REF!</definedName>
    <definedName name="S" localSheetId="0" hidden="1">#REF!</definedName>
    <definedName name="S" hidden="1">#REF!</definedName>
    <definedName name="ttt" hidden="1">#REF!</definedName>
    <definedName name="yyy" localSheetId="0"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 l="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C6" i="1" s="1"/>
  <c r="B9" i="1"/>
  <c r="C8" i="1"/>
  <c r="B8" i="1"/>
  <c r="B6" i="1" s="1"/>
  <c r="C7" i="1"/>
  <c r="B7" i="1"/>
  <c r="AE6" i="1"/>
  <c r="AD6" i="1"/>
  <c r="AC6" i="1"/>
  <c r="AB6" i="1"/>
  <c r="AA6" i="1"/>
  <c r="Z6" i="1"/>
  <c r="Y6" i="1"/>
  <c r="X6" i="1"/>
  <c r="W6" i="1"/>
  <c r="V6" i="1"/>
  <c r="U6" i="1"/>
  <c r="T6" i="1"/>
  <c r="S6" i="1"/>
  <c r="R6" i="1"/>
  <c r="Q6" i="1"/>
  <c r="P6" i="1"/>
  <c r="O6" i="1"/>
  <c r="N6" i="1"/>
  <c r="M6" i="1"/>
  <c r="L6" i="1"/>
  <c r="K6" i="1"/>
  <c r="J6" i="1"/>
  <c r="I6" i="1"/>
  <c r="H6" i="1"/>
  <c r="G6" i="1"/>
  <c r="F6" i="1"/>
  <c r="E6" i="1"/>
  <c r="D6" i="1"/>
</calcChain>
</file>

<file path=xl/sharedStrings.xml><?xml version="1.0" encoding="utf-8"?>
<sst xmlns="http://schemas.openxmlformats.org/spreadsheetml/2006/main" count="70" uniqueCount="43">
  <si>
    <r>
      <t>TABLA 14.9: NÚMERO DE PROYECTOS Y MONTOS ADJUDICADOS POR EL FONDO DE FOMENTO DE LA MÚSICA NACIONAL, POR LÍNEA DE CONCURSO, SEGÚN REGIÓN DE DOMICILIO DEL PARTICIPANTE. 2019</t>
    </r>
    <r>
      <rPr>
        <b/>
        <vertAlign val="superscript"/>
        <sz val="8"/>
        <rFont val="Verdana"/>
        <family val="2"/>
      </rPr>
      <t>/1</t>
    </r>
  </si>
  <si>
    <t>REGIÓN DE DOMICILIO DEL PARTICIPANTE</t>
  </si>
  <si>
    <t>TOTAL NACIONAL</t>
  </si>
  <si>
    <t>Formación</t>
  </si>
  <si>
    <t>Difusión de la Música Nacional</t>
  </si>
  <si>
    <t>Investigación y Registro de la Música Nacional</t>
  </si>
  <si>
    <t>Coros, orquestas y bandas instrumentales (cobi)</t>
  </si>
  <si>
    <t>Actividades presenciales de fomento a la música nacional</t>
  </si>
  <si>
    <t>Actividades presenciales de fomento a la industria – Programa Amplifica</t>
  </si>
  <si>
    <t xml:space="preserve"> Fomento a la Asociatividad</t>
  </si>
  <si>
    <t xml:space="preserve">Apoyo a la internacionalización </t>
  </si>
  <si>
    <t>Apoyo a la Circulación de la Música Nacional</t>
  </si>
  <si>
    <t>Fomento a la Industria</t>
  </si>
  <si>
    <t>Fomento a la Música Nacional de Raíz Folklórica y de Pueblos Originarios</t>
  </si>
  <si>
    <t>Programa de Apoyo a Orquestas Clásicas Profesionales</t>
  </si>
  <si>
    <t>Programa de Apoyo a Orquestas Populares</t>
  </si>
  <si>
    <t>Producción de registro fonográfico</t>
  </si>
  <si>
    <t>N° de proyectos</t>
  </si>
  <si>
    <r>
      <t>Monto adjudicado ($)</t>
    </r>
    <r>
      <rPr>
        <b/>
        <vertAlign val="superscript"/>
        <sz val="8"/>
        <rFont val="Verdana"/>
        <family val="2"/>
      </rPr>
      <t>/2</t>
    </r>
  </si>
  <si>
    <t>de la música chilena</t>
  </si>
  <si>
    <t>TOTAL</t>
  </si>
  <si>
    <t>Arica y Parinacota</t>
  </si>
  <si>
    <t>Tarapacá</t>
  </si>
  <si>
    <t>Antofagasta</t>
  </si>
  <si>
    <t>Atacama</t>
  </si>
  <si>
    <t>Coquimbo</t>
  </si>
  <si>
    <t>Valparaíso</t>
  </si>
  <si>
    <t>Metropolitana</t>
  </si>
  <si>
    <t>O'Higgins</t>
  </si>
  <si>
    <t>Maule</t>
  </si>
  <si>
    <t>Ñuble</t>
  </si>
  <si>
    <t>Biobío</t>
  </si>
  <si>
    <t>La Araucanía</t>
  </si>
  <si>
    <t xml:space="preserve">Los Ríos </t>
  </si>
  <si>
    <t xml:space="preserve">Los Lagos </t>
  </si>
  <si>
    <t>Aysén</t>
  </si>
  <si>
    <t>Magallanes</t>
  </si>
  <si>
    <r>
      <t>Otro</t>
    </r>
    <r>
      <rPr>
        <vertAlign val="superscript"/>
        <sz val="8"/>
        <rFont val="Verdana"/>
        <family val="2"/>
      </rPr>
      <t xml:space="preserve"> /3</t>
    </r>
  </si>
  <si>
    <r>
      <rPr>
        <b/>
        <sz val="8"/>
        <rFont val="Verdana"/>
        <family val="2"/>
      </rPr>
      <t xml:space="preserve">1 </t>
    </r>
    <r>
      <rPr>
        <sz val="8"/>
        <rFont val="Verdana"/>
        <family val="2"/>
      </rPr>
      <t>A diferencia del Fondart Regional, este fondo cuenta sólo con una instancia de selección nacional. Se considera la proporción poblacional de la región como criterio para la distribución regional de los seleccionados a partir de la dirección inscrita por el postulante.</t>
    </r>
  </si>
  <si>
    <r>
      <rPr>
        <b/>
        <sz val="8"/>
        <rFont val="Verdana"/>
        <family val="2"/>
      </rPr>
      <t>2</t>
    </r>
    <r>
      <rPr>
        <sz val="8"/>
        <rFont val="Verdana"/>
        <family val="2"/>
      </rPr>
      <t xml:space="preserve"> Los montos corresponden a valores en pesos corrientes.</t>
    </r>
  </si>
  <si>
    <r>
      <t xml:space="preserve">3 </t>
    </r>
    <r>
      <rPr>
        <sz val="8"/>
        <rFont val="Verdana"/>
        <family val="2"/>
      </rPr>
      <t>La categoría "Otro" incluye a proyectos cuyos postulantes tienen domicilio en el extranjero y otros que según base de datos aparece sin registro de dirección.</t>
    </r>
  </si>
  <si>
    <r>
      <t xml:space="preserve">- </t>
    </r>
    <r>
      <rPr>
        <sz val="8"/>
        <rFont val="Verdana"/>
        <family val="2"/>
      </rPr>
      <t>No registró movimiento.</t>
    </r>
  </si>
  <si>
    <t>Fuente: Ministerio de las Culturas, las Artes y el Patrimonio.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</si>
</sst>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1" formatCode="_(* #,##0_);_(* \(#,##0\);_(* &quot;-&quot;_);_(@_)"/>
    <numFmt numFmtId="43" formatCode="_(* #,##0.00_);_(* \(#,##0.00\);_(* &quot;-&quot;??_);_(@_)"/>
  </numFmts>
  <fonts count="9" x14ac:knownFonts="1">
    <font>
      <sz val="11"/>
      <color theme="1"/>
      <name val="Calibri"/>
      <family val="2"/>
      <scheme val="minor"/>
    </font>
    <font>
      <sz val="11"/>
      <color theme="1"/>
      <name val="Calibri"/>
      <family val="2"/>
      <scheme val="minor"/>
    </font>
    <font>
      <sz val="10"/>
      <name val="Arial"/>
      <family val="2"/>
    </font>
    <font>
      <b/>
      <sz val="8"/>
      <name val="Verdana"/>
      <family val="2"/>
    </font>
    <font>
      <b/>
      <vertAlign val="superscript"/>
      <sz val="8"/>
      <name val="Verdana"/>
      <family val="2"/>
    </font>
    <font>
      <sz val="8"/>
      <name val="Verdana"/>
      <family val="2"/>
    </font>
    <font>
      <b/>
      <sz val="8"/>
      <color indexed="8"/>
      <name val="Verdana"/>
      <family val="2"/>
    </font>
    <font>
      <sz val="8"/>
      <color indexed="8"/>
      <name val="Verdana"/>
      <family val="2"/>
    </font>
    <font>
      <vertAlign val="superscript"/>
      <sz val="8"/>
      <name val="Verdana"/>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41" fontId="1" fillId="0" borderId="0" applyFont="0" applyFill="0" applyBorder="0" applyAlignment="0" applyProtection="0"/>
    <xf numFmtId="0" fontId="2" fillId="0" borderId="0"/>
    <xf numFmtId="43" fontId="2" fillId="0" borderId="0" applyFont="0" applyFill="0" applyBorder="0" applyAlignment="0" applyProtection="0"/>
  </cellStyleXfs>
  <cellXfs count="23">
    <xf numFmtId="0" fontId="0" fillId="0" borderId="0" xfId="0"/>
    <xf numFmtId="0" fontId="3" fillId="0" borderId="0" xfId="2" applyFont="1" applyAlignment="1" applyProtection="1">
      <alignment vertical="center" readingOrder="1"/>
      <protection locked="0"/>
    </xf>
    <xf numFmtId="0" fontId="5" fillId="0" borderId="0" xfId="2" applyFont="1" applyAlignment="1">
      <alignment vertical="center"/>
    </xf>
    <xf numFmtId="0" fontId="5" fillId="0" borderId="0" xfId="2" applyFont="1" applyAlignment="1" applyProtection="1">
      <alignment vertical="center" readingOrder="1"/>
      <protection locked="0"/>
    </xf>
    <xf numFmtId="0" fontId="6" fillId="2" borderId="1" xfId="2" applyFont="1" applyFill="1" applyBorder="1" applyAlignment="1" applyProtection="1">
      <alignment horizontal="centerContinuous" vertical="center" wrapText="1" readingOrder="1"/>
      <protection locked="0"/>
    </xf>
    <xf numFmtId="0" fontId="3" fillId="0" borderId="2" xfId="2" applyFont="1" applyBorder="1" applyAlignment="1" applyProtection="1">
      <alignment horizontal="centerContinuous" vertical="center" readingOrder="1"/>
      <protection locked="0"/>
    </xf>
    <xf numFmtId="0" fontId="5" fillId="0" borderId="3" xfId="2" applyFont="1" applyBorder="1" applyAlignment="1" applyProtection="1">
      <alignment horizontal="centerContinuous" vertical="center"/>
      <protection locked="0"/>
    </xf>
    <xf numFmtId="0" fontId="3" fillId="0" borderId="4" xfId="2" applyFont="1" applyBorder="1" applyAlignment="1" applyProtection="1">
      <alignment horizontal="centerContinuous" vertical="center" readingOrder="1"/>
      <protection locked="0"/>
    </xf>
    <xf numFmtId="0" fontId="3" fillId="0" borderId="4" xfId="2" applyFont="1" applyBorder="1" applyAlignment="1" applyProtection="1">
      <alignment horizontal="centerContinuous" vertical="center" wrapText="1" readingOrder="1"/>
      <protection locked="0"/>
    </xf>
    <xf numFmtId="0" fontId="5" fillId="0" borderId="4" xfId="2" applyFont="1" applyBorder="1" applyAlignment="1">
      <alignment horizontal="centerContinuous" vertical="center"/>
    </xf>
    <xf numFmtId="0" fontId="3" fillId="0" borderId="5" xfId="2" applyFont="1" applyBorder="1" applyAlignment="1" applyProtection="1">
      <alignment vertical="center" readingOrder="1"/>
      <protection locked="0"/>
    </xf>
    <xf numFmtId="0" fontId="3" fillId="0" borderId="3" xfId="2" applyFont="1" applyBorder="1" applyAlignment="1" applyProtection="1">
      <alignment horizontal="center" vertical="center" readingOrder="1"/>
      <protection locked="0"/>
    </xf>
    <xf numFmtId="0" fontId="3" fillId="0" borderId="4" xfId="2" applyFont="1" applyBorder="1" applyAlignment="1" applyProtection="1">
      <alignment horizontal="center" vertical="center" readingOrder="1"/>
      <protection locked="0"/>
    </xf>
    <xf numFmtId="41" fontId="3" fillId="0" borderId="0" xfId="3" applyNumberFormat="1" applyFont="1" applyFill="1" applyBorder="1" applyAlignment="1" applyProtection="1">
      <alignment horizontal="right" vertical="center" readingOrder="1"/>
    </xf>
    <xf numFmtId="41" fontId="5" fillId="0" borderId="0" xfId="3" applyNumberFormat="1" applyFont="1" applyFill="1" applyBorder="1" applyAlignment="1" applyProtection="1">
      <alignment horizontal="right" vertical="center" readingOrder="1"/>
      <protection locked="0"/>
    </xf>
    <xf numFmtId="41" fontId="5" fillId="0" borderId="0" xfId="2" applyNumberFormat="1" applyFont="1" applyAlignment="1">
      <alignment vertical="center"/>
    </xf>
    <xf numFmtId="41" fontId="7" fillId="0" borderId="6" xfId="1" applyFont="1" applyFill="1" applyBorder="1" applyAlignment="1" applyProtection="1">
      <alignment horizontal="right" vertical="top" wrapText="1" readingOrder="1"/>
      <protection locked="0"/>
    </xf>
    <xf numFmtId="0" fontId="5" fillId="0" borderId="0" xfId="2" applyFont="1" applyAlignment="1">
      <alignment horizontal="justify" vertical="center"/>
    </xf>
    <xf numFmtId="0" fontId="5" fillId="0" borderId="0" xfId="2" applyFont="1" applyAlignment="1" applyProtection="1">
      <alignment horizontal="justify" vertical="center"/>
      <protection locked="0"/>
    </xf>
    <xf numFmtId="0" fontId="5" fillId="0" borderId="0" xfId="2" applyFont="1" applyAlignment="1" applyProtection="1">
      <alignment vertical="center"/>
      <protection locked="0"/>
    </xf>
    <xf numFmtId="0" fontId="3" fillId="0" borderId="0" xfId="2" quotePrefix="1" applyFont="1" applyAlignment="1" applyProtection="1">
      <alignment vertical="center" readingOrder="1"/>
      <protection locked="0"/>
    </xf>
    <xf numFmtId="0" fontId="5" fillId="0" borderId="0" xfId="2" applyFont="1" applyAlignment="1">
      <alignment vertical="center" wrapText="1"/>
    </xf>
    <xf numFmtId="42" fontId="5" fillId="0" borderId="0" xfId="2" applyNumberFormat="1" applyFont="1" applyAlignment="1">
      <alignment vertical="center"/>
    </xf>
  </cellXfs>
  <cellStyles count="4">
    <cellStyle name="Millares [0]" xfId="1" builtinId="6"/>
    <cellStyle name="Millares 5" xfId="3"/>
    <cellStyle name="Normal" xfId="0" builtinId="0"/>
    <cellStyle name="Normal 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0"/>
  <dimension ref="A2:AE32"/>
  <sheetViews>
    <sheetView tabSelected="1" zoomScaleNormal="100" workbookViewId="0"/>
  </sheetViews>
  <sheetFormatPr baseColWidth="10" defaultColWidth="9.140625" defaultRowHeight="10.5" x14ac:dyDescent="0.25"/>
  <cols>
    <col min="1" max="1" width="26.42578125" style="2" customWidth="1"/>
    <col min="2" max="2" width="15.85546875" style="2" bestFit="1" customWidth="1"/>
    <col min="3" max="3" width="22.5703125" style="2" bestFit="1" customWidth="1"/>
    <col min="4" max="4" width="15.85546875" style="2" bestFit="1" customWidth="1"/>
    <col min="5" max="5" width="22.5703125" style="2" bestFit="1" customWidth="1"/>
    <col min="6" max="6" width="15.85546875" style="2" bestFit="1" customWidth="1"/>
    <col min="7" max="7" width="22.5703125" style="2" bestFit="1" customWidth="1"/>
    <col min="8" max="8" width="15.85546875" style="2" bestFit="1" customWidth="1"/>
    <col min="9" max="9" width="22.5703125" style="2" bestFit="1" customWidth="1"/>
    <col min="10" max="10" width="15.85546875" style="2" bestFit="1" customWidth="1"/>
    <col min="11" max="11" width="22.5703125" style="2" bestFit="1" customWidth="1"/>
    <col min="12" max="12" width="15.85546875" style="2" bestFit="1" customWidth="1"/>
    <col min="13" max="13" width="22.5703125" style="2" bestFit="1" customWidth="1"/>
    <col min="14" max="14" width="15.85546875" style="2" bestFit="1" customWidth="1"/>
    <col min="15" max="15" width="22.5703125" style="2" bestFit="1" customWidth="1"/>
    <col min="16" max="16" width="15.85546875" style="2" bestFit="1" customWidth="1"/>
    <col min="17" max="17" width="22.5703125" style="2" bestFit="1" customWidth="1"/>
    <col min="18" max="18" width="20.140625" style="2" bestFit="1" customWidth="1"/>
    <col min="19" max="19" width="22.5703125" style="2" bestFit="1" customWidth="1"/>
    <col min="20" max="20" width="15.85546875" style="2" bestFit="1" customWidth="1"/>
    <col min="21" max="21" width="22.5703125" style="2" bestFit="1" customWidth="1"/>
    <col min="22" max="22" width="15.85546875" style="2" bestFit="1" customWidth="1"/>
    <col min="23" max="23" width="22.5703125" style="2" bestFit="1" customWidth="1"/>
    <col min="24" max="24" width="15.85546875" style="2" bestFit="1" customWidth="1"/>
    <col min="25" max="25" width="22.5703125" style="2" bestFit="1" customWidth="1"/>
    <col min="26" max="26" width="15.85546875" style="2" bestFit="1" customWidth="1"/>
    <col min="27" max="27" width="22.5703125" style="2" bestFit="1" customWidth="1"/>
    <col min="28" max="28" width="15.85546875" style="2" bestFit="1" customWidth="1"/>
    <col min="29" max="29" width="22.5703125" style="2" bestFit="1" customWidth="1"/>
    <col min="30" max="30" width="15.85546875" style="2" bestFit="1" customWidth="1"/>
    <col min="31" max="31" width="22.5703125" style="2" bestFit="1" customWidth="1"/>
    <col min="32" max="16384" width="9.140625" style="2"/>
  </cols>
  <sheetData>
    <row r="2" spans="1:31" ht="15" customHeight="1" x14ac:dyDescent="0.25">
      <c r="A2" s="1" t="s">
        <v>0</v>
      </c>
    </row>
    <row r="3" spans="1:31" ht="11.25" customHeight="1" x14ac:dyDescent="0.25">
      <c r="A3" s="3"/>
    </row>
    <row r="4" spans="1:31" ht="33.75" customHeight="1" x14ac:dyDescent="0.25">
      <c r="A4" s="4" t="s">
        <v>1</v>
      </c>
      <c r="B4" s="5" t="s">
        <v>2</v>
      </c>
      <c r="C4" s="6"/>
      <c r="D4" s="7" t="s">
        <v>3</v>
      </c>
      <c r="E4" s="7"/>
      <c r="F4" s="8" t="s">
        <v>4</v>
      </c>
      <c r="G4" s="7"/>
      <c r="H4" s="8" t="s">
        <v>5</v>
      </c>
      <c r="I4" s="8"/>
      <c r="J4" s="8" t="s">
        <v>6</v>
      </c>
      <c r="K4" s="7"/>
      <c r="L4" s="8" t="s">
        <v>7</v>
      </c>
      <c r="M4" s="8"/>
      <c r="N4" s="8" t="s">
        <v>8</v>
      </c>
      <c r="O4" s="8"/>
      <c r="P4" s="8" t="s">
        <v>9</v>
      </c>
      <c r="Q4" s="8"/>
      <c r="R4" s="8" t="s">
        <v>10</v>
      </c>
      <c r="S4" s="8"/>
      <c r="T4" s="8" t="s">
        <v>11</v>
      </c>
      <c r="U4" s="8"/>
      <c r="V4" s="7" t="s">
        <v>12</v>
      </c>
      <c r="W4" s="9"/>
      <c r="X4" s="8" t="s">
        <v>13</v>
      </c>
      <c r="Y4" s="7"/>
      <c r="Z4" s="8" t="s">
        <v>14</v>
      </c>
      <c r="AA4" s="8"/>
      <c r="AB4" s="8" t="s">
        <v>15</v>
      </c>
      <c r="AC4" s="8"/>
      <c r="AD4" s="8" t="s">
        <v>16</v>
      </c>
      <c r="AE4" s="8"/>
    </row>
    <row r="5" spans="1:31" ht="15" customHeight="1" x14ac:dyDescent="0.25">
      <c r="A5" s="10"/>
      <c r="B5" s="11" t="s">
        <v>17</v>
      </c>
      <c r="C5" s="12" t="s">
        <v>18</v>
      </c>
      <c r="D5" s="12" t="s">
        <v>17</v>
      </c>
      <c r="E5" s="12" t="s">
        <v>18</v>
      </c>
      <c r="F5" s="12" t="s">
        <v>17</v>
      </c>
      <c r="G5" s="12" t="s">
        <v>18</v>
      </c>
      <c r="H5" s="12" t="s">
        <v>17</v>
      </c>
      <c r="I5" s="12" t="s">
        <v>18</v>
      </c>
      <c r="J5" s="12" t="s">
        <v>17</v>
      </c>
      <c r="K5" s="12" t="s">
        <v>18</v>
      </c>
      <c r="L5" s="12" t="s">
        <v>17</v>
      </c>
      <c r="M5" s="12" t="s">
        <v>18</v>
      </c>
      <c r="N5" s="12" t="s">
        <v>17</v>
      </c>
      <c r="O5" s="12" t="s">
        <v>18</v>
      </c>
      <c r="P5" s="12" t="s">
        <v>17</v>
      </c>
      <c r="Q5" s="12" t="s">
        <v>18</v>
      </c>
      <c r="R5" s="12" t="s">
        <v>19</v>
      </c>
      <c r="S5" s="12" t="s">
        <v>18</v>
      </c>
      <c r="T5" s="12" t="s">
        <v>17</v>
      </c>
      <c r="U5" s="12" t="s">
        <v>18</v>
      </c>
      <c r="V5" s="12" t="s">
        <v>17</v>
      </c>
      <c r="W5" s="12" t="s">
        <v>18</v>
      </c>
      <c r="X5" s="12" t="s">
        <v>17</v>
      </c>
      <c r="Y5" s="12" t="s">
        <v>18</v>
      </c>
      <c r="Z5" s="12" t="s">
        <v>17</v>
      </c>
      <c r="AA5" s="12" t="s">
        <v>18</v>
      </c>
      <c r="AB5" s="12" t="s">
        <v>17</v>
      </c>
      <c r="AC5" s="12" t="s">
        <v>18</v>
      </c>
      <c r="AD5" s="12" t="s">
        <v>17</v>
      </c>
      <c r="AE5" s="12" t="s">
        <v>18</v>
      </c>
    </row>
    <row r="6" spans="1:31" x14ac:dyDescent="0.25">
      <c r="A6" s="1" t="s">
        <v>20</v>
      </c>
      <c r="B6" s="13">
        <f>SUM(B7:B23)</f>
        <v>673</v>
      </c>
      <c r="C6" s="13">
        <f>SUM(C7:C23)</f>
        <v>4032637570.0600004</v>
      </c>
      <c r="D6" s="13">
        <f t="shared" ref="D6:AE6" si="0">SUM(D7:D23)</f>
        <v>97</v>
      </c>
      <c r="E6" s="13">
        <f t="shared" si="0"/>
        <v>572319733</v>
      </c>
      <c r="F6" s="13">
        <f t="shared" si="0"/>
        <v>28</v>
      </c>
      <c r="G6" s="13">
        <f t="shared" si="0"/>
        <v>288739288</v>
      </c>
      <c r="H6" s="13">
        <f t="shared" si="0"/>
        <v>27</v>
      </c>
      <c r="I6" s="13">
        <f t="shared" si="0"/>
        <v>135713728</v>
      </c>
      <c r="J6" s="13">
        <f t="shared" si="0"/>
        <v>17</v>
      </c>
      <c r="K6" s="13">
        <f t="shared" si="0"/>
        <v>137003662</v>
      </c>
      <c r="L6" s="13">
        <f t="shared" si="0"/>
        <v>43</v>
      </c>
      <c r="M6" s="13">
        <f t="shared" si="0"/>
        <v>457687006</v>
      </c>
      <c r="N6" s="13">
        <f t="shared" si="0"/>
        <v>5</v>
      </c>
      <c r="O6" s="13">
        <f t="shared" si="0"/>
        <v>149912218</v>
      </c>
      <c r="P6" s="13">
        <f t="shared" si="0"/>
        <v>4</v>
      </c>
      <c r="Q6" s="13">
        <f t="shared" si="0"/>
        <v>29957009</v>
      </c>
      <c r="R6" s="13">
        <f t="shared" si="0"/>
        <v>111</v>
      </c>
      <c r="S6" s="13">
        <f t="shared" si="0"/>
        <v>344214753.80000001</v>
      </c>
      <c r="T6" s="13">
        <f t="shared" si="0"/>
        <v>116</v>
      </c>
      <c r="U6" s="13">
        <f t="shared" si="0"/>
        <v>208071073.25999999</v>
      </c>
      <c r="V6" s="13">
        <f t="shared" si="0"/>
        <v>67</v>
      </c>
      <c r="W6" s="13">
        <f t="shared" si="0"/>
        <v>500309387</v>
      </c>
      <c r="X6" s="13">
        <f t="shared" si="0"/>
        <v>48</v>
      </c>
      <c r="Y6" s="13">
        <f t="shared" si="0"/>
        <v>243037147</v>
      </c>
      <c r="Z6" s="13">
        <f t="shared" si="0"/>
        <v>3</v>
      </c>
      <c r="AA6" s="13">
        <f t="shared" si="0"/>
        <v>434432966</v>
      </c>
      <c r="AB6" s="13">
        <f t="shared" si="0"/>
        <v>4</v>
      </c>
      <c r="AC6" s="13">
        <f t="shared" si="0"/>
        <v>79864419</v>
      </c>
      <c r="AD6" s="13">
        <f t="shared" si="0"/>
        <v>103</v>
      </c>
      <c r="AE6" s="13">
        <f t="shared" si="0"/>
        <v>451375180</v>
      </c>
    </row>
    <row r="7" spans="1:31" x14ac:dyDescent="0.25">
      <c r="A7" s="3" t="s">
        <v>21</v>
      </c>
      <c r="B7" s="13">
        <f>SUM(D7+F7+H7+J7+L7+N7+P7+R7+T7+V7+X7+Z7+AB7+AD7)</f>
        <v>5</v>
      </c>
      <c r="C7" s="13">
        <f t="shared" ref="C7:C23" si="1">SUM(E7+G7+I7+K7+M7+O7+Q7+S7+U7+W7+Y7+AA7+AC7+AE7)</f>
        <v>12678407</v>
      </c>
      <c r="D7" s="14">
        <v>1</v>
      </c>
      <c r="E7" s="14">
        <v>3203999</v>
      </c>
      <c r="F7" s="14">
        <v>0</v>
      </c>
      <c r="G7" s="14">
        <v>0</v>
      </c>
      <c r="H7" s="14">
        <v>0</v>
      </c>
      <c r="I7" s="14">
        <v>0</v>
      </c>
      <c r="J7" s="14">
        <v>0</v>
      </c>
      <c r="K7" s="14">
        <v>0</v>
      </c>
      <c r="L7" s="14">
        <v>0</v>
      </c>
      <c r="M7" s="14">
        <v>0</v>
      </c>
      <c r="N7" s="14">
        <v>0</v>
      </c>
      <c r="O7" s="14">
        <v>0</v>
      </c>
      <c r="P7" s="14">
        <v>0</v>
      </c>
      <c r="Q7" s="14">
        <v>0</v>
      </c>
      <c r="R7" s="14">
        <v>1</v>
      </c>
      <c r="S7" s="14">
        <v>2200000</v>
      </c>
      <c r="T7" s="14">
        <v>2</v>
      </c>
      <c r="U7" s="14">
        <v>3274408</v>
      </c>
      <c r="V7" s="15">
        <v>0</v>
      </c>
      <c r="W7" s="14">
        <v>0</v>
      </c>
      <c r="X7" s="14">
        <v>0</v>
      </c>
      <c r="Y7" s="14">
        <v>0</v>
      </c>
      <c r="Z7" s="14">
        <v>0</v>
      </c>
      <c r="AA7" s="14">
        <v>0</v>
      </c>
      <c r="AB7" s="16">
        <v>0</v>
      </c>
      <c r="AC7" s="16">
        <v>0</v>
      </c>
      <c r="AD7" s="16">
        <v>1</v>
      </c>
      <c r="AE7" s="16">
        <v>4000000</v>
      </c>
    </row>
    <row r="8" spans="1:31" x14ac:dyDescent="0.25">
      <c r="A8" s="3" t="s">
        <v>22</v>
      </c>
      <c r="B8" s="13">
        <f>SUM(D8+F8+H8+J8+L8+N8+P8+R8+T8+V8+X8+Z8+AB8+AD8)</f>
        <v>11</v>
      </c>
      <c r="C8" s="13">
        <f t="shared" si="1"/>
        <v>47731070</v>
      </c>
      <c r="D8" s="14">
        <v>0</v>
      </c>
      <c r="E8" s="14">
        <v>0</v>
      </c>
      <c r="F8" s="14">
        <v>1</v>
      </c>
      <c r="G8" s="14">
        <v>4983086</v>
      </c>
      <c r="H8" s="14">
        <v>0</v>
      </c>
      <c r="I8" s="14">
        <v>0</v>
      </c>
      <c r="J8" s="14">
        <v>1</v>
      </c>
      <c r="K8" s="14">
        <v>2716663</v>
      </c>
      <c r="L8" s="14">
        <v>1</v>
      </c>
      <c r="M8" s="14">
        <v>4999950</v>
      </c>
      <c r="N8" s="14">
        <v>0</v>
      </c>
      <c r="O8" s="14">
        <v>0</v>
      </c>
      <c r="P8" s="14">
        <v>0</v>
      </c>
      <c r="Q8" s="14">
        <v>0</v>
      </c>
      <c r="R8" s="14">
        <v>4</v>
      </c>
      <c r="S8" s="14">
        <v>19741542</v>
      </c>
      <c r="T8" s="14">
        <v>1</v>
      </c>
      <c r="U8" s="14">
        <v>240000</v>
      </c>
      <c r="V8" s="14">
        <v>2</v>
      </c>
      <c r="W8" s="14">
        <v>11059763</v>
      </c>
      <c r="X8" s="14">
        <v>0</v>
      </c>
      <c r="Y8" s="14">
        <v>0</v>
      </c>
      <c r="Z8" s="14">
        <v>0</v>
      </c>
      <c r="AA8" s="14">
        <v>0</v>
      </c>
      <c r="AB8" s="16">
        <v>0</v>
      </c>
      <c r="AC8" s="16">
        <v>0</v>
      </c>
      <c r="AD8" s="16">
        <v>1</v>
      </c>
      <c r="AE8" s="16">
        <v>3990066</v>
      </c>
    </row>
    <row r="9" spans="1:31" x14ac:dyDescent="0.25">
      <c r="A9" s="3" t="s">
        <v>23</v>
      </c>
      <c r="B9" s="13">
        <f t="shared" ref="B9:B23" si="2">SUM(D9+F9+H9+J9+L9+N9+P9+R9+T9+V9+X9+Z9+AB9+AD9)</f>
        <v>3</v>
      </c>
      <c r="C9" s="13">
        <f t="shared" si="1"/>
        <v>23116296</v>
      </c>
      <c r="D9" s="14">
        <v>1</v>
      </c>
      <c r="E9" s="14">
        <v>3640000</v>
      </c>
      <c r="F9" s="14">
        <v>0</v>
      </c>
      <c r="G9" s="14">
        <v>0</v>
      </c>
      <c r="H9" s="14">
        <v>0</v>
      </c>
      <c r="I9" s="14">
        <v>0</v>
      </c>
      <c r="J9" s="14">
        <v>0</v>
      </c>
      <c r="K9" s="14">
        <v>0</v>
      </c>
      <c r="L9" s="14">
        <v>0</v>
      </c>
      <c r="M9" s="14">
        <v>0</v>
      </c>
      <c r="N9" s="14">
        <v>0</v>
      </c>
      <c r="O9" s="14">
        <v>0</v>
      </c>
      <c r="P9" s="14">
        <v>0</v>
      </c>
      <c r="Q9" s="14">
        <v>0</v>
      </c>
      <c r="R9" s="14">
        <v>0</v>
      </c>
      <c r="S9" s="14">
        <v>0</v>
      </c>
      <c r="T9" s="14">
        <v>0</v>
      </c>
      <c r="U9" s="14">
        <v>0</v>
      </c>
      <c r="V9" s="14">
        <v>1</v>
      </c>
      <c r="W9" s="14">
        <v>14479950</v>
      </c>
      <c r="X9" s="15">
        <v>1</v>
      </c>
      <c r="Y9" s="14">
        <v>4996346</v>
      </c>
      <c r="Z9" s="14">
        <v>0</v>
      </c>
      <c r="AA9" s="14">
        <v>0</v>
      </c>
      <c r="AB9" s="16">
        <v>0</v>
      </c>
      <c r="AC9" s="16">
        <v>0</v>
      </c>
      <c r="AD9" s="16">
        <v>0</v>
      </c>
      <c r="AE9" s="16">
        <v>0</v>
      </c>
    </row>
    <row r="10" spans="1:31" x14ac:dyDescent="0.25">
      <c r="A10" s="3" t="s">
        <v>24</v>
      </c>
      <c r="B10" s="13">
        <f t="shared" si="2"/>
        <v>11</v>
      </c>
      <c r="C10" s="13">
        <f t="shared" si="1"/>
        <v>186866441</v>
      </c>
      <c r="D10" s="14">
        <v>3</v>
      </c>
      <c r="E10" s="14">
        <v>12895655</v>
      </c>
      <c r="F10" s="14">
        <v>0</v>
      </c>
      <c r="G10" s="14">
        <v>0</v>
      </c>
      <c r="H10" s="14">
        <v>0</v>
      </c>
      <c r="I10" s="14">
        <v>0</v>
      </c>
      <c r="J10" s="14">
        <v>1</v>
      </c>
      <c r="K10" s="14">
        <v>6322000</v>
      </c>
      <c r="L10" s="14">
        <v>1</v>
      </c>
      <c r="M10" s="14">
        <v>8533440</v>
      </c>
      <c r="N10" s="14">
        <v>0</v>
      </c>
      <c r="O10" s="14">
        <v>0</v>
      </c>
      <c r="P10" s="14">
        <v>0</v>
      </c>
      <c r="Q10" s="14">
        <v>0</v>
      </c>
      <c r="R10" s="14">
        <v>3</v>
      </c>
      <c r="S10" s="14">
        <v>4804428</v>
      </c>
      <c r="T10" s="14">
        <v>1</v>
      </c>
      <c r="U10" s="14">
        <v>3600000</v>
      </c>
      <c r="V10" s="14">
        <v>1</v>
      </c>
      <c r="W10" s="14">
        <v>6267729</v>
      </c>
      <c r="X10" s="14">
        <v>0</v>
      </c>
      <c r="Y10" s="14">
        <v>0</v>
      </c>
      <c r="Z10" s="14">
        <v>1</v>
      </c>
      <c r="AA10" s="14">
        <v>144443189</v>
      </c>
      <c r="AB10" s="16">
        <v>0</v>
      </c>
      <c r="AC10" s="16">
        <v>0</v>
      </c>
      <c r="AD10" s="16">
        <v>0</v>
      </c>
      <c r="AE10" s="16">
        <v>0</v>
      </c>
    </row>
    <row r="11" spans="1:31" x14ac:dyDescent="0.25">
      <c r="A11" s="3" t="s">
        <v>25</v>
      </c>
      <c r="B11" s="13">
        <f t="shared" si="2"/>
        <v>27</v>
      </c>
      <c r="C11" s="13">
        <f t="shared" si="1"/>
        <v>175782370</v>
      </c>
      <c r="D11" s="14">
        <v>7</v>
      </c>
      <c r="E11" s="14">
        <v>39044107</v>
      </c>
      <c r="F11" s="14">
        <v>0</v>
      </c>
      <c r="G11" s="14">
        <v>0</v>
      </c>
      <c r="H11" s="14">
        <v>1</v>
      </c>
      <c r="I11" s="14">
        <v>5714442</v>
      </c>
      <c r="J11" s="14">
        <v>1</v>
      </c>
      <c r="K11" s="14">
        <v>9000000</v>
      </c>
      <c r="L11" s="14">
        <v>3</v>
      </c>
      <c r="M11" s="14">
        <v>50372157</v>
      </c>
      <c r="N11" s="14">
        <v>0</v>
      </c>
      <c r="O11" s="14">
        <v>0</v>
      </c>
      <c r="P11" s="14">
        <v>1</v>
      </c>
      <c r="Q11" s="14">
        <v>7989149</v>
      </c>
      <c r="R11" s="14">
        <v>1</v>
      </c>
      <c r="S11" s="14">
        <v>4778769</v>
      </c>
      <c r="T11" s="14">
        <v>4</v>
      </c>
      <c r="U11" s="14">
        <v>10002921</v>
      </c>
      <c r="V11" s="14">
        <v>2</v>
      </c>
      <c r="W11" s="14">
        <v>19246883</v>
      </c>
      <c r="X11" s="14">
        <v>3</v>
      </c>
      <c r="Y11" s="14">
        <v>15268187</v>
      </c>
      <c r="Z11" s="14">
        <v>0</v>
      </c>
      <c r="AA11" s="14">
        <v>0</v>
      </c>
      <c r="AB11" s="16">
        <v>0</v>
      </c>
      <c r="AC11" s="16">
        <v>0</v>
      </c>
      <c r="AD11" s="16">
        <v>4</v>
      </c>
      <c r="AE11" s="16">
        <v>14365755</v>
      </c>
    </row>
    <row r="12" spans="1:31" x14ac:dyDescent="0.25">
      <c r="A12" s="3" t="s">
        <v>26</v>
      </c>
      <c r="B12" s="13">
        <f t="shared" si="2"/>
        <v>92</v>
      </c>
      <c r="C12" s="13">
        <f t="shared" si="1"/>
        <v>537207170</v>
      </c>
      <c r="D12" s="14">
        <v>10</v>
      </c>
      <c r="E12" s="14">
        <v>42255323</v>
      </c>
      <c r="F12" s="14">
        <v>5</v>
      </c>
      <c r="G12" s="14">
        <v>60947685</v>
      </c>
      <c r="H12" s="14">
        <v>3</v>
      </c>
      <c r="I12" s="14">
        <v>14694174</v>
      </c>
      <c r="J12" s="14">
        <v>4</v>
      </c>
      <c r="K12" s="14">
        <v>38677404</v>
      </c>
      <c r="L12" s="14">
        <v>5</v>
      </c>
      <c r="M12" s="14">
        <v>35292550</v>
      </c>
      <c r="N12" s="14">
        <v>1</v>
      </c>
      <c r="O12" s="14">
        <v>15000000</v>
      </c>
      <c r="P12" s="14">
        <v>1</v>
      </c>
      <c r="Q12" s="14">
        <v>7759848</v>
      </c>
      <c r="R12" s="14">
        <v>12</v>
      </c>
      <c r="S12" s="14">
        <v>39833810</v>
      </c>
      <c r="T12" s="14">
        <v>10</v>
      </c>
      <c r="U12" s="14">
        <v>14216589</v>
      </c>
      <c r="V12" s="15">
        <v>12</v>
      </c>
      <c r="W12" s="14">
        <v>83805724</v>
      </c>
      <c r="X12" s="15">
        <v>8</v>
      </c>
      <c r="Y12" s="14">
        <v>36605608</v>
      </c>
      <c r="Z12" s="14">
        <v>0</v>
      </c>
      <c r="AA12" s="14">
        <v>0</v>
      </c>
      <c r="AB12" s="16">
        <v>3</v>
      </c>
      <c r="AC12" s="16">
        <v>59868134</v>
      </c>
      <c r="AD12" s="16">
        <v>18</v>
      </c>
      <c r="AE12" s="16">
        <v>88250321</v>
      </c>
    </row>
    <row r="13" spans="1:31" x14ac:dyDescent="0.25">
      <c r="A13" s="3" t="s">
        <v>27</v>
      </c>
      <c r="B13" s="13">
        <f>SUM(D13+F13+H13+J13+L13+N13+P13+R13+T13+V13+X13+Z13+AB13+AD13)</f>
        <v>319</v>
      </c>
      <c r="C13" s="13">
        <f t="shared" si="1"/>
        <v>1813835165.9400001</v>
      </c>
      <c r="D13" s="14">
        <v>36</v>
      </c>
      <c r="E13" s="14">
        <v>189442037</v>
      </c>
      <c r="F13" s="14">
        <v>16</v>
      </c>
      <c r="G13" s="14">
        <v>167916781</v>
      </c>
      <c r="H13" s="14">
        <v>17</v>
      </c>
      <c r="I13" s="14">
        <v>84697901</v>
      </c>
      <c r="J13" s="14">
        <v>4</v>
      </c>
      <c r="K13" s="14">
        <v>32219046</v>
      </c>
      <c r="L13" s="14">
        <v>16</v>
      </c>
      <c r="M13" s="14">
        <v>187229206</v>
      </c>
      <c r="N13" s="14">
        <v>4</v>
      </c>
      <c r="O13" s="14">
        <v>134912218</v>
      </c>
      <c r="P13" s="14">
        <v>1</v>
      </c>
      <c r="Q13" s="14">
        <v>7179997</v>
      </c>
      <c r="R13" s="14">
        <v>67</v>
      </c>
      <c r="S13" s="14">
        <v>213170670.80000001</v>
      </c>
      <c r="T13" s="14">
        <v>56</v>
      </c>
      <c r="U13" s="14">
        <v>101499168.14</v>
      </c>
      <c r="V13" s="15">
        <v>31</v>
      </c>
      <c r="W13" s="14">
        <v>231416736</v>
      </c>
      <c r="X13" s="15">
        <v>21</v>
      </c>
      <c r="Y13" s="14">
        <v>110383126</v>
      </c>
      <c r="Z13" s="14">
        <v>1</v>
      </c>
      <c r="AA13" s="14">
        <v>144996481</v>
      </c>
      <c r="AB13" s="16">
        <v>0</v>
      </c>
      <c r="AC13" s="16">
        <v>0</v>
      </c>
      <c r="AD13" s="16">
        <v>49</v>
      </c>
      <c r="AE13" s="16">
        <v>208771798</v>
      </c>
    </row>
    <row r="14" spans="1:31" x14ac:dyDescent="0.25">
      <c r="A14" s="3" t="s">
        <v>28</v>
      </c>
      <c r="B14" s="13">
        <f t="shared" si="2"/>
        <v>18</v>
      </c>
      <c r="C14" s="13">
        <f t="shared" si="1"/>
        <v>254236075</v>
      </c>
      <c r="D14" s="14">
        <v>4</v>
      </c>
      <c r="E14" s="14">
        <v>47173717</v>
      </c>
      <c r="F14" s="14">
        <v>0</v>
      </c>
      <c r="G14" s="14">
        <v>0</v>
      </c>
      <c r="H14" s="14">
        <v>1</v>
      </c>
      <c r="I14" s="14">
        <v>3940000</v>
      </c>
      <c r="J14" s="14">
        <v>0</v>
      </c>
      <c r="K14" s="14">
        <v>0</v>
      </c>
      <c r="L14" s="14">
        <v>0</v>
      </c>
      <c r="M14" s="14">
        <v>0</v>
      </c>
      <c r="N14" s="14">
        <v>0</v>
      </c>
      <c r="O14" s="14">
        <v>0</v>
      </c>
      <c r="P14" s="14">
        <v>0</v>
      </c>
      <c r="Q14" s="14">
        <v>0</v>
      </c>
      <c r="R14" s="14">
        <v>2</v>
      </c>
      <c r="S14" s="14">
        <v>4663324</v>
      </c>
      <c r="T14" s="14">
        <v>1</v>
      </c>
      <c r="U14" s="14">
        <v>1983000</v>
      </c>
      <c r="V14" s="14">
        <v>5</v>
      </c>
      <c r="W14" s="14">
        <v>33341919</v>
      </c>
      <c r="X14" s="15">
        <v>2</v>
      </c>
      <c r="Y14" s="14">
        <v>10180600</v>
      </c>
      <c r="Z14" s="14">
        <v>1</v>
      </c>
      <c r="AA14" s="14">
        <v>144993296</v>
      </c>
      <c r="AB14" s="16">
        <v>0</v>
      </c>
      <c r="AC14" s="16">
        <v>0</v>
      </c>
      <c r="AD14" s="16">
        <v>2</v>
      </c>
      <c r="AE14" s="16">
        <v>7960219</v>
      </c>
    </row>
    <row r="15" spans="1:31" x14ac:dyDescent="0.25">
      <c r="A15" s="3" t="s">
        <v>29</v>
      </c>
      <c r="B15" s="13">
        <f t="shared" si="2"/>
        <v>23</v>
      </c>
      <c r="C15" s="13">
        <f t="shared" si="1"/>
        <v>127658511.8</v>
      </c>
      <c r="D15" s="14">
        <v>4</v>
      </c>
      <c r="E15" s="14">
        <v>13737576</v>
      </c>
      <c r="F15" s="14">
        <v>1</v>
      </c>
      <c r="G15" s="14">
        <v>12089465</v>
      </c>
      <c r="H15" s="14">
        <v>0</v>
      </c>
      <c r="I15" s="14">
        <v>0</v>
      </c>
      <c r="J15" s="14">
        <v>1</v>
      </c>
      <c r="K15" s="14">
        <v>4023032</v>
      </c>
      <c r="L15" s="14">
        <v>3</v>
      </c>
      <c r="M15" s="14">
        <v>44166562</v>
      </c>
      <c r="N15" s="14">
        <v>0</v>
      </c>
      <c r="O15" s="14">
        <v>0</v>
      </c>
      <c r="P15" s="14">
        <v>0</v>
      </c>
      <c r="Q15" s="14">
        <v>0</v>
      </c>
      <c r="R15" s="14">
        <v>2</v>
      </c>
      <c r="S15" s="14">
        <v>7800000</v>
      </c>
      <c r="T15" s="14">
        <v>4</v>
      </c>
      <c r="U15" s="14">
        <v>4289700.8</v>
      </c>
      <c r="V15" s="15">
        <v>2</v>
      </c>
      <c r="W15" s="14">
        <v>15937298</v>
      </c>
      <c r="X15" s="14">
        <v>4</v>
      </c>
      <c r="Y15" s="14">
        <v>19527184</v>
      </c>
      <c r="Z15" s="14">
        <v>0</v>
      </c>
      <c r="AA15" s="14">
        <v>0</v>
      </c>
      <c r="AB15" s="16">
        <v>0</v>
      </c>
      <c r="AC15" s="16">
        <v>0</v>
      </c>
      <c r="AD15" s="16">
        <v>2</v>
      </c>
      <c r="AE15" s="16">
        <v>6087694</v>
      </c>
    </row>
    <row r="16" spans="1:31" x14ac:dyDescent="0.25">
      <c r="A16" s="3" t="s">
        <v>30</v>
      </c>
      <c r="B16" s="13">
        <f t="shared" si="2"/>
        <v>4</v>
      </c>
      <c r="C16" s="13">
        <f t="shared" si="1"/>
        <v>12233213</v>
      </c>
      <c r="D16" s="14">
        <v>0</v>
      </c>
      <c r="E16" s="14">
        <v>0</v>
      </c>
      <c r="F16" s="14">
        <v>0</v>
      </c>
      <c r="G16" s="14">
        <v>0</v>
      </c>
      <c r="H16" s="14">
        <v>0</v>
      </c>
      <c r="I16" s="14">
        <v>0</v>
      </c>
      <c r="J16" s="14">
        <v>0</v>
      </c>
      <c r="K16" s="14">
        <v>0</v>
      </c>
      <c r="L16" s="14">
        <v>0</v>
      </c>
      <c r="M16" s="14">
        <v>0</v>
      </c>
      <c r="N16" s="14">
        <v>0</v>
      </c>
      <c r="O16" s="14">
        <v>0</v>
      </c>
      <c r="P16" s="14">
        <v>0</v>
      </c>
      <c r="Q16" s="14">
        <v>0</v>
      </c>
      <c r="R16" s="14">
        <v>2</v>
      </c>
      <c r="S16" s="14">
        <v>3431161</v>
      </c>
      <c r="T16" s="14">
        <v>1</v>
      </c>
      <c r="U16" s="14">
        <v>2879782</v>
      </c>
      <c r="V16" s="15">
        <v>0</v>
      </c>
      <c r="W16" s="14">
        <v>0</v>
      </c>
      <c r="X16" s="14">
        <v>1</v>
      </c>
      <c r="Y16" s="14">
        <v>5922270</v>
      </c>
      <c r="Z16" s="14">
        <v>0</v>
      </c>
      <c r="AA16" s="14">
        <v>0</v>
      </c>
      <c r="AB16" s="16">
        <v>0</v>
      </c>
      <c r="AC16" s="16">
        <v>0</v>
      </c>
      <c r="AD16" s="16">
        <v>0</v>
      </c>
      <c r="AE16" s="16">
        <v>0</v>
      </c>
    </row>
    <row r="17" spans="1:31" x14ac:dyDescent="0.25">
      <c r="A17" s="3" t="s">
        <v>31</v>
      </c>
      <c r="B17" s="13">
        <f t="shared" si="2"/>
        <v>30</v>
      </c>
      <c r="C17" s="13">
        <f t="shared" si="1"/>
        <v>163290668</v>
      </c>
      <c r="D17" s="14">
        <v>7</v>
      </c>
      <c r="E17" s="14">
        <v>47979237</v>
      </c>
      <c r="F17" s="14">
        <v>1</v>
      </c>
      <c r="G17" s="14">
        <v>14999996</v>
      </c>
      <c r="H17" s="14">
        <v>2</v>
      </c>
      <c r="I17" s="14">
        <v>11965363</v>
      </c>
      <c r="J17" s="14">
        <v>1</v>
      </c>
      <c r="K17" s="14">
        <v>9999531</v>
      </c>
      <c r="L17" s="14">
        <v>2</v>
      </c>
      <c r="M17" s="14">
        <v>13930969</v>
      </c>
      <c r="N17" s="14">
        <v>0</v>
      </c>
      <c r="O17" s="14">
        <v>0</v>
      </c>
      <c r="P17" s="14">
        <v>0</v>
      </c>
      <c r="Q17" s="14">
        <v>0</v>
      </c>
      <c r="R17" s="14">
        <v>3</v>
      </c>
      <c r="S17" s="14">
        <v>7119324</v>
      </c>
      <c r="T17" s="14">
        <v>7</v>
      </c>
      <c r="U17" s="14">
        <v>14530228</v>
      </c>
      <c r="V17" s="15">
        <v>2</v>
      </c>
      <c r="W17" s="14">
        <v>22486516</v>
      </c>
      <c r="X17" s="14">
        <v>1</v>
      </c>
      <c r="Y17" s="14">
        <v>2520000</v>
      </c>
      <c r="Z17" s="14">
        <v>0</v>
      </c>
      <c r="AA17" s="14">
        <v>0</v>
      </c>
      <c r="AB17" s="16">
        <v>0</v>
      </c>
      <c r="AC17" s="16">
        <v>0</v>
      </c>
      <c r="AD17" s="16">
        <v>4</v>
      </c>
      <c r="AE17" s="16">
        <v>17759504</v>
      </c>
    </row>
    <row r="18" spans="1:31" x14ac:dyDescent="0.25">
      <c r="A18" s="3" t="s">
        <v>32</v>
      </c>
      <c r="B18" s="13">
        <f t="shared" si="2"/>
        <v>17</v>
      </c>
      <c r="C18" s="13">
        <f t="shared" si="1"/>
        <v>100645472</v>
      </c>
      <c r="D18" s="14">
        <v>3</v>
      </c>
      <c r="E18" s="14">
        <v>23643804</v>
      </c>
      <c r="F18" s="14">
        <v>1</v>
      </c>
      <c r="G18" s="14">
        <v>12694651</v>
      </c>
      <c r="H18" s="14">
        <v>1</v>
      </c>
      <c r="I18" s="14">
        <v>4472700</v>
      </c>
      <c r="J18" s="14">
        <v>1</v>
      </c>
      <c r="K18" s="14">
        <v>9900000</v>
      </c>
      <c r="L18" s="14">
        <v>1</v>
      </c>
      <c r="M18" s="14">
        <v>3174562</v>
      </c>
      <c r="N18" s="14">
        <v>0</v>
      </c>
      <c r="O18" s="14">
        <v>0</v>
      </c>
      <c r="P18" s="14">
        <v>0</v>
      </c>
      <c r="Q18" s="14">
        <v>0</v>
      </c>
      <c r="R18" s="14">
        <v>1</v>
      </c>
      <c r="S18" s="14">
        <v>8115120</v>
      </c>
      <c r="T18" s="14">
        <v>4</v>
      </c>
      <c r="U18" s="14">
        <v>6473060</v>
      </c>
      <c r="V18" s="15">
        <v>2</v>
      </c>
      <c r="W18" s="14">
        <v>16708804</v>
      </c>
      <c r="X18" s="14">
        <v>2</v>
      </c>
      <c r="Y18" s="14">
        <v>9465553</v>
      </c>
      <c r="Z18" s="14">
        <v>0</v>
      </c>
      <c r="AA18" s="14">
        <v>0</v>
      </c>
      <c r="AB18" s="16">
        <v>0</v>
      </c>
      <c r="AC18" s="16">
        <v>0</v>
      </c>
      <c r="AD18" s="16">
        <v>1</v>
      </c>
      <c r="AE18" s="16">
        <v>5997218</v>
      </c>
    </row>
    <row r="19" spans="1:31" x14ac:dyDescent="0.25">
      <c r="A19" s="3" t="s">
        <v>33</v>
      </c>
      <c r="B19" s="13">
        <f t="shared" si="2"/>
        <v>46</v>
      </c>
      <c r="C19" s="13">
        <f t="shared" si="1"/>
        <v>247874990.31999999</v>
      </c>
      <c r="D19" s="14">
        <v>5</v>
      </c>
      <c r="E19" s="14">
        <v>35133252</v>
      </c>
      <c r="F19" s="14">
        <v>2</v>
      </c>
      <c r="G19" s="14">
        <v>10114995</v>
      </c>
      <c r="H19" s="14">
        <v>1</v>
      </c>
      <c r="I19" s="14">
        <v>5999988</v>
      </c>
      <c r="J19" s="14">
        <v>2</v>
      </c>
      <c r="K19" s="14">
        <v>14145986</v>
      </c>
      <c r="L19" s="14">
        <v>7</v>
      </c>
      <c r="M19" s="14">
        <v>81167421</v>
      </c>
      <c r="N19" s="14">
        <v>0</v>
      </c>
      <c r="O19" s="14">
        <v>0</v>
      </c>
      <c r="P19" s="14">
        <v>0</v>
      </c>
      <c r="Q19" s="14">
        <v>0</v>
      </c>
      <c r="R19" s="14">
        <v>5</v>
      </c>
      <c r="S19" s="14">
        <v>15497373</v>
      </c>
      <c r="T19" s="14">
        <v>11</v>
      </c>
      <c r="U19" s="14">
        <v>20505569.32</v>
      </c>
      <c r="V19" s="15">
        <v>3</v>
      </c>
      <c r="W19" s="14">
        <v>20174646</v>
      </c>
      <c r="X19" s="14">
        <v>1</v>
      </c>
      <c r="Y19" s="14">
        <v>7362932</v>
      </c>
      <c r="Z19" s="14">
        <v>0</v>
      </c>
      <c r="AA19" s="14">
        <v>0</v>
      </c>
      <c r="AB19" s="16">
        <v>0</v>
      </c>
      <c r="AC19" s="16">
        <v>0</v>
      </c>
      <c r="AD19" s="16">
        <v>9</v>
      </c>
      <c r="AE19" s="16">
        <v>37772828</v>
      </c>
    </row>
    <row r="20" spans="1:31" x14ac:dyDescent="0.25">
      <c r="A20" s="3" t="s">
        <v>34</v>
      </c>
      <c r="B20" s="13">
        <f t="shared" si="2"/>
        <v>24</v>
      </c>
      <c r="C20" s="13">
        <f t="shared" si="1"/>
        <v>128213447</v>
      </c>
      <c r="D20" s="14">
        <v>4</v>
      </c>
      <c r="E20" s="14">
        <v>30860265</v>
      </c>
      <c r="F20" s="14">
        <v>0</v>
      </c>
      <c r="G20" s="14">
        <v>0</v>
      </c>
      <c r="H20" s="14">
        <v>0</v>
      </c>
      <c r="I20" s="14">
        <v>0</v>
      </c>
      <c r="J20" s="14">
        <v>1</v>
      </c>
      <c r="K20" s="14">
        <v>10000000</v>
      </c>
      <c r="L20" s="14">
        <v>2</v>
      </c>
      <c r="M20" s="14">
        <v>13188326</v>
      </c>
      <c r="N20" s="14">
        <v>0</v>
      </c>
      <c r="O20" s="14">
        <v>0</v>
      </c>
      <c r="P20" s="14">
        <v>1</v>
      </c>
      <c r="Q20" s="14">
        <v>7028015</v>
      </c>
      <c r="R20" s="14">
        <v>4</v>
      </c>
      <c r="S20" s="14">
        <v>5698153</v>
      </c>
      <c r="T20" s="14">
        <v>3</v>
      </c>
      <c r="U20" s="14">
        <v>6081332</v>
      </c>
      <c r="V20" s="15">
        <v>2</v>
      </c>
      <c r="W20" s="14">
        <v>9999549</v>
      </c>
      <c r="X20" s="14">
        <v>2</v>
      </c>
      <c r="Y20" s="14">
        <v>9433600</v>
      </c>
      <c r="Z20" s="14">
        <v>0</v>
      </c>
      <c r="AA20" s="14">
        <v>0</v>
      </c>
      <c r="AB20" s="16">
        <v>1</v>
      </c>
      <c r="AC20" s="16">
        <v>19996285</v>
      </c>
      <c r="AD20" s="16">
        <v>4</v>
      </c>
      <c r="AE20" s="16">
        <v>15927922</v>
      </c>
    </row>
    <row r="21" spans="1:31" x14ac:dyDescent="0.25">
      <c r="A21" s="3" t="s">
        <v>35</v>
      </c>
      <c r="B21" s="13">
        <f t="shared" si="2"/>
        <v>4</v>
      </c>
      <c r="C21" s="13">
        <f t="shared" si="1"/>
        <v>19668773</v>
      </c>
      <c r="D21" s="14">
        <v>1</v>
      </c>
      <c r="E21" s="14">
        <v>8018104</v>
      </c>
      <c r="F21" s="14">
        <v>0</v>
      </c>
      <c r="G21" s="14">
        <v>0</v>
      </c>
      <c r="H21" s="14">
        <v>0</v>
      </c>
      <c r="I21" s="14">
        <v>0</v>
      </c>
      <c r="J21" s="14">
        <v>0</v>
      </c>
      <c r="K21" s="14">
        <v>0</v>
      </c>
      <c r="L21" s="14">
        <v>0</v>
      </c>
      <c r="M21" s="14">
        <v>0</v>
      </c>
      <c r="N21" s="14">
        <v>0</v>
      </c>
      <c r="O21" s="14">
        <v>0</v>
      </c>
      <c r="P21" s="14">
        <v>0</v>
      </c>
      <c r="Q21" s="14">
        <v>0</v>
      </c>
      <c r="R21" s="14">
        <v>0</v>
      </c>
      <c r="S21" s="14">
        <v>0</v>
      </c>
      <c r="T21" s="14">
        <v>2</v>
      </c>
      <c r="U21" s="14">
        <v>3763639</v>
      </c>
      <c r="V21" s="14">
        <v>1</v>
      </c>
      <c r="W21" s="14">
        <v>7887030</v>
      </c>
      <c r="X21" s="14">
        <v>0</v>
      </c>
      <c r="Y21" s="14">
        <v>0</v>
      </c>
      <c r="Z21" s="14">
        <v>0</v>
      </c>
      <c r="AA21" s="14">
        <v>0</v>
      </c>
      <c r="AB21" s="16">
        <v>0</v>
      </c>
      <c r="AC21" s="16">
        <v>0</v>
      </c>
      <c r="AD21" s="16">
        <v>0</v>
      </c>
      <c r="AE21" s="16">
        <v>0</v>
      </c>
    </row>
    <row r="22" spans="1:31" x14ac:dyDescent="0.25">
      <c r="A22" s="3" t="s">
        <v>36</v>
      </c>
      <c r="B22" s="13">
        <f t="shared" si="2"/>
        <v>7</v>
      </c>
      <c r="C22" s="13">
        <f t="shared" si="1"/>
        <v>33344743</v>
      </c>
      <c r="D22" s="14">
        <v>1</v>
      </c>
      <c r="E22" s="14">
        <v>3000000</v>
      </c>
      <c r="F22" s="14">
        <v>0</v>
      </c>
      <c r="G22" s="14">
        <v>0</v>
      </c>
      <c r="H22" s="14">
        <v>0</v>
      </c>
      <c r="I22" s="14">
        <v>0</v>
      </c>
      <c r="J22" s="14">
        <v>0</v>
      </c>
      <c r="K22" s="14">
        <v>0</v>
      </c>
      <c r="L22" s="14">
        <v>1</v>
      </c>
      <c r="M22" s="14">
        <v>10641671</v>
      </c>
      <c r="N22" s="14">
        <v>0</v>
      </c>
      <c r="O22" s="14">
        <v>0</v>
      </c>
      <c r="P22" s="14">
        <v>0</v>
      </c>
      <c r="Q22" s="14">
        <v>0</v>
      </c>
      <c r="R22" s="14">
        <v>1</v>
      </c>
      <c r="S22" s="14">
        <v>1011848</v>
      </c>
      <c r="T22" s="14">
        <v>2</v>
      </c>
      <c r="U22" s="14">
        <v>4561384</v>
      </c>
      <c r="V22" s="15">
        <v>1</v>
      </c>
      <c r="W22" s="14">
        <v>7496840</v>
      </c>
      <c r="X22" s="14">
        <v>1</v>
      </c>
      <c r="Y22" s="14">
        <v>6633000</v>
      </c>
      <c r="Z22" s="14">
        <v>0</v>
      </c>
      <c r="AA22" s="14">
        <v>0</v>
      </c>
      <c r="AB22" s="16">
        <v>0</v>
      </c>
      <c r="AC22" s="16">
        <v>0</v>
      </c>
      <c r="AD22" s="16">
        <v>0</v>
      </c>
      <c r="AE22" s="16">
        <v>0</v>
      </c>
    </row>
    <row r="23" spans="1:31" ht="11.25" x14ac:dyDescent="0.25">
      <c r="A23" s="3" t="s">
        <v>37</v>
      </c>
      <c r="B23" s="13">
        <f t="shared" si="2"/>
        <v>32</v>
      </c>
      <c r="C23" s="13">
        <f t="shared" si="1"/>
        <v>148254757</v>
      </c>
      <c r="D23" s="14">
        <v>10</v>
      </c>
      <c r="E23" s="14">
        <v>72292657</v>
      </c>
      <c r="F23" s="14">
        <v>1</v>
      </c>
      <c r="G23" s="14">
        <v>4992629</v>
      </c>
      <c r="H23" s="14">
        <v>1</v>
      </c>
      <c r="I23" s="14">
        <v>4229160</v>
      </c>
      <c r="J23" s="14">
        <v>0</v>
      </c>
      <c r="K23" s="14">
        <v>0</v>
      </c>
      <c r="L23" s="14">
        <v>1</v>
      </c>
      <c r="M23" s="14">
        <v>4990192</v>
      </c>
      <c r="N23" s="14">
        <v>0</v>
      </c>
      <c r="O23" s="14">
        <v>0</v>
      </c>
      <c r="P23" s="14">
        <v>0</v>
      </c>
      <c r="Q23" s="14">
        <v>0</v>
      </c>
      <c r="R23" s="14">
        <v>3</v>
      </c>
      <c r="S23" s="14">
        <v>6349231</v>
      </c>
      <c r="T23" s="14">
        <v>7</v>
      </c>
      <c r="U23" s="14">
        <v>10170292</v>
      </c>
      <c r="V23" s="14">
        <v>0</v>
      </c>
      <c r="W23" s="14">
        <v>0</v>
      </c>
      <c r="X23" s="14">
        <v>1</v>
      </c>
      <c r="Y23" s="14">
        <v>4738741</v>
      </c>
      <c r="Z23" s="14">
        <v>0</v>
      </c>
      <c r="AA23" s="14">
        <v>0</v>
      </c>
      <c r="AB23" s="16">
        <v>0</v>
      </c>
      <c r="AC23" s="16">
        <v>0</v>
      </c>
      <c r="AD23" s="16">
        <v>8</v>
      </c>
      <c r="AE23" s="16">
        <v>40491855</v>
      </c>
    </row>
    <row r="24" spans="1:31" ht="11.25" customHeight="1" x14ac:dyDescent="0.25">
      <c r="A24" s="3"/>
      <c r="Z24" s="14"/>
      <c r="AA24" s="14"/>
    </row>
    <row r="25" spans="1:31" ht="13.5" customHeight="1" x14ac:dyDescent="0.25">
      <c r="A25" s="3" t="s">
        <v>38</v>
      </c>
      <c r="B25" s="3"/>
      <c r="C25" s="3"/>
      <c r="D25" s="3"/>
      <c r="E25" s="3"/>
      <c r="F25" s="3"/>
      <c r="G25" s="3"/>
      <c r="H25" s="3"/>
      <c r="I25" s="3"/>
      <c r="J25" s="3"/>
      <c r="K25" s="3"/>
      <c r="L25" s="3"/>
      <c r="M25" s="3"/>
    </row>
    <row r="26" spans="1:31" ht="13.5" customHeight="1" x14ac:dyDescent="0.25">
      <c r="A26" s="3" t="s">
        <v>39</v>
      </c>
      <c r="B26" s="3"/>
      <c r="C26" s="3"/>
      <c r="D26" s="3"/>
      <c r="E26" s="3"/>
      <c r="F26" s="3"/>
      <c r="G26" s="3"/>
      <c r="H26" s="3"/>
      <c r="I26" s="3"/>
      <c r="J26" s="3"/>
      <c r="K26" s="3"/>
      <c r="L26" s="3"/>
      <c r="M26" s="17"/>
    </row>
    <row r="27" spans="1:31" ht="13.5" customHeight="1" x14ac:dyDescent="0.25">
      <c r="A27" s="1" t="s">
        <v>40</v>
      </c>
      <c r="B27" s="1"/>
      <c r="C27" s="1"/>
      <c r="D27" s="1"/>
      <c r="E27" s="1"/>
      <c r="F27" s="1"/>
      <c r="G27" s="1"/>
      <c r="H27" s="1"/>
      <c r="I27" s="1"/>
      <c r="J27" s="1"/>
      <c r="K27" s="1"/>
      <c r="L27" s="1"/>
      <c r="M27" s="18"/>
      <c r="N27" s="19"/>
      <c r="O27" s="19"/>
      <c r="P27" s="19"/>
      <c r="Q27" s="19"/>
    </row>
    <row r="28" spans="1:31" ht="13.5" customHeight="1" x14ac:dyDescent="0.25">
      <c r="A28" s="20" t="s">
        <v>41</v>
      </c>
      <c r="B28" s="20"/>
      <c r="C28" s="20"/>
      <c r="D28" s="20"/>
      <c r="E28" s="20"/>
      <c r="F28" s="20"/>
      <c r="G28" s="20"/>
      <c r="H28" s="20"/>
      <c r="I28" s="20"/>
      <c r="J28" s="20"/>
      <c r="K28" s="20"/>
      <c r="L28" s="20"/>
      <c r="M28" s="18"/>
      <c r="N28" s="19"/>
      <c r="O28" s="19"/>
      <c r="P28" s="19"/>
      <c r="Q28" s="19"/>
    </row>
    <row r="29" spans="1:31" ht="15" customHeight="1" x14ac:dyDescent="0.25">
      <c r="A29" s="3" t="s">
        <v>42</v>
      </c>
      <c r="B29" s="3"/>
      <c r="C29" s="3"/>
      <c r="D29" s="3"/>
      <c r="E29" s="3"/>
      <c r="F29" s="3"/>
      <c r="G29" s="3"/>
      <c r="H29" s="3"/>
      <c r="I29" s="3"/>
      <c r="J29" s="3"/>
      <c r="K29" s="3"/>
      <c r="L29" s="3"/>
      <c r="M29" s="18"/>
      <c r="N29" s="19"/>
      <c r="O29" s="19"/>
      <c r="P29" s="19"/>
      <c r="Q29" s="19"/>
    </row>
    <row r="30" spans="1:31" x14ac:dyDescent="0.25">
      <c r="E30" s="21"/>
      <c r="F30" s="21"/>
      <c r="G30" s="21"/>
      <c r="L30" s="21"/>
      <c r="M30" s="21"/>
      <c r="N30" s="21"/>
      <c r="O30" s="21"/>
      <c r="P30" s="21"/>
      <c r="R30" s="21"/>
      <c r="S30" s="21"/>
    </row>
    <row r="32" spans="1:31" x14ac:dyDescent="0.25">
      <c r="F32" s="22"/>
      <c r="G32" s="22"/>
    </row>
  </sheetData>
  <pageMargins left="0.78740157480314965" right="0.78740157480314965" top="0.78740157480314965" bottom="0.78740157480314965" header="0.78740157480314965" footer="0.78740157480314965"/>
  <pageSetup paperSize="9" orientation="portrait" verticalDpi="300"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14.9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2022-03-30T14:01:49Z</dcterms:created>
  <dcterms:modified xsi:type="dcterms:W3CDTF">2022-03-30T14:01:50Z</dcterms:modified>
</cp:coreProperties>
</file>