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2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B28" i="1"/>
  <c r="F27" i="1"/>
  <c r="B27" i="1" s="1"/>
  <c r="E27" i="1"/>
  <c r="D27" i="1"/>
  <c r="C27" i="1"/>
  <c r="F26" i="1"/>
  <c r="E26" i="1"/>
  <c r="B26" i="1" s="1"/>
  <c r="D26" i="1"/>
  <c r="C26" i="1"/>
  <c r="F25" i="1"/>
  <c r="E25" i="1"/>
  <c r="D25" i="1"/>
  <c r="C25" i="1"/>
  <c r="B25" i="1" s="1"/>
  <c r="F24" i="1"/>
  <c r="E24" i="1"/>
  <c r="D24" i="1"/>
  <c r="C24" i="1"/>
  <c r="B24" i="1" s="1"/>
  <c r="F23" i="1"/>
  <c r="E23" i="1"/>
  <c r="D23" i="1"/>
  <c r="C23" i="1"/>
  <c r="B23" i="1" s="1"/>
  <c r="BR22" i="1"/>
  <c r="BQ22" i="1"/>
  <c r="BP22" i="1"/>
  <c r="BO22" i="1"/>
  <c r="BN22" i="1"/>
  <c r="BN6" i="1" s="1"/>
  <c r="BM22" i="1"/>
  <c r="BL22" i="1"/>
  <c r="BK22" i="1"/>
  <c r="BJ22" i="1"/>
  <c r="BI22" i="1"/>
  <c r="BH22" i="1"/>
  <c r="BH6" i="1" s="1"/>
  <c r="BG22" i="1"/>
  <c r="BF22" i="1"/>
  <c r="BE22" i="1"/>
  <c r="BD22" i="1"/>
  <c r="BC22" i="1"/>
  <c r="BB22" i="1"/>
  <c r="BB6" i="1" s="1"/>
  <c r="BA22" i="1"/>
  <c r="AZ22" i="1"/>
  <c r="AY22" i="1"/>
  <c r="AX22" i="1"/>
  <c r="AW22" i="1"/>
  <c r="AV22" i="1"/>
  <c r="AV6" i="1" s="1"/>
  <c r="AU22" i="1"/>
  <c r="AP22" i="1"/>
  <c r="AO22" i="1"/>
  <c r="AN22" i="1"/>
  <c r="AM22" i="1"/>
  <c r="AL22" i="1"/>
  <c r="AK22" i="1"/>
  <c r="AJ22" i="1"/>
  <c r="AI22" i="1"/>
  <c r="AH22" i="1"/>
  <c r="AG22" i="1"/>
  <c r="AF22" i="1"/>
  <c r="AF6" i="1" s="1"/>
  <c r="AE22" i="1"/>
  <c r="AD22" i="1"/>
  <c r="AC22" i="1"/>
  <c r="AB22" i="1"/>
  <c r="AA22" i="1"/>
  <c r="Z22" i="1"/>
  <c r="Z6" i="1" s="1"/>
  <c r="Y22" i="1"/>
  <c r="X22" i="1"/>
  <c r="W22" i="1"/>
  <c r="V22" i="1"/>
  <c r="U22" i="1"/>
  <c r="T22" i="1"/>
  <c r="T6" i="1" s="1"/>
  <c r="S22" i="1"/>
  <c r="R22" i="1"/>
  <c r="Q22" i="1"/>
  <c r="P22" i="1"/>
  <c r="O22" i="1"/>
  <c r="N22" i="1"/>
  <c r="F22" i="1" s="1"/>
  <c r="M22" i="1"/>
  <c r="L22" i="1"/>
  <c r="K22" i="1"/>
  <c r="J22" i="1"/>
  <c r="I22" i="1"/>
  <c r="E22" i="1" s="1"/>
  <c r="H22" i="1"/>
  <c r="H6" i="1" s="1"/>
  <c r="G22" i="1"/>
  <c r="C22" i="1" s="1"/>
  <c r="F21" i="1"/>
  <c r="B21" i="1" s="1"/>
  <c r="E21" i="1"/>
  <c r="D21" i="1"/>
  <c r="C21" i="1"/>
  <c r="F20" i="1"/>
  <c r="E20" i="1"/>
  <c r="D20" i="1"/>
  <c r="C20" i="1"/>
  <c r="B20" i="1" s="1"/>
  <c r="F19" i="1"/>
  <c r="E19" i="1"/>
  <c r="D19" i="1"/>
  <c r="C19" i="1"/>
  <c r="B19" i="1" s="1"/>
  <c r="F18" i="1"/>
  <c r="E18" i="1"/>
  <c r="D18" i="1"/>
  <c r="C18" i="1"/>
  <c r="B18" i="1" s="1"/>
  <c r="F17" i="1"/>
  <c r="E17" i="1"/>
  <c r="D17" i="1"/>
  <c r="C17" i="1"/>
  <c r="B17" i="1" s="1"/>
  <c r="F16" i="1"/>
  <c r="E16" i="1"/>
  <c r="D16" i="1"/>
  <c r="C16" i="1"/>
  <c r="B16" i="1"/>
  <c r="F15" i="1"/>
  <c r="B15" i="1" s="1"/>
  <c r="E15" i="1"/>
  <c r="D15" i="1"/>
  <c r="C15" i="1"/>
  <c r="BR14" i="1"/>
  <c r="BQ14" i="1"/>
  <c r="BP14" i="1"/>
  <c r="BN14" i="1"/>
  <c r="BM14" i="1"/>
  <c r="BL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R6" i="1" s="1"/>
  <c r="AQ14" i="1"/>
  <c r="AP14" i="1"/>
  <c r="AO14" i="1"/>
  <c r="AN14" i="1"/>
  <c r="AM14" i="1"/>
  <c r="AL14" i="1"/>
  <c r="AL6" i="1" s="1"/>
  <c r="AK14" i="1"/>
  <c r="AJ14" i="1"/>
  <c r="AH14" i="1"/>
  <c r="AG14" i="1"/>
  <c r="AF14" i="1"/>
  <c r="AE14" i="1"/>
  <c r="AE6" i="1" s="1"/>
  <c r="AD14" i="1"/>
  <c r="AC14" i="1"/>
  <c r="AB14" i="1"/>
  <c r="AA14" i="1"/>
  <c r="Z14" i="1"/>
  <c r="Y14" i="1"/>
  <c r="Y6" i="1" s="1"/>
  <c r="X14" i="1"/>
  <c r="W14" i="1"/>
  <c r="V14" i="1"/>
  <c r="U14" i="1"/>
  <c r="T14" i="1"/>
  <c r="S14" i="1"/>
  <c r="S6" i="1" s="1"/>
  <c r="R14" i="1"/>
  <c r="Q14" i="1"/>
  <c r="P14" i="1"/>
  <c r="O14" i="1"/>
  <c r="N14" i="1"/>
  <c r="M14" i="1"/>
  <c r="E14" i="1" s="1"/>
  <c r="L14" i="1"/>
  <c r="K14" i="1"/>
  <c r="J14" i="1"/>
  <c r="F14" i="1" s="1"/>
  <c r="I14" i="1"/>
  <c r="H14" i="1"/>
  <c r="G14" i="1"/>
  <c r="G6" i="1" s="1"/>
  <c r="F13" i="1"/>
  <c r="E13" i="1"/>
  <c r="D13" i="1"/>
  <c r="C13" i="1"/>
  <c r="B13" i="1" s="1"/>
  <c r="F12" i="1"/>
  <c r="E12" i="1"/>
  <c r="D12" i="1"/>
  <c r="C12" i="1"/>
  <c r="B12" i="1" s="1"/>
  <c r="BR11" i="1"/>
  <c r="BQ11" i="1"/>
  <c r="BP11" i="1"/>
  <c r="BP6" i="1" s="1"/>
  <c r="BO11" i="1"/>
  <c r="BN11" i="1"/>
  <c r="BM11" i="1"/>
  <c r="BL11" i="1"/>
  <c r="BK11" i="1"/>
  <c r="BJ11" i="1"/>
  <c r="BJ6" i="1" s="1"/>
  <c r="BI11" i="1"/>
  <c r="BH11" i="1"/>
  <c r="BG11" i="1"/>
  <c r="BF11" i="1"/>
  <c r="BE11" i="1"/>
  <c r="BD11" i="1"/>
  <c r="BD6" i="1" s="1"/>
  <c r="BC11" i="1"/>
  <c r="BB11" i="1"/>
  <c r="BA11" i="1"/>
  <c r="AZ11" i="1"/>
  <c r="AY11" i="1"/>
  <c r="AX11" i="1"/>
  <c r="AX6" i="1" s="1"/>
  <c r="AW11" i="1"/>
  <c r="AV11" i="1"/>
  <c r="AU11" i="1"/>
  <c r="AR11" i="1"/>
  <c r="AP11" i="1"/>
  <c r="AO11" i="1"/>
  <c r="AO6" i="1" s="1"/>
  <c r="AN11" i="1"/>
  <c r="AM11" i="1"/>
  <c r="AL11" i="1"/>
  <c r="AK11" i="1"/>
  <c r="AJ11" i="1"/>
  <c r="AI11" i="1"/>
  <c r="AI6" i="1" s="1"/>
  <c r="AH11" i="1"/>
  <c r="AG11" i="1"/>
  <c r="AF11" i="1"/>
  <c r="AE11" i="1"/>
  <c r="AD11" i="1"/>
  <c r="AC11" i="1"/>
  <c r="AC6" i="1" s="1"/>
  <c r="AB11" i="1"/>
  <c r="AA11" i="1"/>
  <c r="Z11" i="1"/>
  <c r="Y11" i="1"/>
  <c r="X11" i="1"/>
  <c r="W11" i="1"/>
  <c r="W6" i="1" s="1"/>
  <c r="V11" i="1"/>
  <c r="U11" i="1"/>
  <c r="T11" i="1"/>
  <c r="S11" i="1"/>
  <c r="R11" i="1"/>
  <c r="Q11" i="1"/>
  <c r="Q6" i="1" s="1"/>
  <c r="P11" i="1"/>
  <c r="O11" i="1"/>
  <c r="N11" i="1"/>
  <c r="F11" i="1" s="1"/>
  <c r="M11" i="1"/>
  <c r="L11" i="1"/>
  <c r="K11" i="1"/>
  <c r="C11" i="1" s="1"/>
  <c r="J11" i="1"/>
  <c r="I11" i="1"/>
  <c r="H11" i="1"/>
  <c r="D11" i="1" s="1"/>
  <c r="G11" i="1"/>
  <c r="F10" i="1"/>
  <c r="E10" i="1"/>
  <c r="D10" i="1"/>
  <c r="B10" i="1" s="1"/>
  <c r="C10" i="1"/>
  <c r="F9" i="1"/>
  <c r="E9" i="1"/>
  <c r="D9" i="1"/>
  <c r="C9" i="1"/>
  <c r="B9" i="1" s="1"/>
  <c r="F8" i="1"/>
  <c r="E8" i="1"/>
  <c r="D8" i="1"/>
  <c r="C8" i="1"/>
  <c r="B8" i="1"/>
  <c r="F7" i="1"/>
  <c r="E7" i="1"/>
  <c r="D7" i="1"/>
  <c r="B7" i="1" s="1"/>
  <c r="C7" i="1"/>
  <c r="BR6" i="1"/>
  <c r="BQ6" i="1"/>
  <c r="BO6" i="1"/>
  <c r="BM6" i="1"/>
  <c r="BL6" i="1"/>
  <c r="BK6" i="1"/>
  <c r="BI6" i="1"/>
  <c r="BG6" i="1"/>
  <c r="BF6" i="1"/>
  <c r="BE6" i="1"/>
  <c r="BC6" i="1"/>
  <c r="BA6" i="1"/>
  <c r="AZ6" i="1"/>
  <c r="AY6" i="1"/>
  <c r="AW6" i="1"/>
  <c r="AU6" i="1"/>
  <c r="AT6" i="1"/>
  <c r="AS6" i="1"/>
  <c r="AQ6" i="1"/>
  <c r="AP6" i="1"/>
  <c r="AN6" i="1"/>
  <c r="AM6" i="1"/>
  <c r="AK6" i="1"/>
  <c r="AJ6" i="1"/>
  <c r="AH6" i="1"/>
  <c r="AG6" i="1"/>
  <c r="AD6" i="1"/>
  <c r="AB6" i="1"/>
  <c r="AA6" i="1"/>
  <c r="X6" i="1"/>
  <c r="V6" i="1"/>
  <c r="U6" i="1"/>
  <c r="R6" i="1"/>
  <c r="P6" i="1"/>
  <c r="O6" i="1"/>
  <c r="L6" i="1"/>
  <c r="J6" i="1"/>
  <c r="I6" i="1"/>
  <c r="D6" i="1" l="1"/>
  <c r="B11" i="1"/>
  <c r="F6" i="1"/>
  <c r="C6" i="1"/>
  <c r="B22" i="1"/>
  <c r="K6" i="1"/>
  <c r="E11" i="1"/>
  <c r="C14" i="1"/>
  <c r="D22" i="1"/>
  <c r="D14" i="1"/>
  <c r="M6" i="1"/>
  <c r="E6" i="1" s="1"/>
  <c r="N6" i="1"/>
  <c r="B6" i="1" l="1"/>
  <c r="B14" i="1"/>
</calcChain>
</file>

<file path=xl/sharedStrings.xml><?xml version="1.0" encoding="utf-8"?>
<sst xmlns="http://schemas.openxmlformats.org/spreadsheetml/2006/main" count="171" uniqueCount="63">
  <si>
    <r>
      <t>TABLA 17.23: NÚMERO DE MATRÍCULAS POR PROGRAMA DE DOCTORADO, MAGISTER, POSTÍTULO Y DIPLOMADO EN EL ÁREA DE SOPORTE EN CENTROS DE EDUCACIÓN SUPERIOR, POR REGIÓN, SEGÚN DOMINIO TRANSVERSAL. 2019</t>
    </r>
    <r>
      <rPr>
        <b/>
        <vertAlign val="superscript"/>
        <sz val="8"/>
        <rFont val="Verdana"/>
        <family val="2"/>
      </rPr>
      <t>/1</t>
    </r>
  </si>
  <si>
    <t>DOMINIO TRANSVERSAL</t>
  </si>
  <si>
    <t xml:space="preserve">Total Nacional </t>
  </si>
  <si>
    <t xml:space="preserve">Total   nacional </t>
  </si>
  <si>
    <t>Matrícula doctorado</t>
  </si>
  <si>
    <t>Matrícula magister</t>
  </si>
  <si>
    <t>Matrícula postítulo</t>
  </si>
  <si>
    <t>Matrícula diplomado</t>
  </si>
  <si>
    <t>Doctorado</t>
  </si>
  <si>
    <t>Magister</t>
  </si>
  <si>
    <t>Postítulo</t>
  </si>
  <si>
    <r>
      <t>Diplomado</t>
    </r>
    <r>
      <rPr>
        <b/>
        <vertAlign val="superscript"/>
        <sz val="8"/>
        <color theme="1"/>
        <rFont val="Verdana"/>
        <family val="2"/>
      </rPr>
      <t>/2</t>
    </r>
    <r>
      <rPr>
        <b/>
        <sz val="8"/>
        <color theme="1"/>
        <rFont val="Verdana"/>
        <family val="2"/>
      </rPr>
      <t xml:space="preserve"> </t>
    </r>
  </si>
  <si>
    <t>Arica y Parinacota</t>
  </si>
  <si>
    <t>Tarapacá</t>
  </si>
  <si>
    <t>Antofagasta</t>
  </si>
  <si>
    <t xml:space="preserve">Atacama </t>
  </si>
  <si>
    <t>Coquimbo</t>
  </si>
  <si>
    <t>Valparaíso</t>
  </si>
  <si>
    <t xml:space="preserve">Valparaíso </t>
  </si>
  <si>
    <t>Metropolitana</t>
  </si>
  <si>
    <t>O'Higgins</t>
  </si>
  <si>
    <t xml:space="preserve">Maule </t>
  </si>
  <si>
    <t>Ñuble</t>
  </si>
  <si>
    <t>Biobío</t>
  </si>
  <si>
    <t>La Araucanía</t>
  </si>
  <si>
    <t xml:space="preserve">Los Ríos </t>
  </si>
  <si>
    <t>Los Ríos</t>
  </si>
  <si>
    <t xml:space="preserve">Los Lagos </t>
  </si>
  <si>
    <t xml:space="preserve">Aysén </t>
  </si>
  <si>
    <t>Aysén</t>
  </si>
  <si>
    <t>Magallanes</t>
  </si>
  <si>
    <t>TOTAL</t>
  </si>
  <si>
    <r>
      <t>Educación</t>
    </r>
    <r>
      <rPr>
        <b/>
        <vertAlign val="superscript"/>
        <sz val="8"/>
        <color theme="1"/>
        <rFont val="Verdana"/>
        <family val="2"/>
      </rPr>
      <t>/3</t>
    </r>
  </si>
  <si>
    <t>Educación artística</t>
  </si>
  <si>
    <t xml:space="preserve">Educación para la convivencia en la diversidad </t>
  </si>
  <si>
    <t>Pedagogía en Humanidades</t>
  </si>
  <si>
    <r>
      <t>Infraestructura y equipamiento</t>
    </r>
    <r>
      <rPr>
        <b/>
        <vertAlign val="superscript"/>
        <sz val="8"/>
        <color theme="1"/>
        <rFont val="Verdana"/>
        <family val="2"/>
      </rPr>
      <t>/4</t>
    </r>
  </si>
  <si>
    <t>Informática</t>
  </si>
  <si>
    <t xml:space="preserve">Programación y análisis de sistema </t>
  </si>
  <si>
    <r>
      <t>Investigación</t>
    </r>
    <r>
      <rPr>
        <b/>
        <vertAlign val="superscript"/>
        <sz val="8"/>
        <color theme="1"/>
        <rFont val="Verdana"/>
        <family val="2"/>
      </rPr>
      <t>/5</t>
    </r>
  </si>
  <si>
    <t>Antropología</t>
  </si>
  <si>
    <t xml:space="preserve">Arqueología </t>
  </si>
  <si>
    <t xml:space="preserve">Estética, Filosofía y Estudios transversales y culturales </t>
  </si>
  <si>
    <t xml:space="preserve">Estudios territoriales </t>
  </si>
  <si>
    <t>Historia</t>
  </si>
  <si>
    <t>Interculturalidad y Pueblos originarios</t>
  </si>
  <si>
    <t>Paleontología</t>
  </si>
  <si>
    <r>
      <t>Formaciones conexas</t>
    </r>
    <r>
      <rPr>
        <b/>
        <vertAlign val="superscript"/>
        <sz val="8"/>
        <color theme="1"/>
        <rFont val="Verdana"/>
        <family val="2"/>
      </rPr>
      <t>/6</t>
    </r>
  </si>
  <si>
    <t>Arte terapia</t>
  </si>
  <si>
    <t>Curatoría</t>
  </si>
  <si>
    <t>Gestión cultural</t>
  </si>
  <si>
    <t>Museología</t>
  </si>
  <si>
    <t>Producción cultural/de eventos</t>
  </si>
  <si>
    <t>Turismo y cultura</t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</si>
  <si>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</si>
  <si>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Los centros de educación superior incluyen institutos profesionales, centros de formación técnica y universidades chilenas.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</si>
  <si>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Los diplomados que se informan, tienen una duración superior a un semestre.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</si>
  <si>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Educación, considerada como soporte de las distintas actividades de formación en cultura, específicamente "solo cuando esta constituye un medio de transmisión de valores o habilidades culturales (Unesco,2009:30).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</si>
  <si>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Infraestructura, "hace referencia al conjunto de elementos o espacios que se consideren necesarios para el funcionamiento y desarrollo de la actividad cultural". Equipamiento, "aspecto material que contempla instrumentos físicos como tecnología, iluminación; e inmaterial como asesorías y formación" (Mec Chile, 2012:77).   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</si>
  <si>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Investigación, contabiliza formaciones cuyo foco es la investigación y con perfiles conducentes a la sistematización, clasificación, preservación. "Incluye servicios de investigación y desarrollo experimental relacionados con historia, filosofía, artes, etc." (Unesco, 2009:57).  </t>
    </r>
  </si>
  <si>
    <r>
      <rPr>
        <b/>
        <sz val="8"/>
        <rFont val="Verdana"/>
        <family val="2"/>
      </rPr>
      <t>6</t>
    </r>
    <r>
      <rPr>
        <sz val="8"/>
        <rFont val="Verdana"/>
        <family val="2"/>
      </rPr>
      <t xml:space="preserve"> Formaciones conexas, corresponden a formaciones cuyo quehacer incide sustantivamente sobre lo cultural, y "facilitan o permiten la creación, producción y difusión de productos culturales" (Unesco, 2009:30).  </t>
    </r>
  </si>
  <si>
    <t>- No registro movimiento.</t>
  </si>
  <si>
    <t>Fuente: Elaboración del Ministerio de las Culturas, las Artes y el Patrimonio a partir de datos del Servicio de Información de Educación Superior (SIES) del 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</si>
</sst>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distributed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3" fontId="6" fillId="0" borderId="3" xfId="0" applyNumberFormat="1" applyFont="1" applyBorder="1" applyAlignment="1">
      <alignment horizontal="centerContinuous" vertical="center" wrapText="1"/>
    </xf>
    <xf numFmtId="3" fontId="6" fillId="0" borderId="4" xfId="0" applyNumberFormat="1" applyFont="1" applyBorder="1" applyAlignment="1">
      <alignment horizontal="centerContinuous" vertical="center" wrapText="1"/>
    </xf>
    <xf numFmtId="3" fontId="6" fillId="0" borderId="5" xfId="0" applyNumberFormat="1" applyFont="1" applyBorder="1" applyAlignment="1">
      <alignment horizontal="centerContinuous" vertical="center" wrapText="1"/>
    </xf>
    <xf numFmtId="3" fontId="6" fillId="0" borderId="6" xfId="0" applyNumberFormat="1" applyFont="1" applyBorder="1" applyAlignment="1">
      <alignment horizontal="centerContinuous" vertical="center" wrapText="1"/>
    </xf>
    <xf numFmtId="3" fontId="6" fillId="0" borderId="7" xfId="0" applyNumberFormat="1" applyFont="1" applyBorder="1" applyAlignment="1">
      <alignment horizontal="centerContinuous" vertical="center" wrapText="1"/>
    </xf>
    <xf numFmtId="0" fontId="4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distributed" wrapText="1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41" fontId="6" fillId="0" borderId="0" xfId="1" applyFont="1" applyFill="1" applyBorder="1" applyAlignment="1">
      <alignment horizontal="center" vertical="center" wrapText="1"/>
    </xf>
    <xf numFmtId="41" fontId="6" fillId="0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distributed" wrapText="1"/>
    </xf>
    <xf numFmtId="164" fontId="6" fillId="0" borderId="0" xfId="2" applyFont="1" applyFill="1" applyBorder="1" applyAlignment="1">
      <alignment horizontal="right" vertical="center" wrapText="1"/>
    </xf>
    <xf numFmtId="164" fontId="6" fillId="0" borderId="18" xfId="2" applyFont="1" applyFill="1" applyBorder="1" applyAlignment="1">
      <alignment horizontal="right" vertical="center" wrapText="1"/>
    </xf>
    <xf numFmtId="41" fontId="6" fillId="0" borderId="18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distributed" wrapText="1"/>
    </xf>
    <xf numFmtId="0" fontId="4" fillId="0" borderId="0" xfId="0" applyFont="1" applyAlignment="1">
      <alignment horizontal="left" vertical="distributed" wrapText="1" indent="1"/>
    </xf>
    <xf numFmtId="41" fontId="4" fillId="0" borderId="0" xfId="1" applyFont="1" applyFill="1" applyAlignment="1">
      <alignment horizontal="center" vertical="center"/>
    </xf>
    <xf numFmtId="41" fontId="4" fillId="0" borderId="18" xfId="1" applyFont="1" applyFill="1" applyBorder="1" applyAlignment="1">
      <alignment horizontal="center" vertical="center"/>
    </xf>
    <xf numFmtId="41" fontId="6" fillId="0" borderId="0" xfId="1" applyFont="1" applyFill="1" applyAlignment="1">
      <alignment horizontal="center" vertical="center"/>
    </xf>
    <xf numFmtId="41" fontId="6" fillId="0" borderId="18" xfId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distributed" wrapText="1" indent="1"/>
    </xf>
    <xf numFmtId="41" fontId="4" fillId="0" borderId="0" xfId="1" applyFont="1" applyFill="1" applyBorder="1" applyAlignment="1">
      <alignment horizontal="center" vertical="center" wrapText="1"/>
    </xf>
    <xf numFmtId="41" fontId="4" fillId="0" borderId="18" xfId="1" applyFont="1" applyFill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distributed" wrapText="1"/>
    </xf>
    <xf numFmtId="164" fontId="4" fillId="0" borderId="0" xfId="0" applyNumberFormat="1" applyFont="1" applyAlignment="1">
      <alignment horizontal="right" vertical="distributed" wrapText="1"/>
    </xf>
    <xf numFmtId="0" fontId="9" fillId="0" borderId="0" xfId="3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distributed" wrapText="1"/>
    </xf>
    <xf numFmtId="0" fontId="9" fillId="0" borderId="0" xfId="0" applyFont="1" applyAlignment="1">
      <alignment vertical="distributed" wrapText="1"/>
    </xf>
    <xf numFmtId="49" fontId="9" fillId="0" borderId="0" xfId="0" applyNumberFormat="1" applyFont="1" applyAlignment="1">
      <alignment vertical="center" wrapText="1"/>
    </xf>
  </cellXfs>
  <cellStyles count="4">
    <cellStyle name="Hipervínculo" xfId="3" builtinId="8"/>
    <cellStyle name="Millares [0]" xfId="1" builtinId="6"/>
    <cellStyle name="Millares [0]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8"/>
  <dimension ref="A2:HD38"/>
  <sheetViews>
    <sheetView tabSelected="1" zoomScaleNormal="100" workbookViewId="0"/>
  </sheetViews>
  <sheetFormatPr baseColWidth="10" defaultColWidth="11.5703125" defaultRowHeight="10.5" customHeight="1" x14ac:dyDescent="0.25"/>
  <cols>
    <col min="1" max="1" width="47.7109375" style="47" customWidth="1"/>
    <col min="2" max="2" width="10.5703125" style="2" customWidth="1"/>
    <col min="3" max="30" width="12.140625" style="2" customWidth="1"/>
    <col min="31" max="34" width="13.5703125" style="2" customWidth="1"/>
    <col min="35" max="50" width="12.140625" style="2" customWidth="1"/>
    <col min="51" max="54" width="13.5703125" style="2" customWidth="1"/>
    <col min="55" max="70" width="12.140625" style="2" customWidth="1"/>
    <col min="71" max="16384" width="11.5703125" style="2"/>
  </cols>
  <sheetData>
    <row r="2" spans="1:212" ht="15.75" customHeight="1" x14ac:dyDescent="0.25">
      <c r="A2" s="1" t="s">
        <v>0</v>
      </c>
    </row>
    <row r="3" spans="1:212" ht="10.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212" s="12" customFormat="1" ht="22.5" customHeight="1" x14ac:dyDescent="0.25">
      <c r="A4" s="5" t="s">
        <v>1</v>
      </c>
      <c r="B4" s="6" t="s">
        <v>2</v>
      </c>
      <c r="C4" s="7" t="s">
        <v>3</v>
      </c>
      <c r="D4" s="8" t="s">
        <v>3</v>
      </c>
      <c r="E4" s="8" t="s">
        <v>3</v>
      </c>
      <c r="F4" s="9" t="s">
        <v>3</v>
      </c>
      <c r="G4" s="7" t="s">
        <v>4</v>
      </c>
      <c r="H4" s="8" t="s">
        <v>5</v>
      </c>
      <c r="I4" s="8" t="s">
        <v>6</v>
      </c>
      <c r="J4" s="9" t="s">
        <v>7</v>
      </c>
      <c r="K4" s="10" t="s">
        <v>4</v>
      </c>
      <c r="L4" s="8" t="s">
        <v>5</v>
      </c>
      <c r="M4" s="8" t="s">
        <v>6</v>
      </c>
      <c r="N4" s="9" t="s">
        <v>7</v>
      </c>
      <c r="O4" s="10" t="s">
        <v>4</v>
      </c>
      <c r="P4" s="8" t="s">
        <v>5</v>
      </c>
      <c r="Q4" s="8" t="s">
        <v>6</v>
      </c>
      <c r="R4" s="9" t="s">
        <v>7</v>
      </c>
      <c r="S4" s="10" t="s">
        <v>4</v>
      </c>
      <c r="T4" s="8" t="s">
        <v>5</v>
      </c>
      <c r="U4" s="8" t="s">
        <v>6</v>
      </c>
      <c r="V4" s="9" t="s">
        <v>7</v>
      </c>
      <c r="W4" s="10" t="s">
        <v>4</v>
      </c>
      <c r="X4" s="8" t="s">
        <v>5</v>
      </c>
      <c r="Y4" s="8" t="s">
        <v>6</v>
      </c>
      <c r="Z4" s="9" t="s">
        <v>7</v>
      </c>
      <c r="AA4" s="7" t="s">
        <v>4</v>
      </c>
      <c r="AB4" s="8" t="s">
        <v>5</v>
      </c>
      <c r="AC4" s="8" t="s">
        <v>6</v>
      </c>
      <c r="AD4" s="11" t="s">
        <v>7</v>
      </c>
      <c r="AE4" s="10" t="s">
        <v>4</v>
      </c>
      <c r="AF4" s="8" t="s">
        <v>5</v>
      </c>
      <c r="AG4" s="8" t="s">
        <v>6</v>
      </c>
      <c r="AH4" s="9" t="s">
        <v>7</v>
      </c>
      <c r="AI4" s="7" t="s">
        <v>4</v>
      </c>
      <c r="AJ4" s="8" t="s">
        <v>5</v>
      </c>
      <c r="AK4" s="8" t="s">
        <v>6</v>
      </c>
      <c r="AL4" s="9" t="s">
        <v>7</v>
      </c>
      <c r="AM4" s="7" t="s">
        <v>4</v>
      </c>
      <c r="AN4" s="8" t="s">
        <v>5</v>
      </c>
      <c r="AO4" s="8" t="s">
        <v>6</v>
      </c>
      <c r="AP4" s="9" t="s">
        <v>7</v>
      </c>
      <c r="AQ4" s="7" t="s">
        <v>4</v>
      </c>
      <c r="AR4" s="8" t="s">
        <v>5</v>
      </c>
      <c r="AS4" s="8" t="s">
        <v>6</v>
      </c>
      <c r="AT4" s="9" t="s">
        <v>7</v>
      </c>
      <c r="AU4" s="7" t="s">
        <v>4</v>
      </c>
      <c r="AV4" s="8" t="s">
        <v>5</v>
      </c>
      <c r="AW4" s="8" t="s">
        <v>6</v>
      </c>
      <c r="AX4" s="11" t="s">
        <v>7</v>
      </c>
      <c r="AY4" s="10" t="s">
        <v>4</v>
      </c>
      <c r="AZ4" s="8" t="s">
        <v>5</v>
      </c>
      <c r="BA4" s="8" t="s">
        <v>6</v>
      </c>
      <c r="BB4" s="9" t="s">
        <v>7</v>
      </c>
      <c r="BC4" s="7" t="s">
        <v>4</v>
      </c>
      <c r="BD4" s="8" t="s">
        <v>5</v>
      </c>
      <c r="BE4" s="8" t="s">
        <v>6</v>
      </c>
      <c r="BF4" s="11" t="s">
        <v>7</v>
      </c>
      <c r="BG4" s="10" t="s">
        <v>4</v>
      </c>
      <c r="BH4" s="8" t="s">
        <v>5</v>
      </c>
      <c r="BI4" s="8" t="s">
        <v>6</v>
      </c>
      <c r="BJ4" s="9" t="s">
        <v>7</v>
      </c>
      <c r="BK4" s="10" t="s">
        <v>4</v>
      </c>
      <c r="BL4" s="8" t="s">
        <v>5</v>
      </c>
      <c r="BM4" s="8" t="s">
        <v>6</v>
      </c>
      <c r="BN4" s="9" t="s">
        <v>7</v>
      </c>
      <c r="BO4" s="10" t="s">
        <v>4</v>
      </c>
      <c r="BP4" s="8" t="s">
        <v>5</v>
      </c>
      <c r="BQ4" s="8" t="s">
        <v>6</v>
      </c>
      <c r="BR4" s="9" t="s">
        <v>7</v>
      </c>
    </row>
    <row r="5" spans="1:212" s="12" customFormat="1" ht="31.5" customHeight="1" x14ac:dyDescent="0.25">
      <c r="A5" s="13"/>
      <c r="B5" s="14"/>
      <c r="C5" s="15" t="s">
        <v>8</v>
      </c>
      <c r="D5" s="16" t="s">
        <v>9</v>
      </c>
      <c r="E5" s="16" t="s">
        <v>10</v>
      </c>
      <c r="F5" s="17" t="s">
        <v>11</v>
      </c>
      <c r="G5" s="15" t="s">
        <v>12</v>
      </c>
      <c r="H5" s="16" t="s">
        <v>12</v>
      </c>
      <c r="I5" s="16" t="s">
        <v>12</v>
      </c>
      <c r="J5" s="17" t="s">
        <v>12</v>
      </c>
      <c r="K5" s="18" t="s">
        <v>13</v>
      </c>
      <c r="L5" s="17" t="s">
        <v>13</v>
      </c>
      <c r="M5" s="18" t="s">
        <v>13</v>
      </c>
      <c r="N5" s="17" t="s">
        <v>13</v>
      </c>
      <c r="O5" s="19" t="s">
        <v>14</v>
      </c>
      <c r="P5" s="20" t="s">
        <v>14</v>
      </c>
      <c r="Q5" s="20" t="s">
        <v>14</v>
      </c>
      <c r="R5" s="21" t="s">
        <v>14</v>
      </c>
      <c r="S5" s="19" t="s">
        <v>15</v>
      </c>
      <c r="T5" s="19" t="s">
        <v>15</v>
      </c>
      <c r="U5" s="19" t="s">
        <v>15</v>
      </c>
      <c r="V5" s="22" t="s">
        <v>15</v>
      </c>
      <c r="W5" s="23" t="s">
        <v>16</v>
      </c>
      <c r="X5" s="19" t="s">
        <v>16</v>
      </c>
      <c r="Y5" s="19" t="s">
        <v>16</v>
      </c>
      <c r="Z5" s="19" t="s">
        <v>16</v>
      </c>
      <c r="AA5" s="24" t="s">
        <v>17</v>
      </c>
      <c r="AB5" s="20" t="s">
        <v>17</v>
      </c>
      <c r="AC5" s="20" t="s">
        <v>17</v>
      </c>
      <c r="AD5" s="25" t="s">
        <v>18</v>
      </c>
      <c r="AE5" s="23" t="s">
        <v>19</v>
      </c>
      <c r="AF5" s="20" t="s">
        <v>19</v>
      </c>
      <c r="AG5" s="20" t="s">
        <v>19</v>
      </c>
      <c r="AH5" s="21" t="s">
        <v>19</v>
      </c>
      <c r="AI5" s="19" t="s">
        <v>20</v>
      </c>
      <c r="AJ5" s="19" t="s">
        <v>20</v>
      </c>
      <c r="AK5" s="19" t="s">
        <v>20</v>
      </c>
      <c r="AL5" s="21" t="s">
        <v>20</v>
      </c>
      <c r="AM5" s="19" t="s">
        <v>21</v>
      </c>
      <c r="AN5" s="20" t="s">
        <v>21</v>
      </c>
      <c r="AO5" s="20" t="s">
        <v>21</v>
      </c>
      <c r="AP5" s="21" t="s">
        <v>21</v>
      </c>
      <c r="AQ5" s="23" t="s">
        <v>22</v>
      </c>
      <c r="AR5" s="19" t="s">
        <v>22</v>
      </c>
      <c r="AS5" s="19" t="s">
        <v>22</v>
      </c>
      <c r="AT5" s="26" t="s">
        <v>22</v>
      </c>
      <c r="AU5" s="19" t="s">
        <v>23</v>
      </c>
      <c r="AV5" s="20" t="s">
        <v>23</v>
      </c>
      <c r="AW5" s="20" t="s">
        <v>23</v>
      </c>
      <c r="AX5" s="25" t="s">
        <v>23</v>
      </c>
      <c r="AY5" s="23" t="s">
        <v>24</v>
      </c>
      <c r="AZ5" s="20" t="s">
        <v>24</v>
      </c>
      <c r="BA5" s="20" t="s">
        <v>24</v>
      </c>
      <c r="BB5" s="21" t="s">
        <v>24</v>
      </c>
      <c r="BC5" s="19" t="s">
        <v>25</v>
      </c>
      <c r="BD5" s="20" t="s">
        <v>25</v>
      </c>
      <c r="BE5" s="20" t="s">
        <v>25</v>
      </c>
      <c r="BF5" s="25" t="s">
        <v>26</v>
      </c>
      <c r="BG5" s="23" t="s">
        <v>27</v>
      </c>
      <c r="BH5" s="20" t="s">
        <v>27</v>
      </c>
      <c r="BI5" s="20" t="s">
        <v>27</v>
      </c>
      <c r="BJ5" s="21" t="s">
        <v>27</v>
      </c>
      <c r="BK5" s="23" t="s">
        <v>28</v>
      </c>
      <c r="BL5" s="20" t="s">
        <v>28</v>
      </c>
      <c r="BM5" s="20" t="s">
        <v>29</v>
      </c>
      <c r="BN5" s="21" t="s">
        <v>29</v>
      </c>
      <c r="BO5" s="23" t="s">
        <v>30</v>
      </c>
      <c r="BP5" s="20" t="s">
        <v>30</v>
      </c>
      <c r="BQ5" s="20" t="s">
        <v>30</v>
      </c>
      <c r="BR5" s="21" t="s">
        <v>30</v>
      </c>
    </row>
    <row r="6" spans="1:212" ht="11.25" customHeight="1" x14ac:dyDescent="0.25">
      <c r="A6" s="27" t="s">
        <v>31</v>
      </c>
      <c r="B6" s="28">
        <f t="shared" ref="B6:B28" si="0">C6+D6+E6+F6</f>
        <v>3207</v>
      </c>
      <c r="C6" s="29">
        <f>SUM(G6+K6+O6+S6+W6+AA6+AE6+AM6+AU6+AQ6+AY6+BC6+BG6+BK6+BO6)</f>
        <v>571</v>
      </c>
      <c r="D6" s="29">
        <f t="shared" ref="D6:F21" si="1">SUM(H6+L6+P6+T6+X6+AB6+AF6+AN6+AV6+AR6+AZ6+BD6+BH6+BL6+BP6)</f>
        <v>2249</v>
      </c>
      <c r="E6" s="29">
        <f t="shared" si="1"/>
        <v>118</v>
      </c>
      <c r="F6" s="30">
        <f t="shared" si="1"/>
        <v>269</v>
      </c>
      <c r="G6" s="31">
        <f>G7+G11+G14+G22</f>
        <v>0</v>
      </c>
      <c r="H6" s="31">
        <f t="shared" ref="H6:BR6" si="2">H7+H11+H14+H22</f>
        <v>21</v>
      </c>
      <c r="I6" s="31">
        <f t="shared" si="2"/>
        <v>0</v>
      </c>
      <c r="J6" s="32">
        <f t="shared" si="2"/>
        <v>0</v>
      </c>
      <c r="K6" s="31">
        <f>K7+K11+K14+K22</f>
        <v>0</v>
      </c>
      <c r="L6" s="31">
        <f>L7+L11+L14+L22</f>
        <v>30</v>
      </c>
      <c r="M6" s="31">
        <f>M7+M11+M14+M22</f>
        <v>0</v>
      </c>
      <c r="N6" s="32">
        <f>N7+N11+N14+N22</f>
        <v>0</v>
      </c>
      <c r="O6" s="31">
        <f t="shared" si="2"/>
        <v>16</v>
      </c>
      <c r="P6" s="31">
        <f t="shared" si="2"/>
        <v>10</v>
      </c>
      <c r="Q6" s="31">
        <f t="shared" si="2"/>
        <v>0</v>
      </c>
      <c r="R6" s="32">
        <f t="shared" si="2"/>
        <v>0</v>
      </c>
      <c r="S6" s="31">
        <f t="shared" si="2"/>
        <v>0</v>
      </c>
      <c r="T6" s="31">
        <f t="shared" si="2"/>
        <v>7</v>
      </c>
      <c r="U6" s="31">
        <f t="shared" si="2"/>
        <v>0</v>
      </c>
      <c r="V6" s="32">
        <f t="shared" si="2"/>
        <v>0</v>
      </c>
      <c r="W6" s="31">
        <f t="shared" si="2"/>
        <v>0</v>
      </c>
      <c r="X6" s="31">
        <f t="shared" si="2"/>
        <v>46</v>
      </c>
      <c r="Y6" s="31">
        <f t="shared" si="2"/>
        <v>0</v>
      </c>
      <c r="Z6" s="32">
        <f t="shared" si="2"/>
        <v>0</v>
      </c>
      <c r="AA6" s="31">
        <f t="shared" si="2"/>
        <v>110</v>
      </c>
      <c r="AB6" s="31">
        <f t="shared" si="2"/>
        <v>312</v>
      </c>
      <c r="AC6" s="31">
        <f t="shared" si="2"/>
        <v>0</v>
      </c>
      <c r="AD6" s="32">
        <f t="shared" si="2"/>
        <v>0</v>
      </c>
      <c r="AE6" s="31">
        <f t="shared" si="2"/>
        <v>379</v>
      </c>
      <c r="AF6" s="31">
        <f t="shared" si="2"/>
        <v>1397</v>
      </c>
      <c r="AG6" s="31">
        <f t="shared" si="2"/>
        <v>98</v>
      </c>
      <c r="AH6" s="32">
        <f t="shared" si="2"/>
        <v>239</v>
      </c>
      <c r="AI6" s="31">
        <f t="shared" si="2"/>
        <v>0</v>
      </c>
      <c r="AJ6" s="31">
        <f t="shared" si="2"/>
        <v>0</v>
      </c>
      <c r="AK6" s="31">
        <f t="shared" si="2"/>
        <v>0</v>
      </c>
      <c r="AL6" s="32">
        <f t="shared" si="2"/>
        <v>0</v>
      </c>
      <c r="AM6" s="31">
        <f t="shared" si="2"/>
        <v>0</v>
      </c>
      <c r="AN6" s="31">
        <f t="shared" si="2"/>
        <v>36</v>
      </c>
      <c r="AO6" s="31">
        <f t="shared" si="2"/>
        <v>20</v>
      </c>
      <c r="AP6" s="32">
        <f t="shared" si="2"/>
        <v>0</v>
      </c>
      <c r="AQ6" s="31">
        <f t="shared" si="2"/>
        <v>0</v>
      </c>
      <c r="AR6" s="31">
        <f t="shared" si="2"/>
        <v>34</v>
      </c>
      <c r="AS6" s="31">
        <f t="shared" si="2"/>
        <v>0</v>
      </c>
      <c r="AT6" s="32">
        <f t="shared" si="2"/>
        <v>0</v>
      </c>
      <c r="AU6" s="31">
        <f t="shared" si="2"/>
        <v>18</v>
      </c>
      <c r="AV6" s="31">
        <f t="shared" si="2"/>
        <v>194</v>
      </c>
      <c r="AW6" s="31">
        <f t="shared" si="2"/>
        <v>0</v>
      </c>
      <c r="AX6" s="32">
        <f t="shared" si="2"/>
        <v>2</v>
      </c>
      <c r="AY6" s="31">
        <f t="shared" si="2"/>
        <v>12</v>
      </c>
      <c r="AZ6" s="31">
        <f t="shared" si="2"/>
        <v>50</v>
      </c>
      <c r="BA6" s="31">
        <f t="shared" si="2"/>
        <v>0</v>
      </c>
      <c r="BB6" s="32">
        <f t="shared" si="2"/>
        <v>19</v>
      </c>
      <c r="BC6" s="31">
        <f t="shared" si="2"/>
        <v>30</v>
      </c>
      <c r="BD6" s="31">
        <f t="shared" si="2"/>
        <v>59</v>
      </c>
      <c r="BE6" s="31">
        <f t="shared" si="2"/>
        <v>0</v>
      </c>
      <c r="BF6" s="32">
        <f t="shared" si="2"/>
        <v>9</v>
      </c>
      <c r="BG6" s="31">
        <f t="shared" si="2"/>
        <v>6</v>
      </c>
      <c r="BH6" s="31">
        <f t="shared" si="2"/>
        <v>53</v>
      </c>
      <c r="BI6" s="31">
        <f t="shared" si="2"/>
        <v>0</v>
      </c>
      <c r="BJ6" s="32">
        <f t="shared" si="2"/>
        <v>0</v>
      </c>
      <c r="BK6" s="31">
        <f t="shared" si="2"/>
        <v>0</v>
      </c>
      <c r="BL6" s="31">
        <f t="shared" si="2"/>
        <v>0</v>
      </c>
      <c r="BM6" s="31">
        <f t="shared" si="2"/>
        <v>0</v>
      </c>
      <c r="BN6" s="32">
        <f t="shared" si="2"/>
        <v>0</v>
      </c>
      <c r="BO6" s="31">
        <f t="shared" si="2"/>
        <v>0</v>
      </c>
      <c r="BP6" s="31">
        <f t="shared" si="2"/>
        <v>0</v>
      </c>
      <c r="BQ6" s="31">
        <f t="shared" si="2"/>
        <v>0</v>
      </c>
      <c r="BR6" s="32">
        <f t="shared" si="2"/>
        <v>0</v>
      </c>
    </row>
    <row r="7" spans="1:212" s="37" customFormat="1" ht="11.25" customHeight="1" x14ac:dyDescent="0.25">
      <c r="A7" s="33" t="s">
        <v>32</v>
      </c>
      <c r="B7" s="28">
        <f t="shared" si="0"/>
        <v>437</v>
      </c>
      <c r="C7" s="34">
        <f t="shared" ref="C7:F27" si="3">SUM(G7+K7+O7+S7+W7+AA7+AE7+AM7+AU7+AQ7+AY7+BC7+BG7+BK7+BO7)</f>
        <v>0</v>
      </c>
      <c r="D7" s="34">
        <f t="shared" si="1"/>
        <v>431</v>
      </c>
      <c r="E7" s="34">
        <f t="shared" si="1"/>
        <v>4</v>
      </c>
      <c r="F7" s="35">
        <f t="shared" si="1"/>
        <v>2</v>
      </c>
      <c r="G7" s="31">
        <v>0</v>
      </c>
      <c r="H7" s="31">
        <v>16</v>
      </c>
      <c r="I7" s="31">
        <v>0</v>
      </c>
      <c r="J7" s="36">
        <v>0</v>
      </c>
      <c r="K7" s="31">
        <v>0</v>
      </c>
      <c r="L7" s="31">
        <v>30</v>
      </c>
      <c r="M7" s="31">
        <v>0</v>
      </c>
      <c r="N7" s="36">
        <v>0</v>
      </c>
      <c r="O7" s="31">
        <v>0</v>
      </c>
      <c r="P7" s="31">
        <v>0</v>
      </c>
      <c r="Q7" s="31">
        <v>0</v>
      </c>
      <c r="R7" s="36">
        <v>0</v>
      </c>
      <c r="S7" s="31">
        <v>0</v>
      </c>
      <c r="T7" s="31">
        <v>0</v>
      </c>
      <c r="U7" s="31">
        <v>0</v>
      </c>
      <c r="V7" s="36">
        <v>0</v>
      </c>
      <c r="W7" s="31">
        <v>0</v>
      </c>
      <c r="X7" s="31">
        <v>46</v>
      </c>
      <c r="Y7" s="31">
        <v>0</v>
      </c>
      <c r="Z7" s="36">
        <v>0</v>
      </c>
      <c r="AA7" s="31">
        <v>0</v>
      </c>
      <c r="AB7" s="31">
        <v>24</v>
      </c>
      <c r="AC7" s="31">
        <v>0</v>
      </c>
      <c r="AD7" s="36">
        <v>0</v>
      </c>
      <c r="AE7" s="31">
        <v>0</v>
      </c>
      <c r="AF7" s="31">
        <v>135</v>
      </c>
      <c r="AG7" s="31">
        <v>4</v>
      </c>
      <c r="AH7" s="36">
        <v>2</v>
      </c>
      <c r="AI7" s="31">
        <v>0</v>
      </c>
      <c r="AJ7" s="31">
        <v>0</v>
      </c>
      <c r="AK7" s="31">
        <v>0</v>
      </c>
      <c r="AL7" s="36">
        <v>0</v>
      </c>
      <c r="AM7" s="31">
        <v>0</v>
      </c>
      <c r="AN7" s="31">
        <v>25</v>
      </c>
      <c r="AO7" s="31">
        <v>0</v>
      </c>
      <c r="AP7" s="36">
        <v>0</v>
      </c>
      <c r="AQ7" s="31">
        <v>0</v>
      </c>
      <c r="AR7" s="31">
        <v>0</v>
      </c>
      <c r="AS7" s="31">
        <v>0</v>
      </c>
      <c r="AT7" s="36">
        <v>0</v>
      </c>
      <c r="AU7" s="31">
        <v>0</v>
      </c>
      <c r="AV7" s="31">
        <v>89</v>
      </c>
      <c r="AW7" s="31">
        <v>0</v>
      </c>
      <c r="AX7" s="36">
        <v>0</v>
      </c>
      <c r="AY7" s="31">
        <v>0</v>
      </c>
      <c r="AZ7" s="31">
        <v>13</v>
      </c>
      <c r="BA7" s="31">
        <v>0</v>
      </c>
      <c r="BB7" s="36">
        <v>0</v>
      </c>
      <c r="BC7" s="31">
        <v>0</v>
      </c>
      <c r="BD7" s="31">
        <v>11</v>
      </c>
      <c r="BE7" s="31">
        <v>0</v>
      </c>
      <c r="BF7" s="36">
        <v>0</v>
      </c>
      <c r="BG7" s="31">
        <v>0</v>
      </c>
      <c r="BH7" s="31">
        <v>42</v>
      </c>
      <c r="BI7" s="31">
        <v>0</v>
      </c>
      <c r="BJ7" s="36">
        <v>0</v>
      </c>
      <c r="BK7" s="31">
        <v>0</v>
      </c>
      <c r="BL7" s="31">
        <v>0</v>
      </c>
      <c r="BM7" s="31">
        <v>0</v>
      </c>
      <c r="BN7" s="36">
        <v>0</v>
      </c>
      <c r="BO7" s="31">
        <v>0</v>
      </c>
      <c r="BP7" s="31">
        <v>0</v>
      </c>
      <c r="BQ7" s="31">
        <v>0</v>
      </c>
      <c r="BR7" s="36">
        <v>0</v>
      </c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</row>
    <row r="8" spans="1:212" ht="11.25" customHeight="1" x14ac:dyDescent="0.25">
      <c r="A8" s="38" t="s">
        <v>33</v>
      </c>
      <c r="B8" s="28">
        <f t="shared" si="0"/>
        <v>56</v>
      </c>
      <c r="C8" s="34">
        <f t="shared" si="3"/>
        <v>0</v>
      </c>
      <c r="D8" s="34">
        <f t="shared" si="1"/>
        <v>52</v>
      </c>
      <c r="E8" s="34">
        <f t="shared" si="1"/>
        <v>4</v>
      </c>
      <c r="F8" s="35">
        <f t="shared" si="1"/>
        <v>0</v>
      </c>
      <c r="G8" s="39">
        <v>0</v>
      </c>
      <c r="H8" s="39">
        <v>0</v>
      </c>
      <c r="I8" s="39">
        <v>0</v>
      </c>
      <c r="J8" s="40">
        <v>0</v>
      </c>
      <c r="K8" s="39">
        <v>0</v>
      </c>
      <c r="L8" s="39">
        <v>0</v>
      </c>
      <c r="M8" s="39">
        <v>0</v>
      </c>
      <c r="N8" s="40">
        <v>0</v>
      </c>
      <c r="O8" s="39">
        <v>0</v>
      </c>
      <c r="P8" s="39">
        <v>0</v>
      </c>
      <c r="Q8" s="39">
        <v>0</v>
      </c>
      <c r="R8" s="40">
        <v>0</v>
      </c>
      <c r="S8" s="39">
        <v>0</v>
      </c>
      <c r="T8" s="39">
        <v>0</v>
      </c>
      <c r="U8" s="39">
        <v>0</v>
      </c>
      <c r="V8" s="40">
        <v>0</v>
      </c>
      <c r="W8" s="39">
        <v>0</v>
      </c>
      <c r="X8" s="39">
        <v>0</v>
      </c>
      <c r="Y8" s="39">
        <v>0</v>
      </c>
      <c r="Z8" s="40">
        <v>0</v>
      </c>
      <c r="AA8" s="39">
        <v>0</v>
      </c>
      <c r="AB8" s="39">
        <v>0</v>
      </c>
      <c r="AC8" s="39">
        <v>0</v>
      </c>
      <c r="AD8" s="40">
        <v>0</v>
      </c>
      <c r="AE8" s="39">
        <v>0</v>
      </c>
      <c r="AF8" s="39">
        <v>52</v>
      </c>
      <c r="AG8" s="39">
        <v>4</v>
      </c>
      <c r="AH8" s="40">
        <v>0</v>
      </c>
      <c r="AI8" s="39">
        <v>0</v>
      </c>
      <c r="AJ8" s="39">
        <v>0</v>
      </c>
      <c r="AK8" s="39">
        <v>0</v>
      </c>
      <c r="AL8" s="40">
        <v>0</v>
      </c>
      <c r="AM8" s="39">
        <v>0</v>
      </c>
      <c r="AN8" s="39">
        <v>0</v>
      </c>
      <c r="AO8" s="39">
        <v>0</v>
      </c>
      <c r="AP8" s="40">
        <v>0</v>
      </c>
      <c r="AQ8" s="39">
        <v>0</v>
      </c>
      <c r="AR8" s="39">
        <v>0</v>
      </c>
      <c r="AS8" s="39">
        <v>0</v>
      </c>
      <c r="AT8" s="40">
        <v>0</v>
      </c>
      <c r="AU8" s="39">
        <v>0</v>
      </c>
      <c r="AV8" s="39">
        <v>0</v>
      </c>
      <c r="AW8" s="39">
        <v>0</v>
      </c>
      <c r="AX8" s="40">
        <v>0</v>
      </c>
      <c r="AY8" s="39">
        <v>0</v>
      </c>
      <c r="AZ8" s="39">
        <v>0</v>
      </c>
      <c r="BA8" s="39">
        <v>0</v>
      </c>
      <c r="BB8" s="40">
        <v>0</v>
      </c>
      <c r="BC8" s="39">
        <v>0</v>
      </c>
      <c r="BD8" s="39">
        <v>0</v>
      </c>
      <c r="BE8" s="39">
        <v>0</v>
      </c>
      <c r="BF8" s="40">
        <v>0</v>
      </c>
      <c r="BG8" s="39">
        <v>0</v>
      </c>
      <c r="BH8" s="39">
        <v>0</v>
      </c>
      <c r="BI8" s="39">
        <v>0</v>
      </c>
      <c r="BJ8" s="40">
        <v>0</v>
      </c>
      <c r="BK8" s="39">
        <v>0</v>
      </c>
      <c r="BL8" s="39">
        <v>0</v>
      </c>
      <c r="BM8" s="39">
        <v>0</v>
      </c>
      <c r="BN8" s="40">
        <v>0</v>
      </c>
      <c r="BO8" s="39">
        <v>0</v>
      </c>
      <c r="BP8" s="39">
        <v>0</v>
      </c>
      <c r="BQ8" s="39">
        <v>0</v>
      </c>
      <c r="BR8" s="40">
        <v>0</v>
      </c>
    </row>
    <row r="9" spans="1:212" ht="11.25" customHeight="1" x14ac:dyDescent="0.25">
      <c r="A9" s="38" t="s">
        <v>34</v>
      </c>
      <c r="B9" s="28">
        <f t="shared" si="0"/>
        <v>380</v>
      </c>
      <c r="C9" s="34">
        <f t="shared" si="3"/>
        <v>0</v>
      </c>
      <c r="D9" s="34">
        <f t="shared" si="1"/>
        <v>378</v>
      </c>
      <c r="E9" s="34">
        <f t="shared" si="1"/>
        <v>0</v>
      </c>
      <c r="F9" s="35">
        <f t="shared" si="1"/>
        <v>2</v>
      </c>
      <c r="G9" s="39">
        <v>0</v>
      </c>
      <c r="H9" s="39">
        <v>16</v>
      </c>
      <c r="I9" s="39">
        <v>0</v>
      </c>
      <c r="J9" s="40">
        <v>0</v>
      </c>
      <c r="K9" s="39">
        <v>0</v>
      </c>
      <c r="L9" s="39">
        <v>30</v>
      </c>
      <c r="M9" s="39">
        <v>0</v>
      </c>
      <c r="N9" s="40">
        <v>0</v>
      </c>
      <c r="O9" s="39">
        <v>0</v>
      </c>
      <c r="P9" s="39">
        <v>0</v>
      </c>
      <c r="Q9" s="39">
        <v>0</v>
      </c>
      <c r="R9" s="40">
        <v>0</v>
      </c>
      <c r="S9" s="39">
        <v>0</v>
      </c>
      <c r="T9" s="39">
        <v>0</v>
      </c>
      <c r="U9" s="39">
        <v>0</v>
      </c>
      <c r="V9" s="40">
        <v>0</v>
      </c>
      <c r="W9" s="39">
        <v>0</v>
      </c>
      <c r="X9" s="39">
        <v>46</v>
      </c>
      <c r="Y9" s="39">
        <v>0</v>
      </c>
      <c r="Z9" s="40">
        <v>0</v>
      </c>
      <c r="AA9" s="39">
        <v>0</v>
      </c>
      <c r="AB9" s="39">
        <v>24</v>
      </c>
      <c r="AC9" s="39">
        <v>0</v>
      </c>
      <c r="AD9" s="40">
        <v>0</v>
      </c>
      <c r="AE9" s="39">
        <v>0</v>
      </c>
      <c r="AF9" s="39">
        <v>82</v>
      </c>
      <c r="AG9" s="39">
        <v>0</v>
      </c>
      <c r="AH9" s="40">
        <v>2</v>
      </c>
      <c r="AI9" s="39">
        <v>0</v>
      </c>
      <c r="AJ9" s="39">
        <v>0</v>
      </c>
      <c r="AK9" s="39">
        <v>0</v>
      </c>
      <c r="AL9" s="40">
        <v>0</v>
      </c>
      <c r="AM9" s="39">
        <v>0</v>
      </c>
      <c r="AN9" s="39">
        <v>25</v>
      </c>
      <c r="AO9" s="39">
        <v>0</v>
      </c>
      <c r="AP9" s="40">
        <v>0</v>
      </c>
      <c r="AQ9" s="39">
        <v>0</v>
      </c>
      <c r="AR9" s="39">
        <v>0</v>
      </c>
      <c r="AS9" s="39">
        <v>0</v>
      </c>
      <c r="AT9" s="40">
        <v>0</v>
      </c>
      <c r="AU9" s="39">
        <v>0</v>
      </c>
      <c r="AV9" s="39">
        <v>89</v>
      </c>
      <c r="AW9" s="39">
        <v>0</v>
      </c>
      <c r="AX9" s="40">
        <v>0</v>
      </c>
      <c r="AY9" s="39">
        <v>0</v>
      </c>
      <c r="AZ9" s="39">
        <v>13</v>
      </c>
      <c r="BA9" s="39">
        <v>0</v>
      </c>
      <c r="BB9" s="40">
        <v>0</v>
      </c>
      <c r="BC9" s="39">
        <v>0</v>
      </c>
      <c r="BD9" s="39">
        <v>11</v>
      </c>
      <c r="BE9" s="39">
        <v>0</v>
      </c>
      <c r="BF9" s="40">
        <v>0</v>
      </c>
      <c r="BG9" s="39">
        <v>0</v>
      </c>
      <c r="BH9" s="39">
        <v>42</v>
      </c>
      <c r="BI9" s="39">
        <v>0</v>
      </c>
      <c r="BJ9" s="40">
        <v>0</v>
      </c>
      <c r="BK9" s="39">
        <v>0</v>
      </c>
      <c r="BL9" s="39">
        <v>0</v>
      </c>
      <c r="BM9" s="39">
        <v>0</v>
      </c>
      <c r="BN9" s="40">
        <v>0</v>
      </c>
      <c r="BO9" s="39">
        <v>0</v>
      </c>
      <c r="BP9" s="39">
        <v>0</v>
      </c>
      <c r="BQ9" s="39">
        <v>0</v>
      </c>
      <c r="BR9" s="40">
        <v>0</v>
      </c>
    </row>
    <row r="10" spans="1:212" ht="11.25" customHeight="1" x14ac:dyDescent="0.25">
      <c r="A10" s="38" t="s">
        <v>35</v>
      </c>
      <c r="B10" s="28">
        <f t="shared" si="0"/>
        <v>1</v>
      </c>
      <c r="C10" s="34">
        <f t="shared" si="3"/>
        <v>0</v>
      </c>
      <c r="D10" s="34">
        <f t="shared" si="1"/>
        <v>1</v>
      </c>
      <c r="E10" s="34">
        <f t="shared" si="1"/>
        <v>0</v>
      </c>
      <c r="F10" s="35">
        <f t="shared" si="1"/>
        <v>0</v>
      </c>
      <c r="G10" s="39">
        <v>0</v>
      </c>
      <c r="H10" s="39">
        <v>0</v>
      </c>
      <c r="I10" s="39">
        <v>0</v>
      </c>
      <c r="J10" s="40">
        <v>0</v>
      </c>
      <c r="K10" s="39">
        <v>0</v>
      </c>
      <c r="L10" s="39">
        <v>0</v>
      </c>
      <c r="M10" s="39">
        <v>0</v>
      </c>
      <c r="N10" s="40">
        <v>0</v>
      </c>
      <c r="O10" s="39">
        <v>0</v>
      </c>
      <c r="P10" s="39">
        <v>0</v>
      </c>
      <c r="Q10" s="39">
        <v>0</v>
      </c>
      <c r="R10" s="40">
        <v>0</v>
      </c>
      <c r="S10" s="39">
        <v>0</v>
      </c>
      <c r="T10" s="39">
        <v>0</v>
      </c>
      <c r="U10" s="39">
        <v>0</v>
      </c>
      <c r="V10" s="40">
        <v>0</v>
      </c>
      <c r="W10" s="39">
        <v>0</v>
      </c>
      <c r="X10" s="39">
        <v>0</v>
      </c>
      <c r="Y10" s="39">
        <v>0</v>
      </c>
      <c r="Z10" s="40">
        <v>0</v>
      </c>
      <c r="AA10" s="39">
        <v>0</v>
      </c>
      <c r="AB10" s="39">
        <v>0</v>
      </c>
      <c r="AC10" s="39">
        <v>0</v>
      </c>
      <c r="AD10" s="40">
        <v>0</v>
      </c>
      <c r="AE10" s="39">
        <v>0</v>
      </c>
      <c r="AF10" s="39">
        <v>1</v>
      </c>
      <c r="AG10" s="39">
        <v>0</v>
      </c>
      <c r="AH10" s="40">
        <v>0</v>
      </c>
      <c r="AI10" s="39">
        <v>0</v>
      </c>
      <c r="AJ10" s="39">
        <v>0</v>
      </c>
      <c r="AK10" s="39">
        <v>0</v>
      </c>
      <c r="AL10" s="40">
        <v>0</v>
      </c>
      <c r="AM10" s="39">
        <v>0</v>
      </c>
      <c r="AN10" s="39">
        <v>0</v>
      </c>
      <c r="AO10" s="39">
        <v>0</v>
      </c>
      <c r="AP10" s="40">
        <v>0</v>
      </c>
      <c r="AQ10" s="39">
        <v>0</v>
      </c>
      <c r="AR10" s="39">
        <v>0</v>
      </c>
      <c r="AS10" s="39">
        <v>0</v>
      </c>
      <c r="AT10" s="40">
        <v>0</v>
      </c>
      <c r="AU10" s="39">
        <v>0</v>
      </c>
      <c r="AV10" s="39">
        <v>0</v>
      </c>
      <c r="AW10" s="39">
        <v>0</v>
      </c>
      <c r="AX10" s="40">
        <v>0</v>
      </c>
      <c r="AY10" s="39">
        <v>0</v>
      </c>
      <c r="AZ10" s="39">
        <v>0</v>
      </c>
      <c r="BA10" s="39">
        <v>0</v>
      </c>
      <c r="BB10" s="40">
        <v>0</v>
      </c>
      <c r="BC10" s="39">
        <v>0</v>
      </c>
      <c r="BD10" s="39">
        <v>0</v>
      </c>
      <c r="BE10" s="39">
        <v>0</v>
      </c>
      <c r="BF10" s="40">
        <v>0</v>
      </c>
      <c r="BG10" s="39">
        <v>0</v>
      </c>
      <c r="BH10" s="39">
        <v>0</v>
      </c>
      <c r="BI10" s="39">
        <v>0</v>
      </c>
      <c r="BJ10" s="40">
        <v>0</v>
      </c>
      <c r="BK10" s="39">
        <v>0</v>
      </c>
      <c r="BL10" s="39">
        <v>0</v>
      </c>
      <c r="BM10" s="39">
        <v>0</v>
      </c>
      <c r="BN10" s="40">
        <v>0</v>
      </c>
      <c r="BO10" s="39">
        <v>0</v>
      </c>
      <c r="BP10" s="39">
        <v>0</v>
      </c>
      <c r="BQ10" s="39">
        <v>0</v>
      </c>
      <c r="BR10" s="40">
        <v>0</v>
      </c>
    </row>
    <row r="11" spans="1:212" s="37" customFormat="1" ht="11.25" customHeight="1" x14ac:dyDescent="0.25">
      <c r="A11" s="33" t="s">
        <v>36</v>
      </c>
      <c r="B11" s="28">
        <f t="shared" si="0"/>
        <v>577</v>
      </c>
      <c r="C11" s="34">
        <f t="shared" si="3"/>
        <v>94</v>
      </c>
      <c r="D11" s="34">
        <f t="shared" si="1"/>
        <v>434</v>
      </c>
      <c r="E11" s="34">
        <f t="shared" si="1"/>
        <v>42</v>
      </c>
      <c r="F11" s="35">
        <f t="shared" si="1"/>
        <v>7</v>
      </c>
      <c r="G11" s="41">
        <f>SUM(G12:G13)</f>
        <v>0</v>
      </c>
      <c r="H11" s="41">
        <f t="shared" ref="H11:BN11" si="4">SUM(H12:H13)</f>
        <v>0</v>
      </c>
      <c r="I11" s="41">
        <f t="shared" si="4"/>
        <v>0</v>
      </c>
      <c r="J11" s="42">
        <f t="shared" si="4"/>
        <v>0</v>
      </c>
      <c r="K11" s="41">
        <f>SUM(K12:K13)</f>
        <v>0</v>
      </c>
      <c r="L11" s="41">
        <f t="shared" ref="L11:N11" si="5">SUM(L12:L13)</f>
        <v>0</v>
      </c>
      <c r="M11" s="41">
        <f t="shared" si="5"/>
        <v>0</v>
      </c>
      <c r="N11" s="42">
        <f t="shared" si="5"/>
        <v>0</v>
      </c>
      <c r="O11" s="41">
        <f t="shared" si="4"/>
        <v>0</v>
      </c>
      <c r="P11" s="41">
        <f t="shared" si="4"/>
        <v>10</v>
      </c>
      <c r="Q11" s="41">
        <f t="shared" si="4"/>
        <v>0</v>
      </c>
      <c r="R11" s="42">
        <f t="shared" si="4"/>
        <v>0</v>
      </c>
      <c r="S11" s="41">
        <f t="shared" si="4"/>
        <v>0</v>
      </c>
      <c r="T11" s="41">
        <f t="shared" si="4"/>
        <v>7</v>
      </c>
      <c r="U11" s="41">
        <f t="shared" si="4"/>
        <v>0</v>
      </c>
      <c r="V11" s="42">
        <f t="shared" si="4"/>
        <v>0</v>
      </c>
      <c r="W11" s="41">
        <f t="shared" si="4"/>
        <v>0</v>
      </c>
      <c r="X11" s="41">
        <f t="shared" si="4"/>
        <v>0</v>
      </c>
      <c r="Y11" s="41">
        <f t="shared" si="4"/>
        <v>0</v>
      </c>
      <c r="Z11" s="42">
        <f t="shared" si="4"/>
        <v>0</v>
      </c>
      <c r="AA11" s="41">
        <f t="shared" si="4"/>
        <v>43</v>
      </c>
      <c r="AB11" s="41">
        <f t="shared" si="4"/>
        <v>52</v>
      </c>
      <c r="AC11" s="41">
        <f t="shared" si="4"/>
        <v>0</v>
      </c>
      <c r="AD11" s="42">
        <f t="shared" si="4"/>
        <v>0</v>
      </c>
      <c r="AE11" s="41">
        <f t="shared" si="4"/>
        <v>45</v>
      </c>
      <c r="AF11" s="41">
        <f t="shared" si="4"/>
        <v>283</v>
      </c>
      <c r="AG11" s="41">
        <f t="shared" si="4"/>
        <v>22</v>
      </c>
      <c r="AH11" s="42">
        <f t="shared" si="4"/>
        <v>7</v>
      </c>
      <c r="AI11" s="41">
        <f>SUM(AI12:AI13)</f>
        <v>0</v>
      </c>
      <c r="AJ11" s="41">
        <f t="shared" ref="AJ11:AL11" si="6">SUM(AJ12:AJ13)</f>
        <v>0</v>
      </c>
      <c r="AK11" s="41">
        <f t="shared" si="6"/>
        <v>0</v>
      </c>
      <c r="AL11" s="42">
        <f t="shared" si="6"/>
        <v>0</v>
      </c>
      <c r="AM11" s="41">
        <f t="shared" si="4"/>
        <v>0</v>
      </c>
      <c r="AN11" s="41">
        <f t="shared" si="4"/>
        <v>11</v>
      </c>
      <c r="AO11" s="41">
        <f t="shared" si="4"/>
        <v>20</v>
      </c>
      <c r="AP11" s="42">
        <f t="shared" si="4"/>
        <v>0</v>
      </c>
      <c r="AQ11" s="41">
        <v>0</v>
      </c>
      <c r="AR11" s="41">
        <f t="shared" ref="AR11" si="7">SUM(AR12:AR13)</f>
        <v>25</v>
      </c>
      <c r="AS11" s="41">
        <v>0</v>
      </c>
      <c r="AT11" s="42">
        <v>0</v>
      </c>
      <c r="AU11" s="41">
        <f>SUM(AU12:AU13)</f>
        <v>6</v>
      </c>
      <c r="AV11" s="41">
        <f>SUM(AV12:AV13)</f>
        <v>23</v>
      </c>
      <c r="AW11" s="41">
        <f>SUM(AW12:AW13)</f>
        <v>0</v>
      </c>
      <c r="AX11" s="42">
        <f>SUM(AX12:AX13)</f>
        <v>0</v>
      </c>
      <c r="AY11" s="41">
        <f t="shared" si="4"/>
        <v>0</v>
      </c>
      <c r="AZ11" s="41">
        <f t="shared" si="4"/>
        <v>13</v>
      </c>
      <c r="BA11" s="41">
        <f t="shared" si="4"/>
        <v>0</v>
      </c>
      <c r="BB11" s="42">
        <f t="shared" si="4"/>
        <v>0</v>
      </c>
      <c r="BC11" s="41">
        <f t="shared" si="4"/>
        <v>0</v>
      </c>
      <c r="BD11" s="41">
        <f t="shared" si="4"/>
        <v>10</v>
      </c>
      <c r="BE11" s="41">
        <f t="shared" si="4"/>
        <v>0</v>
      </c>
      <c r="BF11" s="42">
        <f t="shared" si="4"/>
        <v>0</v>
      </c>
      <c r="BG11" s="41">
        <f t="shared" si="4"/>
        <v>0</v>
      </c>
      <c r="BH11" s="41">
        <f t="shared" si="4"/>
        <v>0</v>
      </c>
      <c r="BI11" s="41">
        <f t="shared" si="4"/>
        <v>0</v>
      </c>
      <c r="BJ11" s="42">
        <f t="shared" si="4"/>
        <v>0</v>
      </c>
      <c r="BK11" s="41">
        <f t="shared" si="4"/>
        <v>0</v>
      </c>
      <c r="BL11" s="41">
        <f t="shared" si="4"/>
        <v>0</v>
      </c>
      <c r="BM11" s="41">
        <f t="shared" si="4"/>
        <v>0</v>
      </c>
      <c r="BN11" s="42">
        <f t="shared" si="4"/>
        <v>0</v>
      </c>
      <c r="BO11" s="41">
        <f>SUM(BO12:BO13)</f>
        <v>0</v>
      </c>
      <c r="BP11" s="41">
        <f t="shared" ref="BP11:BR11" si="8">SUM(BP12:BP13)</f>
        <v>0</v>
      </c>
      <c r="BQ11" s="41">
        <f t="shared" si="8"/>
        <v>0</v>
      </c>
      <c r="BR11" s="42">
        <f t="shared" si="8"/>
        <v>0</v>
      </c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</row>
    <row r="12" spans="1:212" ht="11.25" customHeight="1" x14ac:dyDescent="0.25">
      <c r="A12" s="43" t="s">
        <v>37</v>
      </c>
      <c r="B12" s="28">
        <f t="shared" si="0"/>
        <v>527</v>
      </c>
      <c r="C12" s="34">
        <f t="shared" si="3"/>
        <v>94</v>
      </c>
      <c r="D12" s="34">
        <f t="shared" si="1"/>
        <v>391</v>
      </c>
      <c r="E12" s="34">
        <f t="shared" si="1"/>
        <v>42</v>
      </c>
      <c r="F12" s="35">
        <f t="shared" si="1"/>
        <v>0</v>
      </c>
      <c r="G12" s="31">
        <v>0</v>
      </c>
      <c r="H12" s="31">
        <v>0</v>
      </c>
      <c r="I12" s="31">
        <v>0</v>
      </c>
      <c r="J12" s="36">
        <v>0</v>
      </c>
      <c r="K12" s="31">
        <v>0</v>
      </c>
      <c r="L12" s="31">
        <v>0</v>
      </c>
      <c r="M12" s="31">
        <v>0</v>
      </c>
      <c r="N12" s="36">
        <v>0</v>
      </c>
      <c r="O12" s="31">
        <v>0</v>
      </c>
      <c r="P12" s="31">
        <v>10</v>
      </c>
      <c r="Q12" s="31">
        <v>0</v>
      </c>
      <c r="R12" s="36">
        <v>0</v>
      </c>
      <c r="S12" s="31">
        <v>0</v>
      </c>
      <c r="T12" s="31">
        <v>7</v>
      </c>
      <c r="U12" s="31">
        <v>0</v>
      </c>
      <c r="V12" s="36">
        <v>0</v>
      </c>
      <c r="W12" s="31">
        <v>0</v>
      </c>
      <c r="X12" s="31">
        <v>0</v>
      </c>
      <c r="Y12" s="31">
        <v>0</v>
      </c>
      <c r="Z12" s="36">
        <v>0</v>
      </c>
      <c r="AA12" s="31">
        <v>43</v>
      </c>
      <c r="AB12" s="31">
        <v>52</v>
      </c>
      <c r="AC12" s="31">
        <v>0</v>
      </c>
      <c r="AD12" s="36">
        <v>0</v>
      </c>
      <c r="AE12" s="31">
        <v>45</v>
      </c>
      <c r="AF12" s="31">
        <v>240</v>
      </c>
      <c r="AG12" s="31">
        <v>22</v>
      </c>
      <c r="AH12" s="36">
        <v>0</v>
      </c>
      <c r="AI12" s="31">
        <v>0</v>
      </c>
      <c r="AJ12" s="31">
        <v>0</v>
      </c>
      <c r="AK12" s="31">
        <v>0</v>
      </c>
      <c r="AL12" s="36">
        <v>0</v>
      </c>
      <c r="AM12" s="31">
        <v>0</v>
      </c>
      <c r="AN12" s="31">
        <v>11</v>
      </c>
      <c r="AO12" s="31">
        <v>20</v>
      </c>
      <c r="AP12" s="36">
        <v>0</v>
      </c>
      <c r="AQ12" s="31">
        <v>0</v>
      </c>
      <c r="AR12" s="31">
        <v>25</v>
      </c>
      <c r="AS12" s="31">
        <v>0</v>
      </c>
      <c r="AT12" s="36">
        <v>0</v>
      </c>
      <c r="AU12" s="31">
        <v>6</v>
      </c>
      <c r="AV12" s="31">
        <v>23</v>
      </c>
      <c r="AW12" s="31">
        <v>0</v>
      </c>
      <c r="AX12" s="36">
        <v>0</v>
      </c>
      <c r="AY12" s="31">
        <v>0</v>
      </c>
      <c r="AZ12" s="31">
        <v>13</v>
      </c>
      <c r="BA12" s="31">
        <v>0</v>
      </c>
      <c r="BB12" s="36">
        <v>0</v>
      </c>
      <c r="BC12" s="31">
        <v>0</v>
      </c>
      <c r="BD12" s="31">
        <v>10</v>
      </c>
      <c r="BE12" s="31">
        <v>0</v>
      </c>
      <c r="BF12" s="36">
        <v>0</v>
      </c>
      <c r="BG12" s="31">
        <v>0</v>
      </c>
      <c r="BH12" s="31">
        <v>0</v>
      </c>
      <c r="BI12" s="31">
        <v>0</v>
      </c>
      <c r="BJ12" s="36">
        <v>0</v>
      </c>
      <c r="BK12" s="31">
        <v>0</v>
      </c>
      <c r="BL12" s="31">
        <v>0</v>
      </c>
      <c r="BM12" s="31">
        <v>0</v>
      </c>
      <c r="BN12" s="36">
        <v>0</v>
      </c>
      <c r="BO12" s="31">
        <v>0</v>
      </c>
      <c r="BP12" s="31">
        <v>0</v>
      </c>
      <c r="BQ12" s="31">
        <v>0</v>
      </c>
      <c r="BR12" s="36">
        <v>0</v>
      </c>
    </row>
    <row r="13" spans="1:212" ht="11.25" customHeight="1" x14ac:dyDescent="0.25">
      <c r="A13" s="43" t="s">
        <v>38</v>
      </c>
      <c r="B13" s="28">
        <f t="shared" si="0"/>
        <v>50</v>
      </c>
      <c r="C13" s="34">
        <f t="shared" si="3"/>
        <v>0</v>
      </c>
      <c r="D13" s="34">
        <f t="shared" si="1"/>
        <v>43</v>
      </c>
      <c r="E13" s="34">
        <f t="shared" si="1"/>
        <v>0</v>
      </c>
      <c r="F13" s="35">
        <f t="shared" si="1"/>
        <v>7</v>
      </c>
      <c r="G13" s="39">
        <v>0</v>
      </c>
      <c r="H13" s="39">
        <v>0</v>
      </c>
      <c r="I13" s="39">
        <v>0</v>
      </c>
      <c r="J13" s="40">
        <v>0</v>
      </c>
      <c r="K13" s="39">
        <v>0</v>
      </c>
      <c r="L13" s="39">
        <v>0</v>
      </c>
      <c r="M13" s="39">
        <v>0</v>
      </c>
      <c r="N13" s="40">
        <v>0</v>
      </c>
      <c r="O13" s="39">
        <v>0</v>
      </c>
      <c r="P13" s="39">
        <v>0</v>
      </c>
      <c r="Q13" s="39">
        <v>0</v>
      </c>
      <c r="R13" s="40">
        <v>0</v>
      </c>
      <c r="S13" s="39">
        <v>0</v>
      </c>
      <c r="T13" s="39">
        <v>0</v>
      </c>
      <c r="U13" s="39">
        <v>0</v>
      </c>
      <c r="V13" s="40">
        <v>0</v>
      </c>
      <c r="W13" s="39">
        <v>0</v>
      </c>
      <c r="X13" s="39">
        <v>0</v>
      </c>
      <c r="Y13" s="39">
        <v>0</v>
      </c>
      <c r="Z13" s="40">
        <v>0</v>
      </c>
      <c r="AA13" s="39">
        <v>0</v>
      </c>
      <c r="AB13" s="39">
        <v>0</v>
      </c>
      <c r="AC13" s="39">
        <v>0</v>
      </c>
      <c r="AD13" s="40">
        <v>0</v>
      </c>
      <c r="AE13" s="39">
        <v>0</v>
      </c>
      <c r="AF13" s="39">
        <v>43</v>
      </c>
      <c r="AG13" s="39">
        <v>0</v>
      </c>
      <c r="AH13" s="40">
        <v>7</v>
      </c>
      <c r="AI13" s="39">
        <v>0</v>
      </c>
      <c r="AJ13" s="39">
        <v>0</v>
      </c>
      <c r="AK13" s="39">
        <v>0</v>
      </c>
      <c r="AL13" s="40">
        <v>0</v>
      </c>
      <c r="AM13" s="39">
        <v>0</v>
      </c>
      <c r="AN13" s="39">
        <v>0</v>
      </c>
      <c r="AO13" s="39">
        <v>0</v>
      </c>
      <c r="AP13" s="40">
        <v>0</v>
      </c>
      <c r="AQ13" s="39">
        <v>0</v>
      </c>
      <c r="AR13" s="39">
        <v>0</v>
      </c>
      <c r="AS13" s="39">
        <v>0</v>
      </c>
      <c r="AT13" s="40">
        <v>0</v>
      </c>
      <c r="AU13" s="39">
        <v>0</v>
      </c>
      <c r="AV13" s="39">
        <v>0</v>
      </c>
      <c r="AW13" s="39">
        <v>0</v>
      </c>
      <c r="AX13" s="40">
        <v>0</v>
      </c>
      <c r="AY13" s="39">
        <v>0</v>
      </c>
      <c r="AZ13" s="39">
        <v>0</v>
      </c>
      <c r="BA13" s="39">
        <v>0</v>
      </c>
      <c r="BB13" s="40">
        <v>0</v>
      </c>
      <c r="BC13" s="39">
        <v>0</v>
      </c>
      <c r="BD13" s="39">
        <v>0</v>
      </c>
      <c r="BE13" s="39">
        <v>0</v>
      </c>
      <c r="BF13" s="40">
        <v>0</v>
      </c>
      <c r="BG13" s="39">
        <v>0</v>
      </c>
      <c r="BH13" s="39">
        <v>0</v>
      </c>
      <c r="BI13" s="39">
        <v>0</v>
      </c>
      <c r="BJ13" s="40">
        <v>0</v>
      </c>
      <c r="BK13" s="39">
        <v>0</v>
      </c>
      <c r="BL13" s="39">
        <v>0</v>
      </c>
      <c r="BM13" s="39">
        <v>0</v>
      </c>
      <c r="BN13" s="40">
        <v>0</v>
      </c>
      <c r="BO13" s="39">
        <v>0</v>
      </c>
      <c r="BP13" s="39">
        <v>0</v>
      </c>
      <c r="BQ13" s="39">
        <v>0</v>
      </c>
      <c r="BR13" s="40">
        <v>0</v>
      </c>
    </row>
    <row r="14" spans="1:212" s="37" customFormat="1" ht="11.25" customHeight="1" x14ac:dyDescent="0.25">
      <c r="A14" s="33" t="s">
        <v>39</v>
      </c>
      <c r="B14" s="28">
        <f>C14+D14+E14+F14</f>
        <v>1904</v>
      </c>
      <c r="C14" s="34">
        <f t="shared" si="3"/>
        <v>477</v>
      </c>
      <c r="D14" s="34">
        <f t="shared" si="1"/>
        <v>1219</v>
      </c>
      <c r="E14" s="34">
        <f t="shared" si="1"/>
        <v>47</v>
      </c>
      <c r="F14" s="35">
        <f t="shared" si="1"/>
        <v>161</v>
      </c>
      <c r="G14" s="41">
        <f>SUM(G15:G21)</f>
        <v>0</v>
      </c>
      <c r="H14" s="41">
        <f t="shared" ref="H14:BJ14" si="9">SUM(H15:H21)</f>
        <v>5</v>
      </c>
      <c r="I14" s="41">
        <f t="shared" si="9"/>
        <v>0</v>
      </c>
      <c r="J14" s="42">
        <f t="shared" si="9"/>
        <v>0</v>
      </c>
      <c r="K14" s="41">
        <f>SUM(K15:K21)</f>
        <v>0</v>
      </c>
      <c r="L14" s="41">
        <f t="shared" ref="L14:N14" si="10">SUM(L15:L21)</f>
        <v>0</v>
      </c>
      <c r="M14" s="41">
        <f t="shared" si="10"/>
        <v>0</v>
      </c>
      <c r="N14" s="42">
        <f t="shared" si="10"/>
        <v>0</v>
      </c>
      <c r="O14" s="41">
        <f t="shared" si="9"/>
        <v>16</v>
      </c>
      <c r="P14" s="41">
        <f t="shared" si="9"/>
        <v>0</v>
      </c>
      <c r="Q14" s="41">
        <f t="shared" si="9"/>
        <v>0</v>
      </c>
      <c r="R14" s="42">
        <f t="shared" si="9"/>
        <v>0</v>
      </c>
      <c r="S14" s="41">
        <f t="shared" si="9"/>
        <v>0</v>
      </c>
      <c r="T14" s="41">
        <f t="shared" si="9"/>
        <v>0</v>
      </c>
      <c r="U14" s="41">
        <f t="shared" si="9"/>
        <v>0</v>
      </c>
      <c r="V14" s="42">
        <f t="shared" si="9"/>
        <v>0</v>
      </c>
      <c r="W14" s="41">
        <f t="shared" si="9"/>
        <v>0</v>
      </c>
      <c r="X14" s="41">
        <f t="shared" si="9"/>
        <v>0</v>
      </c>
      <c r="Y14" s="41">
        <f t="shared" si="9"/>
        <v>0</v>
      </c>
      <c r="Z14" s="42">
        <f t="shared" si="9"/>
        <v>0</v>
      </c>
      <c r="AA14" s="41">
        <f t="shared" si="9"/>
        <v>67</v>
      </c>
      <c r="AB14" s="41">
        <f t="shared" si="9"/>
        <v>220</v>
      </c>
      <c r="AC14" s="41">
        <f t="shared" si="9"/>
        <v>0</v>
      </c>
      <c r="AD14" s="42">
        <f t="shared" si="9"/>
        <v>0</v>
      </c>
      <c r="AE14" s="41">
        <f t="shared" si="9"/>
        <v>334</v>
      </c>
      <c r="AF14" s="41">
        <f t="shared" si="9"/>
        <v>830</v>
      </c>
      <c r="AG14" s="41">
        <f t="shared" si="9"/>
        <v>47</v>
      </c>
      <c r="AH14" s="42">
        <f t="shared" si="9"/>
        <v>159</v>
      </c>
      <c r="AI14" s="41">
        <v>0</v>
      </c>
      <c r="AJ14" s="41">
        <f t="shared" ref="AJ14:AL14" si="11">SUM(AJ15:AJ21)</f>
        <v>0</v>
      </c>
      <c r="AK14" s="41">
        <f t="shared" si="11"/>
        <v>0</v>
      </c>
      <c r="AL14" s="42">
        <f t="shared" si="11"/>
        <v>0</v>
      </c>
      <c r="AM14" s="41">
        <f t="shared" si="9"/>
        <v>0</v>
      </c>
      <c r="AN14" s="41">
        <f t="shared" si="9"/>
        <v>0</v>
      </c>
      <c r="AO14" s="41">
        <f t="shared" si="9"/>
        <v>0</v>
      </c>
      <c r="AP14" s="42">
        <f t="shared" si="9"/>
        <v>0</v>
      </c>
      <c r="AQ14" s="41">
        <f t="shared" si="9"/>
        <v>0</v>
      </c>
      <c r="AR14" s="41">
        <f t="shared" si="9"/>
        <v>9</v>
      </c>
      <c r="AS14" s="41">
        <f t="shared" si="9"/>
        <v>0</v>
      </c>
      <c r="AT14" s="42">
        <f t="shared" si="9"/>
        <v>0</v>
      </c>
      <c r="AU14" s="41">
        <f t="shared" si="9"/>
        <v>12</v>
      </c>
      <c r="AV14" s="41">
        <f t="shared" si="9"/>
        <v>82</v>
      </c>
      <c r="AW14" s="41">
        <f t="shared" si="9"/>
        <v>0</v>
      </c>
      <c r="AX14" s="42">
        <f t="shared" si="9"/>
        <v>2</v>
      </c>
      <c r="AY14" s="41">
        <f t="shared" si="9"/>
        <v>12</v>
      </c>
      <c r="AZ14" s="41">
        <f t="shared" si="9"/>
        <v>24</v>
      </c>
      <c r="BA14" s="41">
        <f t="shared" si="9"/>
        <v>0</v>
      </c>
      <c r="BB14" s="42">
        <f t="shared" si="9"/>
        <v>0</v>
      </c>
      <c r="BC14" s="41">
        <f t="shared" si="9"/>
        <v>30</v>
      </c>
      <c r="BD14" s="41">
        <f t="shared" si="9"/>
        <v>38</v>
      </c>
      <c r="BE14" s="41">
        <f t="shared" si="9"/>
        <v>0</v>
      </c>
      <c r="BF14" s="42">
        <f t="shared" si="9"/>
        <v>0</v>
      </c>
      <c r="BG14" s="41">
        <f t="shared" si="9"/>
        <v>6</v>
      </c>
      <c r="BH14" s="41">
        <f t="shared" si="9"/>
        <v>11</v>
      </c>
      <c r="BI14" s="41">
        <f t="shared" si="9"/>
        <v>0</v>
      </c>
      <c r="BJ14" s="42">
        <f t="shared" si="9"/>
        <v>0</v>
      </c>
      <c r="BK14" s="41">
        <v>0</v>
      </c>
      <c r="BL14" s="41">
        <f t="shared" ref="BL14:BN14" si="12">SUM(BL15:BL21)</f>
        <v>0</v>
      </c>
      <c r="BM14" s="41">
        <f t="shared" si="12"/>
        <v>0</v>
      </c>
      <c r="BN14" s="42">
        <f t="shared" si="12"/>
        <v>0</v>
      </c>
      <c r="BO14" s="41">
        <v>0</v>
      </c>
      <c r="BP14" s="41">
        <f t="shared" ref="BP14:BR14" si="13">SUM(BP15:BP21)</f>
        <v>0</v>
      </c>
      <c r="BQ14" s="41">
        <f t="shared" si="13"/>
        <v>0</v>
      </c>
      <c r="BR14" s="42">
        <f t="shared" si="13"/>
        <v>0</v>
      </c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</row>
    <row r="15" spans="1:212" ht="11.25" customHeight="1" x14ac:dyDescent="0.25">
      <c r="A15" s="38" t="s">
        <v>40</v>
      </c>
      <c r="B15" s="28">
        <f>C15+D15+E15+F15</f>
        <v>68</v>
      </c>
      <c r="C15" s="34">
        <f t="shared" si="3"/>
        <v>16</v>
      </c>
      <c r="D15" s="34">
        <f t="shared" si="1"/>
        <v>52</v>
      </c>
      <c r="E15" s="34">
        <f t="shared" si="1"/>
        <v>0</v>
      </c>
      <c r="F15" s="35">
        <f t="shared" si="1"/>
        <v>0</v>
      </c>
      <c r="G15" s="39">
        <v>0</v>
      </c>
      <c r="H15" s="39">
        <v>5</v>
      </c>
      <c r="I15" s="39">
        <v>0</v>
      </c>
      <c r="J15" s="40">
        <v>0</v>
      </c>
      <c r="K15" s="39">
        <v>0</v>
      </c>
      <c r="L15" s="39">
        <v>0</v>
      </c>
      <c r="M15" s="39">
        <v>0</v>
      </c>
      <c r="N15" s="40">
        <v>0</v>
      </c>
      <c r="O15" s="39">
        <v>16</v>
      </c>
      <c r="P15" s="39">
        <v>0</v>
      </c>
      <c r="Q15" s="39">
        <v>0</v>
      </c>
      <c r="R15" s="40">
        <v>0</v>
      </c>
      <c r="S15" s="39">
        <v>0</v>
      </c>
      <c r="T15" s="39">
        <v>0</v>
      </c>
      <c r="U15" s="39">
        <v>0</v>
      </c>
      <c r="V15" s="40">
        <v>0</v>
      </c>
      <c r="W15" s="39">
        <v>0</v>
      </c>
      <c r="X15" s="39">
        <v>0</v>
      </c>
      <c r="Y15" s="39">
        <v>0</v>
      </c>
      <c r="Z15" s="40">
        <v>0</v>
      </c>
      <c r="AA15" s="39">
        <v>0</v>
      </c>
      <c r="AB15" s="39">
        <v>0</v>
      </c>
      <c r="AC15" s="39">
        <v>0</v>
      </c>
      <c r="AD15" s="40">
        <v>0</v>
      </c>
      <c r="AE15" s="39">
        <v>0</v>
      </c>
      <c r="AF15" s="39">
        <v>36</v>
      </c>
      <c r="AG15" s="39">
        <v>0</v>
      </c>
      <c r="AH15" s="40">
        <v>0</v>
      </c>
      <c r="AI15" s="39">
        <v>0</v>
      </c>
      <c r="AJ15" s="39">
        <v>0</v>
      </c>
      <c r="AK15" s="39">
        <v>0</v>
      </c>
      <c r="AL15" s="40">
        <v>0</v>
      </c>
      <c r="AM15" s="39">
        <v>0</v>
      </c>
      <c r="AN15" s="39">
        <v>0</v>
      </c>
      <c r="AO15" s="39">
        <v>0</v>
      </c>
      <c r="AP15" s="40">
        <v>0</v>
      </c>
      <c r="AQ15" s="39">
        <v>0</v>
      </c>
      <c r="AR15" s="39">
        <v>0</v>
      </c>
      <c r="AS15" s="39">
        <v>0</v>
      </c>
      <c r="AT15" s="40">
        <v>0</v>
      </c>
      <c r="AU15" s="39">
        <v>0</v>
      </c>
      <c r="AV15" s="39">
        <v>0</v>
      </c>
      <c r="AW15" s="39">
        <v>0</v>
      </c>
      <c r="AX15" s="40">
        <v>0</v>
      </c>
      <c r="AY15" s="39">
        <v>0</v>
      </c>
      <c r="AZ15" s="39">
        <v>11</v>
      </c>
      <c r="BA15" s="39">
        <v>0</v>
      </c>
      <c r="BB15" s="40">
        <v>0</v>
      </c>
      <c r="BC15" s="39">
        <v>0</v>
      </c>
      <c r="BD15" s="39">
        <v>0</v>
      </c>
      <c r="BE15" s="39">
        <v>0</v>
      </c>
      <c r="BF15" s="40">
        <v>0</v>
      </c>
      <c r="BG15" s="39">
        <v>0</v>
      </c>
      <c r="BH15" s="39">
        <v>0</v>
      </c>
      <c r="BI15" s="39">
        <v>0</v>
      </c>
      <c r="BJ15" s="40">
        <v>0</v>
      </c>
      <c r="BK15" s="39">
        <v>0</v>
      </c>
      <c r="BL15" s="39">
        <v>0</v>
      </c>
      <c r="BM15" s="39">
        <v>0</v>
      </c>
      <c r="BN15" s="40">
        <v>0</v>
      </c>
      <c r="BO15" s="39">
        <v>0</v>
      </c>
      <c r="BP15" s="39">
        <v>0</v>
      </c>
      <c r="BQ15" s="39">
        <v>0</v>
      </c>
      <c r="BR15" s="40">
        <v>0</v>
      </c>
    </row>
    <row r="16" spans="1:212" ht="11.25" customHeight="1" x14ac:dyDescent="0.25">
      <c r="A16" s="38" t="s">
        <v>41</v>
      </c>
      <c r="B16" s="28">
        <f t="shared" si="0"/>
        <v>20</v>
      </c>
      <c r="C16" s="34">
        <f t="shared" si="3"/>
        <v>0</v>
      </c>
      <c r="D16" s="34">
        <f t="shared" si="1"/>
        <v>20</v>
      </c>
      <c r="E16" s="34">
        <f t="shared" si="1"/>
        <v>0</v>
      </c>
      <c r="F16" s="35">
        <f t="shared" si="1"/>
        <v>0</v>
      </c>
      <c r="G16" s="31">
        <v>0</v>
      </c>
      <c r="H16" s="31">
        <v>0</v>
      </c>
      <c r="I16" s="31">
        <v>0</v>
      </c>
      <c r="J16" s="36">
        <v>0</v>
      </c>
      <c r="K16" s="31">
        <v>0</v>
      </c>
      <c r="L16" s="31">
        <v>0</v>
      </c>
      <c r="M16" s="31">
        <v>0</v>
      </c>
      <c r="N16" s="36">
        <v>0</v>
      </c>
      <c r="O16" s="31">
        <v>0</v>
      </c>
      <c r="P16" s="31">
        <v>0</v>
      </c>
      <c r="Q16" s="31">
        <v>0</v>
      </c>
      <c r="R16" s="36">
        <v>0</v>
      </c>
      <c r="S16" s="31">
        <v>0</v>
      </c>
      <c r="T16" s="31">
        <v>0</v>
      </c>
      <c r="U16" s="31">
        <v>0</v>
      </c>
      <c r="V16" s="36">
        <v>0</v>
      </c>
      <c r="W16" s="31">
        <v>0</v>
      </c>
      <c r="X16" s="31">
        <v>0</v>
      </c>
      <c r="Y16" s="31">
        <v>0</v>
      </c>
      <c r="Z16" s="36">
        <v>0</v>
      </c>
      <c r="AA16" s="31">
        <v>0</v>
      </c>
      <c r="AB16" s="31">
        <v>0</v>
      </c>
      <c r="AC16" s="31">
        <v>0</v>
      </c>
      <c r="AD16" s="36">
        <v>0</v>
      </c>
      <c r="AE16" s="31">
        <v>0</v>
      </c>
      <c r="AF16" s="31">
        <v>20</v>
      </c>
      <c r="AG16" s="31">
        <v>0</v>
      </c>
      <c r="AH16" s="36">
        <v>0</v>
      </c>
      <c r="AI16" s="31">
        <v>0</v>
      </c>
      <c r="AJ16" s="31">
        <v>0</v>
      </c>
      <c r="AK16" s="31">
        <v>0</v>
      </c>
      <c r="AL16" s="36">
        <v>0</v>
      </c>
      <c r="AM16" s="31">
        <v>0</v>
      </c>
      <c r="AN16" s="31">
        <v>0</v>
      </c>
      <c r="AO16" s="31">
        <v>0</v>
      </c>
      <c r="AP16" s="36">
        <v>0</v>
      </c>
      <c r="AQ16" s="31">
        <v>0</v>
      </c>
      <c r="AR16" s="31">
        <v>0</v>
      </c>
      <c r="AS16" s="31">
        <v>0</v>
      </c>
      <c r="AT16" s="36">
        <v>0</v>
      </c>
      <c r="AU16" s="31">
        <v>0</v>
      </c>
      <c r="AV16" s="31">
        <v>0</v>
      </c>
      <c r="AW16" s="31">
        <v>0</v>
      </c>
      <c r="AX16" s="36">
        <v>0</v>
      </c>
      <c r="AY16" s="31">
        <v>0</v>
      </c>
      <c r="AZ16" s="31">
        <v>0</v>
      </c>
      <c r="BA16" s="31">
        <v>0</v>
      </c>
      <c r="BB16" s="36">
        <v>0</v>
      </c>
      <c r="BC16" s="31">
        <v>0</v>
      </c>
      <c r="BD16" s="31">
        <v>0</v>
      </c>
      <c r="BE16" s="31">
        <v>0</v>
      </c>
      <c r="BF16" s="36">
        <v>0</v>
      </c>
      <c r="BG16" s="31">
        <v>0</v>
      </c>
      <c r="BH16" s="31">
        <v>0</v>
      </c>
      <c r="BI16" s="31">
        <v>0</v>
      </c>
      <c r="BJ16" s="36">
        <v>0</v>
      </c>
      <c r="BK16" s="31">
        <v>0</v>
      </c>
      <c r="BL16" s="31">
        <v>0</v>
      </c>
      <c r="BM16" s="31">
        <v>0</v>
      </c>
      <c r="BN16" s="36">
        <v>0</v>
      </c>
      <c r="BO16" s="31">
        <v>0</v>
      </c>
      <c r="BP16" s="31">
        <v>0</v>
      </c>
      <c r="BQ16" s="31">
        <v>0</v>
      </c>
      <c r="BR16" s="36">
        <v>0</v>
      </c>
    </row>
    <row r="17" spans="1:212" ht="11.25" customHeight="1" x14ac:dyDescent="0.25">
      <c r="A17" s="38" t="s">
        <v>42</v>
      </c>
      <c r="B17" s="28">
        <f t="shared" si="0"/>
        <v>1069</v>
      </c>
      <c r="C17" s="34">
        <f t="shared" si="3"/>
        <v>320</v>
      </c>
      <c r="D17" s="34">
        <f t="shared" si="1"/>
        <v>660</v>
      </c>
      <c r="E17" s="34">
        <f t="shared" si="1"/>
        <v>0</v>
      </c>
      <c r="F17" s="35">
        <f t="shared" si="1"/>
        <v>89</v>
      </c>
      <c r="G17" s="39">
        <v>0</v>
      </c>
      <c r="H17" s="39">
        <v>0</v>
      </c>
      <c r="I17" s="39">
        <v>0</v>
      </c>
      <c r="J17" s="40">
        <v>0</v>
      </c>
      <c r="K17" s="39">
        <v>0</v>
      </c>
      <c r="L17" s="39">
        <v>0</v>
      </c>
      <c r="M17" s="39">
        <v>0</v>
      </c>
      <c r="N17" s="40">
        <v>0</v>
      </c>
      <c r="O17" s="39">
        <v>0</v>
      </c>
      <c r="P17" s="39">
        <v>0</v>
      </c>
      <c r="Q17" s="39">
        <v>0</v>
      </c>
      <c r="R17" s="40">
        <v>0</v>
      </c>
      <c r="S17" s="39">
        <v>0</v>
      </c>
      <c r="T17" s="39">
        <v>0</v>
      </c>
      <c r="U17" s="39">
        <v>0</v>
      </c>
      <c r="V17" s="40">
        <v>0</v>
      </c>
      <c r="W17" s="39">
        <v>0</v>
      </c>
      <c r="X17" s="39">
        <v>0</v>
      </c>
      <c r="Y17" s="39">
        <v>0</v>
      </c>
      <c r="Z17" s="40">
        <v>0</v>
      </c>
      <c r="AA17" s="39">
        <v>52</v>
      </c>
      <c r="AB17" s="39">
        <v>77</v>
      </c>
      <c r="AC17" s="39">
        <v>0</v>
      </c>
      <c r="AD17" s="40">
        <v>0</v>
      </c>
      <c r="AE17" s="39">
        <v>238</v>
      </c>
      <c r="AF17" s="39">
        <v>541</v>
      </c>
      <c r="AG17" s="39">
        <v>0</v>
      </c>
      <c r="AH17" s="40">
        <v>89</v>
      </c>
      <c r="AI17" s="39">
        <v>0</v>
      </c>
      <c r="AJ17" s="39">
        <v>0</v>
      </c>
      <c r="AK17" s="39">
        <v>0</v>
      </c>
      <c r="AL17" s="40">
        <v>0</v>
      </c>
      <c r="AM17" s="39">
        <v>0</v>
      </c>
      <c r="AN17" s="39">
        <v>0</v>
      </c>
      <c r="AO17" s="39">
        <v>0</v>
      </c>
      <c r="AP17" s="40">
        <v>0</v>
      </c>
      <c r="AQ17" s="39">
        <v>0</v>
      </c>
      <c r="AR17" s="39">
        <v>0</v>
      </c>
      <c r="AS17" s="39">
        <v>0</v>
      </c>
      <c r="AT17" s="40">
        <v>0</v>
      </c>
      <c r="AU17" s="39">
        <v>0</v>
      </c>
      <c r="AV17" s="39">
        <v>32</v>
      </c>
      <c r="AW17" s="39">
        <v>0</v>
      </c>
      <c r="AX17" s="40">
        <v>0</v>
      </c>
      <c r="AY17" s="39">
        <v>0</v>
      </c>
      <c r="AZ17" s="39">
        <v>0</v>
      </c>
      <c r="BA17" s="39">
        <v>0</v>
      </c>
      <c r="BB17" s="40">
        <v>0</v>
      </c>
      <c r="BC17" s="39">
        <v>30</v>
      </c>
      <c r="BD17" s="39">
        <v>10</v>
      </c>
      <c r="BE17" s="39">
        <v>0</v>
      </c>
      <c r="BF17" s="40">
        <v>0</v>
      </c>
      <c r="BG17" s="39">
        <v>0</v>
      </c>
      <c r="BH17" s="39">
        <v>0</v>
      </c>
      <c r="BI17" s="39">
        <v>0</v>
      </c>
      <c r="BJ17" s="40">
        <v>0</v>
      </c>
      <c r="BK17" s="39">
        <v>0</v>
      </c>
      <c r="BL17" s="39">
        <v>0</v>
      </c>
      <c r="BM17" s="39">
        <v>0</v>
      </c>
      <c r="BN17" s="40">
        <v>0</v>
      </c>
      <c r="BO17" s="39">
        <v>0</v>
      </c>
      <c r="BP17" s="39">
        <v>0</v>
      </c>
      <c r="BQ17" s="39">
        <v>0</v>
      </c>
      <c r="BR17" s="40">
        <v>0</v>
      </c>
    </row>
    <row r="18" spans="1:212" ht="11.25" customHeight="1" x14ac:dyDescent="0.25">
      <c r="A18" s="38" t="s">
        <v>43</v>
      </c>
      <c r="B18" s="28">
        <f t="shared" si="0"/>
        <v>9</v>
      </c>
      <c r="C18" s="34">
        <f t="shared" si="3"/>
        <v>6</v>
      </c>
      <c r="D18" s="34">
        <f t="shared" si="1"/>
        <v>3</v>
      </c>
      <c r="E18" s="34">
        <f t="shared" si="1"/>
        <v>0</v>
      </c>
      <c r="F18" s="35">
        <f t="shared" si="1"/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5">
        <v>0</v>
      </c>
      <c r="O18" s="44">
        <v>0</v>
      </c>
      <c r="P18" s="44">
        <v>0</v>
      </c>
      <c r="Q18" s="44">
        <v>0</v>
      </c>
      <c r="R18" s="45">
        <v>0</v>
      </c>
      <c r="S18" s="44">
        <v>0</v>
      </c>
      <c r="T18" s="44">
        <v>0</v>
      </c>
      <c r="U18" s="44">
        <v>0</v>
      </c>
      <c r="V18" s="45">
        <v>0</v>
      </c>
      <c r="W18" s="44">
        <v>0</v>
      </c>
      <c r="X18" s="44">
        <v>0</v>
      </c>
      <c r="Y18" s="44">
        <v>0</v>
      </c>
      <c r="Z18" s="45">
        <v>0</v>
      </c>
      <c r="AA18" s="44">
        <v>0</v>
      </c>
      <c r="AB18" s="44">
        <v>0</v>
      </c>
      <c r="AC18" s="44">
        <v>0</v>
      </c>
      <c r="AD18" s="45">
        <v>0</v>
      </c>
      <c r="AE18" s="44">
        <v>0</v>
      </c>
      <c r="AF18" s="44">
        <v>3</v>
      </c>
      <c r="AG18" s="44">
        <v>0</v>
      </c>
      <c r="AH18" s="45">
        <v>0</v>
      </c>
      <c r="AI18" s="44">
        <v>0</v>
      </c>
      <c r="AJ18" s="44">
        <v>0</v>
      </c>
      <c r="AK18" s="44">
        <v>0</v>
      </c>
      <c r="AL18" s="45">
        <v>0</v>
      </c>
      <c r="AM18" s="44">
        <v>0</v>
      </c>
      <c r="AN18" s="44">
        <v>0</v>
      </c>
      <c r="AO18" s="44">
        <v>0</v>
      </c>
      <c r="AP18" s="45">
        <v>0</v>
      </c>
      <c r="AQ18" s="44">
        <v>0</v>
      </c>
      <c r="AR18" s="44">
        <v>0</v>
      </c>
      <c r="AS18" s="44">
        <v>0</v>
      </c>
      <c r="AT18" s="45">
        <v>0</v>
      </c>
      <c r="AU18" s="44">
        <v>0</v>
      </c>
      <c r="AV18" s="44">
        <v>0</v>
      </c>
      <c r="AW18" s="44">
        <v>0</v>
      </c>
      <c r="AX18" s="45">
        <v>0</v>
      </c>
      <c r="AY18" s="44">
        <v>0</v>
      </c>
      <c r="AZ18" s="44">
        <v>0</v>
      </c>
      <c r="BA18" s="44">
        <v>0</v>
      </c>
      <c r="BB18" s="45">
        <v>0</v>
      </c>
      <c r="BC18" s="44">
        <v>0</v>
      </c>
      <c r="BD18" s="44">
        <v>0</v>
      </c>
      <c r="BE18" s="44">
        <v>0</v>
      </c>
      <c r="BF18" s="45">
        <v>0</v>
      </c>
      <c r="BG18" s="44">
        <v>6</v>
      </c>
      <c r="BH18" s="44">
        <v>0</v>
      </c>
      <c r="BI18" s="44">
        <v>0</v>
      </c>
      <c r="BJ18" s="45">
        <v>0</v>
      </c>
      <c r="BK18" s="44">
        <v>0</v>
      </c>
      <c r="BL18" s="44">
        <v>0</v>
      </c>
      <c r="BM18" s="44">
        <v>0</v>
      </c>
      <c r="BN18" s="45">
        <v>0</v>
      </c>
      <c r="BO18" s="44">
        <v>0</v>
      </c>
      <c r="BP18" s="44">
        <v>0</v>
      </c>
      <c r="BQ18" s="44">
        <v>0</v>
      </c>
      <c r="BR18" s="45">
        <v>0</v>
      </c>
    </row>
    <row r="19" spans="1:212" ht="11.25" customHeight="1" x14ac:dyDescent="0.25">
      <c r="A19" s="38" t="s">
        <v>44</v>
      </c>
      <c r="B19" s="28">
        <f t="shared" si="0"/>
        <v>600</v>
      </c>
      <c r="C19" s="34">
        <f t="shared" si="3"/>
        <v>123</v>
      </c>
      <c r="D19" s="34">
        <f t="shared" si="1"/>
        <v>362</v>
      </c>
      <c r="E19" s="34">
        <f t="shared" si="1"/>
        <v>45</v>
      </c>
      <c r="F19" s="35">
        <f t="shared" si="1"/>
        <v>70</v>
      </c>
      <c r="G19" s="39">
        <v>0</v>
      </c>
      <c r="H19" s="39">
        <v>0</v>
      </c>
      <c r="I19" s="39">
        <v>0</v>
      </c>
      <c r="J19" s="40">
        <v>0</v>
      </c>
      <c r="K19" s="39">
        <v>0</v>
      </c>
      <c r="L19" s="39">
        <v>0</v>
      </c>
      <c r="M19" s="39">
        <v>0</v>
      </c>
      <c r="N19" s="40">
        <v>0</v>
      </c>
      <c r="O19" s="39">
        <v>0</v>
      </c>
      <c r="P19" s="39">
        <v>0</v>
      </c>
      <c r="Q19" s="39">
        <v>0</v>
      </c>
      <c r="R19" s="40">
        <v>0</v>
      </c>
      <c r="S19" s="39">
        <v>0</v>
      </c>
      <c r="T19" s="39">
        <v>0</v>
      </c>
      <c r="U19" s="39">
        <v>0</v>
      </c>
      <c r="V19" s="40">
        <v>0</v>
      </c>
      <c r="W19" s="39">
        <v>0</v>
      </c>
      <c r="X19" s="39">
        <v>0</v>
      </c>
      <c r="Y19" s="39">
        <v>0</v>
      </c>
      <c r="Z19" s="40">
        <v>0</v>
      </c>
      <c r="AA19" s="39">
        <v>15</v>
      </c>
      <c r="AB19" s="39">
        <v>79</v>
      </c>
      <c r="AC19" s="39">
        <v>0</v>
      </c>
      <c r="AD19" s="40">
        <v>0</v>
      </c>
      <c r="AE19" s="39">
        <v>96</v>
      </c>
      <c r="AF19" s="39">
        <v>228</v>
      </c>
      <c r="AG19" s="39">
        <v>45</v>
      </c>
      <c r="AH19" s="40">
        <v>70</v>
      </c>
      <c r="AI19" s="39">
        <v>0</v>
      </c>
      <c r="AJ19" s="39">
        <v>0</v>
      </c>
      <c r="AK19" s="39">
        <v>0</v>
      </c>
      <c r="AL19" s="40">
        <v>0</v>
      </c>
      <c r="AM19" s="39">
        <v>0</v>
      </c>
      <c r="AN19" s="39">
        <v>0</v>
      </c>
      <c r="AO19" s="39">
        <v>0</v>
      </c>
      <c r="AP19" s="40">
        <v>0</v>
      </c>
      <c r="AQ19" s="39">
        <v>0</v>
      </c>
      <c r="AR19" s="39">
        <v>9</v>
      </c>
      <c r="AS19" s="39">
        <v>0</v>
      </c>
      <c r="AT19" s="40">
        <v>0</v>
      </c>
      <c r="AU19" s="39">
        <v>12</v>
      </c>
      <c r="AV19" s="39">
        <v>20</v>
      </c>
      <c r="AW19" s="39">
        <v>0</v>
      </c>
      <c r="AX19" s="40">
        <v>0</v>
      </c>
      <c r="AY19" s="39">
        <v>0</v>
      </c>
      <c r="AZ19" s="39">
        <v>0</v>
      </c>
      <c r="BA19" s="39">
        <v>0</v>
      </c>
      <c r="BB19" s="40">
        <v>0</v>
      </c>
      <c r="BC19" s="39">
        <v>0</v>
      </c>
      <c r="BD19" s="39">
        <v>15</v>
      </c>
      <c r="BE19" s="39">
        <v>0</v>
      </c>
      <c r="BF19" s="40">
        <v>0</v>
      </c>
      <c r="BG19" s="39">
        <v>0</v>
      </c>
      <c r="BH19" s="39">
        <v>11</v>
      </c>
      <c r="BI19" s="39">
        <v>0</v>
      </c>
      <c r="BJ19" s="40">
        <v>0</v>
      </c>
      <c r="BK19" s="39">
        <v>0</v>
      </c>
      <c r="BL19" s="39">
        <v>0</v>
      </c>
      <c r="BM19" s="39">
        <v>0</v>
      </c>
      <c r="BN19" s="40">
        <v>0</v>
      </c>
      <c r="BO19" s="39">
        <v>0</v>
      </c>
      <c r="BP19" s="39">
        <v>0</v>
      </c>
      <c r="BQ19" s="39">
        <v>0</v>
      </c>
      <c r="BR19" s="40">
        <v>0</v>
      </c>
    </row>
    <row r="20" spans="1:212" ht="11.25" customHeight="1" x14ac:dyDescent="0.25">
      <c r="A20" s="38" t="s">
        <v>45</v>
      </c>
      <c r="B20" s="28">
        <f t="shared" si="0"/>
        <v>126</v>
      </c>
      <c r="C20" s="34">
        <f t="shared" si="3"/>
        <v>12</v>
      </c>
      <c r="D20" s="34">
        <f t="shared" si="1"/>
        <v>110</v>
      </c>
      <c r="E20" s="34">
        <f t="shared" si="1"/>
        <v>2</v>
      </c>
      <c r="F20" s="35">
        <f t="shared" si="1"/>
        <v>2</v>
      </c>
      <c r="G20" s="39">
        <v>0</v>
      </c>
      <c r="H20" s="39">
        <v>0</v>
      </c>
      <c r="I20" s="39">
        <v>0</v>
      </c>
      <c r="J20" s="40">
        <v>0</v>
      </c>
      <c r="K20" s="39">
        <v>0</v>
      </c>
      <c r="L20" s="39">
        <v>0</v>
      </c>
      <c r="M20" s="39">
        <v>0</v>
      </c>
      <c r="N20" s="40">
        <v>0</v>
      </c>
      <c r="O20" s="39">
        <v>0</v>
      </c>
      <c r="P20" s="39">
        <v>0</v>
      </c>
      <c r="Q20" s="39">
        <v>0</v>
      </c>
      <c r="R20" s="40">
        <v>0</v>
      </c>
      <c r="S20" s="39">
        <v>0</v>
      </c>
      <c r="T20" s="39">
        <v>0</v>
      </c>
      <c r="U20" s="39">
        <v>0</v>
      </c>
      <c r="V20" s="40">
        <v>0</v>
      </c>
      <c r="W20" s="39">
        <v>0</v>
      </c>
      <c r="X20" s="39">
        <v>0</v>
      </c>
      <c r="Y20" s="39">
        <v>0</v>
      </c>
      <c r="Z20" s="40">
        <v>0</v>
      </c>
      <c r="AA20" s="39">
        <v>0</v>
      </c>
      <c r="AB20" s="39">
        <v>64</v>
      </c>
      <c r="AC20" s="39">
        <v>0</v>
      </c>
      <c r="AD20" s="40">
        <v>0</v>
      </c>
      <c r="AE20" s="39">
        <v>0</v>
      </c>
      <c r="AF20" s="39">
        <v>2</v>
      </c>
      <c r="AG20" s="39">
        <v>2</v>
      </c>
      <c r="AH20" s="40">
        <v>0</v>
      </c>
      <c r="AI20" s="39">
        <v>0</v>
      </c>
      <c r="AJ20" s="39">
        <v>0</v>
      </c>
      <c r="AK20" s="39">
        <v>0</v>
      </c>
      <c r="AL20" s="40">
        <v>0</v>
      </c>
      <c r="AM20" s="39">
        <v>0</v>
      </c>
      <c r="AN20" s="39">
        <v>0</v>
      </c>
      <c r="AO20" s="39">
        <v>0</v>
      </c>
      <c r="AP20" s="40">
        <v>0</v>
      </c>
      <c r="AQ20" s="39">
        <v>0</v>
      </c>
      <c r="AR20" s="39">
        <v>0</v>
      </c>
      <c r="AS20" s="39">
        <v>0</v>
      </c>
      <c r="AT20" s="40">
        <v>0</v>
      </c>
      <c r="AU20" s="39">
        <v>0</v>
      </c>
      <c r="AV20" s="39">
        <v>30</v>
      </c>
      <c r="AW20" s="39">
        <v>0</v>
      </c>
      <c r="AX20" s="40">
        <v>2</v>
      </c>
      <c r="AY20" s="39">
        <v>12</v>
      </c>
      <c r="AZ20" s="39">
        <v>13</v>
      </c>
      <c r="BA20" s="39">
        <v>0</v>
      </c>
      <c r="BB20" s="40">
        <v>0</v>
      </c>
      <c r="BC20" s="39">
        <v>0</v>
      </c>
      <c r="BD20" s="39">
        <v>1</v>
      </c>
      <c r="BE20" s="39">
        <v>0</v>
      </c>
      <c r="BF20" s="40">
        <v>0</v>
      </c>
      <c r="BG20" s="39">
        <v>0</v>
      </c>
      <c r="BH20" s="39">
        <v>0</v>
      </c>
      <c r="BI20" s="39">
        <v>0</v>
      </c>
      <c r="BJ20" s="40">
        <v>0</v>
      </c>
      <c r="BK20" s="39">
        <v>0</v>
      </c>
      <c r="BL20" s="39">
        <v>0</v>
      </c>
      <c r="BM20" s="39">
        <v>0</v>
      </c>
      <c r="BN20" s="40">
        <v>0</v>
      </c>
      <c r="BO20" s="39">
        <v>0</v>
      </c>
      <c r="BP20" s="39">
        <v>0</v>
      </c>
      <c r="BQ20" s="39">
        <v>0</v>
      </c>
      <c r="BR20" s="40">
        <v>0</v>
      </c>
    </row>
    <row r="21" spans="1:212" ht="11.25" customHeight="1" x14ac:dyDescent="0.25">
      <c r="A21" s="38" t="s">
        <v>46</v>
      </c>
      <c r="B21" s="28">
        <f t="shared" si="0"/>
        <v>12</v>
      </c>
      <c r="C21" s="29">
        <f t="shared" si="3"/>
        <v>0</v>
      </c>
      <c r="D21" s="29">
        <f t="shared" si="1"/>
        <v>12</v>
      </c>
      <c r="E21" s="29">
        <f t="shared" si="1"/>
        <v>0</v>
      </c>
      <c r="F21" s="46">
        <f t="shared" si="1"/>
        <v>0</v>
      </c>
      <c r="G21" s="31">
        <v>0</v>
      </c>
      <c r="H21" s="31">
        <v>0</v>
      </c>
      <c r="I21" s="31">
        <v>0</v>
      </c>
      <c r="J21" s="36">
        <v>0</v>
      </c>
      <c r="K21" s="31">
        <v>0</v>
      </c>
      <c r="L21" s="31">
        <v>0</v>
      </c>
      <c r="M21" s="31">
        <v>0</v>
      </c>
      <c r="N21" s="36">
        <v>0</v>
      </c>
      <c r="O21" s="31">
        <v>0</v>
      </c>
      <c r="P21" s="31">
        <v>0</v>
      </c>
      <c r="Q21" s="31">
        <v>0</v>
      </c>
      <c r="R21" s="36">
        <v>0</v>
      </c>
      <c r="S21" s="31">
        <v>0</v>
      </c>
      <c r="T21" s="31">
        <v>0</v>
      </c>
      <c r="U21" s="31">
        <v>0</v>
      </c>
      <c r="V21" s="36">
        <v>0</v>
      </c>
      <c r="W21" s="31">
        <v>0</v>
      </c>
      <c r="X21" s="31">
        <v>0</v>
      </c>
      <c r="Y21" s="31">
        <v>0</v>
      </c>
      <c r="Z21" s="36">
        <v>0</v>
      </c>
      <c r="AA21" s="31">
        <v>0</v>
      </c>
      <c r="AB21" s="31">
        <v>0</v>
      </c>
      <c r="AC21" s="31">
        <v>0</v>
      </c>
      <c r="AD21" s="36">
        <v>0</v>
      </c>
      <c r="AE21" s="31">
        <v>0</v>
      </c>
      <c r="AF21" s="31">
        <v>0</v>
      </c>
      <c r="AG21" s="31">
        <v>0</v>
      </c>
      <c r="AH21" s="36">
        <v>0</v>
      </c>
      <c r="AI21" s="31">
        <v>0</v>
      </c>
      <c r="AJ21" s="31">
        <v>0</v>
      </c>
      <c r="AK21" s="31">
        <v>0</v>
      </c>
      <c r="AL21" s="36">
        <v>0</v>
      </c>
      <c r="AM21" s="31">
        <v>0</v>
      </c>
      <c r="AN21" s="31">
        <v>0</v>
      </c>
      <c r="AO21" s="31">
        <v>0</v>
      </c>
      <c r="AP21" s="36">
        <v>0</v>
      </c>
      <c r="AQ21" s="31">
        <v>0</v>
      </c>
      <c r="AR21" s="31">
        <v>0</v>
      </c>
      <c r="AS21" s="31">
        <v>0</v>
      </c>
      <c r="AT21" s="36">
        <v>0</v>
      </c>
      <c r="AU21" s="31">
        <v>0</v>
      </c>
      <c r="AV21" s="31">
        <v>0</v>
      </c>
      <c r="AW21" s="31">
        <v>0</v>
      </c>
      <c r="AX21" s="36">
        <v>0</v>
      </c>
      <c r="AY21" s="31">
        <v>0</v>
      </c>
      <c r="AZ21" s="31">
        <v>0</v>
      </c>
      <c r="BA21" s="31">
        <v>0</v>
      </c>
      <c r="BB21" s="36">
        <v>0</v>
      </c>
      <c r="BC21" s="31">
        <v>0</v>
      </c>
      <c r="BD21" s="31">
        <v>12</v>
      </c>
      <c r="BE21" s="31">
        <v>0</v>
      </c>
      <c r="BF21" s="36">
        <v>0</v>
      </c>
      <c r="BG21" s="31">
        <v>0</v>
      </c>
      <c r="BH21" s="31">
        <v>0</v>
      </c>
      <c r="BI21" s="31">
        <v>0</v>
      </c>
      <c r="BJ21" s="36">
        <v>0</v>
      </c>
      <c r="BK21" s="31">
        <v>0</v>
      </c>
      <c r="BL21" s="31">
        <v>0</v>
      </c>
      <c r="BM21" s="31">
        <v>0</v>
      </c>
      <c r="BN21" s="36">
        <v>0</v>
      </c>
      <c r="BO21" s="31">
        <v>0</v>
      </c>
      <c r="BP21" s="31">
        <v>0</v>
      </c>
      <c r="BQ21" s="31">
        <v>0</v>
      </c>
      <c r="BR21" s="36">
        <v>0</v>
      </c>
    </row>
    <row r="22" spans="1:212" s="37" customFormat="1" ht="11.25" customHeight="1" x14ac:dyDescent="0.25">
      <c r="A22" s="33" t="s">
        <v>47</v>
      </c>
      <c r="B22" s="28">
        <f t="shared" si="0"/>
        <v>289</v>
      </c>
      <c r="C22" s="34">
        <f t="shared" si="3"/>
        <v>0</v>
      </c>
      <c r="D22" s="34">
        <f t="shared" si="3"/>
        <v>165</v>
      </c>
      <c r="E22" s="34">
        <f t="shared" si="3"/>
        <v>25</v>
      </c>
      <c r="F22" s="35">
        <f t="shared" si="3"/>
        <v>99</v>
      </c>
      <c r="G22" s="41">
        <f>SUM(G23:G28)</f>
        <v>0</v>
      </c>
      <c r="H22" s="41">
        <f t="shared" ref="H22:BN22" si="14">SUM(H23:H28)</f>
        <v>0</v>
      </c>
      <c r="I22" s="41">
        <f t="shared" si="14"/>
        <v>0</v>
      </c>
      <c r="J22" s="42">
        <f t="shared" si="14"/>
        <v>0</v>
      </c>
      <c r="K22" s="41">
        <f>SUM(K23:K28)</f>
        <v>0</v>
      </c>
      <c r="L22" s="41">
        <f t="shared" ref="L22:N22" si="15">SUM(L23:L28)</f>
        <v>0</v>
      </c>
      <c r="M22" s="41">
        <f t="shared" si="15"/>
        <v>0</v>
      </c>
      <c r="N22" s="42">
        <f t="shared" si="15"/>
        <v>0</v>
      </c>
      <c r="O22" s="41">
        <f t="shared" si="14"/>
        <v>0</v>
      </c>
      <c r="P22" s="41">
        <f t="shared" si="14"/>
        <v>0</v>
      </c>
      <c r="Q22" s="41">
        <f t="shared" si="14"/>
        <v>0</v>
      </c>
      <c r="R22" s="42">
        <f t="shared" si="14"/>
        <v>0</v>
      </c>
      <c r="S22" s="41">
        <f t="shared" si="14"/>
        <v>0</v>
      </c>
      <c r="T22" s="41">
        <f t="shared" si="14"/>
        <v>0</v>
      </c>
      <c r="U22" s="41">
        <f t="shared" si="14"/>
        <v>0</v>
      </c>
      <c r="V22" s="42">
        <f t="shared" si="14"/>
        <v>0</v>
      </c>
      <c r="W22" s="41">
        <f t="shared" si="14"/>
        <v>0</v>
      </c>
      <c r="X22" s="41">
        <f t="shared" si="14"/>
        <v>0</v>
      </c>
      <c r="Y22" s="41">
        <f t="shared" si="14"/>
        <v>0</v>
      </c>
      <c r="Z22" s="42">
        <f t="shared" si="14"/>
        <v>0</v>
      </c>
      <c r="AA22" s="41">
        <f t="shared" si="14"/>
        <v>0</v>
      </c>
      <c r="AB22" s="41">
        <f t="shared" si="14"/>
        <v>16</v>
      </c>
      <c r="AC22" s="41">
        <f t="shared" si="14"/>
        <v>0</v>
      </c>
      <c r="AD22" s="42">
        <f t="shared" si="14"/>
        <v>0</v>
      </c>
      <c r="AE22" s="41">
        <f t="shared" si="14"/>
        <v>0</v>
      </c>
      <c r="AF22" s="41">
        <f t="shared" si="14"/>
        <v>149</v>
      </c>
      <c r="AG22" s="41">
        <f t="shared" si="14"/>
        <v>25</v>
      </c>
      <c r="AH22" s="42">
        <f t="shared" si="14"/>
        <v>71</v>
      </c>
      <c r="AI22" s="41">
        <f>SUM(AI23:AI28)</f>
        <v>0</v>
      </c>
      <c r="AJ22" s="41">
        <f t="shared" ref="AJ22:AL22" si="16">SUM(AJ23:AJ28)</f>
        <v>0</v>
      </c>
      <c r="AK22" s="41">
        <f t="shared" si="16"/>
        <v>0</v>
      </c>
      <c r="AL22" s="42">
        <f t="shared" si="16"/>
        <v>0</v>
      </c>
      <c r="AM22" s="41">
        <f t="shared" si="14"/>
        <v>0</v>
      </c>
      <c r="AN22" s="41">
        <f t="shared" si="14"/>
        <v>0</v>
      </c>
      <c r="AO22" s="41">
        <f t="shared" si="14"/>
        <v>0</v>
      </c>
      <c r="AP22" s="42">
        <f t="shared" si="14"/>
        <v>0</v>
      </c>
      <c r="AQ22" s="41">
        <v>0</v>
      </c>
      <c r="AR22" s="41">
        <v>0</v>
      </c>
      <c r="AS22" s="41">
        <v>0</v>
      </c>
      <c r="AT22" s="42">
        <v>0</v>
      </c>
      <c r="AU22" s="41">
        <f>SUM(AU23:AU28)</f>
        <v>0</v>
      </c>
      <c r="AV22" s="41">
        <f>SUM(AV23:AV28)</f>
        <v>0</v>
      </c>
      <c r="AW22" s="41">
        <f>SUM(AW23:AW28)</f>
        <v>0</v>
      </c>
      <c r="AX22" s="42">
        <f>SUM(AX23:AX28)</f>
        <v>0</v>
      </c>
      <c r="AY22" s="41">
        <f t="shared" si="14"/>
        <v>0</v>
      </c>
      <c r="AZ22" s="41">
        <f t="shared" si="14"/>
        <v>0</v>
      </c>
      <c r="BA22" s="41">
        <f t="shared" si="14"/>
        <v>0</v>
      </c>
      <c r="BB22" s="42">
        <f t="shared" si="14"/>
        <v>19</v>
      </c>
      <c r="BC22" s="41">
        <f t="shared" si="14"/>
        <v>0</v>
      </c>
      <c r="BD22" s="41">
        <f t="shared" si="14"/>
        <v>0</v>
      </c>
      <c r="BE22" s="41">
        <f t="shared" si="14"/>
        <v>0</v>
      </c>
      <c r="BF22" s="42">
        <f t="shared" si="14"/>
        <v>9</v>
      </c>
      <c r="BG22" s="41">
        <f t="shared" si="14"/>
        <v>0</v>
      </c>
      <c r="BH22" s="41">
        <f t="shared" si="14"/>
        <v>0</v>
      </c>
      <c r="BI22" s="41">
        <f t="shared" si="14"/>
        <v>0</v>
      </c>
      <c r="BJ22" s="42">
        <f t="shared" si="14"/>
        <v>0</v>
      </c>
      <c r="BK22" s="41">
        <f t="shared" si="14"/>
        <v>0</v>
      </c>
      <c r="BL22" s="41">
        <f t="shared" si="14"/>
        <v>0</v>
      </c>
      <c r="BM22" s="41">
        <f t="shared" si="14"/>
        <v>0</v>
      </c>
      <c r="BN22" s="42">
        <f t="shared" si="14"/>
        <v>0</v>
      </c>
      <c r="BO22" s="41">
        <f>SUM(BO23:BO28)</f>
        <v>0</v>
      </c>
      <c r="BP22" s="41">
        <f t="shared" ref="BP22:BR22" si="17">SUM(BP23:BP28)</f>
        <v>0</v>
      </c>
      <c r="BQ22" s="41">
        <f t="shared" si="17"/>
        <v>0</v>
      </c>
      <c r="BR22" s="42">
        <f t="shared" si="17"/>
        <v>0</v>
      </c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</row>
    <row r="23" spans="1:212" ht="11.25" customHeight="1" x14ac:dyDescent="0.25">
      <c r="A23" s="38" t="s">
        <v>48</v>
      </c>
      <c r="B23" s="28">
        <f t="shared" si="0"/>
        <v>119</v>
      </c>
      <c r="C23" s="34">
        <f t="shared" si="3"/>
        <v>0</v>
      </c>
      <c r="D23" s="34">
        <f t="shared" si="3"/>
        <v>85</v>
      </c>
      <c r="E23" s="34">
        <f t="shared" si="3"/>
        <v>25</v>
      </c>
      <c r="F23" s="35">
        <f t="shared" si="3"/>
        <v>9</v>
      </c>
      <c r="G23" s="39">
        <v>0</v>
      </c>
      <c r="H23" s="39">
        <v>0</v>
      </c>
      <c r="I23" s="39">
        <v>0</v>
      </c>
      <c r="J23" s="40">
        <v>0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0</v>
      </c>
      <c r="Q23" s="39">
        <v>0</v>
      </c>
      <c r="R23" s="40">
        <v>0</v>
      </c>
      <c r="S23" s="39">
        <v>0</v>
      </c>
      <c r="T23" s="39">
        <v>0</v>
      </c>
      <c r="U23" s="39">
        <v>0</v>
      </c>
      <c r="V23" s="40">
        <v>0</v>
      </c>
      <c r="W23" s="39">
        <v>0</v>
      </c>
      <c r="X23" s="39">
        <v>0</v>
      </c>
      <c r="Y23" s="39">
        <v>0</v>
      </c>
      <c r="Z23" s="40">
        <v>0</v>
      </c>
      <c r="AA23" s="39">
        <v>0</v>
      </c>
      <c r="AB23" s="39">
        <v>0</v>
      </c>
      <c r="AC23" s="39">
        <v>0</v>
      </c>
      <c r="AD23" s="40">
        <v>0</v>
      </c>
      <c r="AE23" s="39">
        <v>0</v>
      </c>
      <c r="AF23" s="39">
        <v>85</v>
      </c>
      <c r="AG23" s="39">
        <v>25</v>
      </c>
      <c r="AH23" s="40">
        <v>0</v>
      </c>
      <c r="AI23" s="39">
        <v>0</v>
      </c>
      <c r="AJ23" s="39">
        <v>0</v>
      </c>
      <c r="AK23" s="39">
        <v>0</v>
      </c>
      <c r="AL23" s="40">
        <v>0</v>
      </c>
      <c r="AM23" s="39">
        <v>0</v>
      </c>
      <c r="AN23" s="39">
        <v>0</v>
      </c>
      <c r="AO23" s="39">
        <v>0</v>
      </c>
      <c r="AP23" s="40">
        <v>0</v>
      </c>
      <c r="AQ23" s="39">
        <v>0</v>
      </c>
      <c r="AR23" s="39">
        <v>0</v>
      </c>
      <c r="AS23" s="39">
        <v>0</v>
      </c>
      <c r="AT23" s="40">
        <v>0</v>
      </c>
      <c r="AU23" s="39">
        <v>0</v>
      </c>
      <c r="AV23" s="39">
        <v>0</v>
      </c>
      <c r="AW23" s="39">
        <v>0</v>
      </c>
      <c r="AX23" s="40">
        <v>0</v>
      </c>
      <c r="AY23" s="39">
        <v>0</v>
      </c>
      <c r="AZ23" s="39">
        <v>0</v>
      </c>
      <c r="BA23" s="39">
        <v>0</v>
      </c>
      <c r="BB23" s="40">
        <v>0</v>
      </c>
      <c r="BC23" s="39">
        <v>0</v>
      </c>
      <c r="BD23" s="39">
        <v>0</v>
      </c>
      <c r="BE23" s="39">
        <v>0</v>
      </c>
      <c r="BF23" s="40">
        <v>9</v>
      </c>
      <c r="BG23" s="39">
        <v>0</v>
      </c>
      <c r="BH23" s="39">
        <v>0</v>
      </c>
      <c r="BI23" s="39">
        <v>0</v>
      </c>
      <c r="BJ23" s="40">
        <v>0</v>
      </c>
      <c r="BK23" s="39">
        <v>0</v>
      </c>
      <c r="BL23" s="39">
        <v>0</v>
      </c>
      <c r="BM23" s="39">
        <v>0</v>
      </c>
      <c r="BN23" s="40">
        <v>0</v>
      </c>
      <c r="BO23" s="39">
        <v>0</v>
      </c>
      <c r="BP23" s="39">
        <v>0</v>
      </c>
      <c r="BQ23" s="39">
        <v>0</v>
      </c>
      <c r="BR23" s="40">
        <v>0</v>
      </c>
    </row>
    <row r="24" spans="1:212" ht="11.25" customHeight="1" x14ac:dyDescent="0.25">
      <c r="A24" s="38" t="s">
        <v>49</v>
      </c>
      <c r="B24" s="28">
        <f t="shared" si="0"/>
        <v>11</v>
      </c>
      <c r="C24" s="29">
        <f t="shared" si="3"/>
        <v>0</v>
      </c>
      <c r="D24" s="29">
        <f t="shared" si="3"/>
        <v>0</v>
      </c>
      <c r="E24" s="29">
        <f t="shared" si="3"/>
        <v>0</v>
      </c>
      <c r="F24" s="46">
        <f t="shared" si="3"/>
        <v>11</v>
      </c>
      <c r="G24" s="31">
        <v>0</v>
      </c>
      <c r="H24" s="31">
        <v>0</v>
      </c>
      <c r="I24" s="31">
        <v>0</v>
      </c>
      <c r="J24" s="36">
        <v>0</v>
      </c>
      <c r="K24" s="31">
        <v>0</v>
      </c>
      <c r="L24" s="31">
        <v>0</v>
      </c>
      <c r="M24" s="31">
        <v>0</v>
      </c>
      <c r="N24" s="36">
        <v>0</v>
      </c>
      <c r="O24" s="31">
        <v>0</v>
      </c>
      <c r="P24" s="31">
        <v>0</v>
      </c>
      <c r="Q24" s="31">
        <v>0</v>
      </c>
      <c r="R24" s="36">
        <v>0</v>
      </c>
      <c r="S24" s="31">
        <v>0</v>
      </c>
      <c r="T24" s="31">
        <v>0</v>
      </c>
      <c r="U24" s="31">
        <v>0</v>
      </c>
      <c r="V24" s="36">
        <v>0</v>
      </c>
      <c r="W24" s="31">
        <v>0</v>
      </c>
      <c r="X24" s="31">
        <v>0</v>
      </c>
      <c r="Y24" s="31">
        <v>0</v>
      </c>
      <c r="Z24" s="36">
        <v>0</v>
      </c>
      <c r="AA24" s="31">
        <v>0</v>
      </c>
      <c r="AB24" s="31">
        <v>0</v>
      </c>
      <c r="AC24" s="31">
        <v>0</v>
      </c>
      <c r="AD24" s="36">
        <v>0</v>
      </c>
      <c r="AE24" s="31">
        <v>0</v>
      </c>
      <c r="AF24" s="31">
        <v>0</v>
      </c>
      <c r="AG24" s="31">
        <v>0</v>
      </c>
      <c r="AH24" s="36">
        <v>11</v>
      </c>
      <c r="AI24" s="31">
        <v>0</v>
      </c>
      <c r="AJ24" s="31">
        <v>0</v>
      </c>
      <c r="AK24" s="31">
        <v>0</v>
      </c>
      <c r="AL24" s="36">
        <v>0</v>
      </c>
      <c r="AM24" s="31">
        <v>0</v>
      </c>
      <c r="AN24" s="31">
        <v>0</v>
      </c>
      <c r="AO24" s="31">
        <v>0</v>
      </c>
      <c r="AP24" s="36">
        <v>0</v>
      </c>
      <c r="AQ24" s="31">
        <v>0</v>
      </c>
      <c r="AR24" s="31">
        <v>0</v>
      </c>
      <c r="AS24" s="31">
        <v>0</v>
      </c>
      <c r="AT24" s="36">
        <v>0</v>
      </c>
      <c r="AU24" s="31">
        <v>0</v>
      </c>
      <c r="AV24" s="31">
        <v>0</v>
      </c>
      <c r="AW24" s="31">
        <v>0</v>
      </c>
      <c r="AX24" s="36">
        <v>0</v>
      </c>
      <c r="AY24" s="31">
        <v>0</v>
      </c>
      <c r="AZ24" s="31">
        <v>0</v>
      </c>
      <c r="BA24" s="31">
        <v>0</v>
      </c>
      <c r="BB24" s="36">
        <v>0</v>
      </c>
      <c r="BC24" s="31">
        <v>0</v>
      </c>
      <c r="BD24" s="31">
        <v>0</v>
      </c>
      <c r="BE24" s="31">
        <v>0</v>
      </c>
      <c r="BF24" s="36">
        <v>0</v>
      </c>
      <c r="BG24" s="31">
        <v>0</v>
      </c>
      <c r="BH24" s="31">
        <v>0</v>
      </c>
      <c r="BI24" s="31">
        <v>0</v>
      </c>
      <c r="BJ24" s="36">
        <v>0</v>
      </c>
      <c r="BK24" s="31">
        <v>0</v>
      </c>
      <c r="BL24" s="31">
        <v>0</v>
      </c>
      <c r="BM24" s="31">
        <v>0</v>
      </c>
      <c r="BN24" s="36">
        <v>0</v>
      </c>
      <c r="BO24" s="31">
        <v>0</v>
      </c>
      <c r="BP24" s="31">
        <v>0</v>
      </c>
      <c r="BQ24" s="31">
        <v>0</v>
      </c>
      <c r="BR24" s="36">
        <v>0</v>
      </c>
    </row>
    <row r="25" spans="1:212" ht="11.25" customHeight="1" x14ac:dyDescent="0.25">
      <c r="A25" s="38" t="s">
        <v>50</v>
      </c>
      <c r="B25" s="28">
        <f t="shared" si="0"/>
        <v>143</v>
      </c>
      <c r="C25" s="34">
        <f t="shared" si="3"/>
        <v>0</v>
      </c>
      <c r="D25" s="34">
        <f t="shared" si="3"/>
        <v>74</v>
      </c>
      <c r="E25" s="34">
        <f t="shared" si="3"/>
        <v>0</v>
      </c>
      <c r="F25" s="35">
        <f t="shared" si="3"/>
        <v>69</v>
      </c>
      <c r="G25" s="39">
        <v>0</v>
      </c>
      <c r="H25" s="39">
        <v>0</v>
      </c>
      <c r="I25" s="39">
        <v>0</v>
      </c>
      <c r="J25" s="40">
        <v>0</v>
      </c>
      <c r="K25" s="39">
        <v>0</v>
      </c>
      <c r="L25" s="39">
        <v>0</v>
      </c>
      <c r="M25" s="39">
        <v>0</v>
      </c>
      <c r="N25" s="40">
        <v>0</v>
      </c>
      <c r="O25" s="39">
        <v>0</v>
      </c>
      <c r="P25" s="39">
        <v>0</v>
      </c>
      <c r="Q25" s="39">
        <v>0</v>
      </c>
      <c r="R25" s="40">
        <v>0</v>
      </c>
      <c r="S25" s="39">
        <v>0</v>
      </c>
      <c r="T25" s="39">
        <v>0</v>
      </c>
      <c r="U25" s="39">
        <v>0</v>
      </c>
      <c r="V25" s="40">
        <v>0</v>
      </c>
      <c r="W25" s="39">
        <v>0</v>
      </c>
      <c r="X25" s="39">
        <v>0</v>
      </c>
      <c r="Y25" s="39">
        <v>0</v>
      </c>
      <c r="Z25" s="40">
        <v>0</v>
      </c>
      <c r="AA25" s="39">
        <v>0</v>
      </c>
      <c r="AB25" s="39">
        <v>16</v>
      </c>
      <c r="AC25" s="39">
        <v>0</v>
      </c>
      <c r="AD25" s="40">
        <v>0</v>
      </c>
      <c r="AE25" s="39">
        <v>0</v>
      </c>
      <c r="AF25" s="39">
        <v>58</v>
      </c>
      <c r="AG25" s="39">
        <v>0</v>
      </c>
      <c r="AH25" s="40">
        <v>50</v>
      </c>
      <c r="AI25" s="39">
        <v>0</v>
      </c>
      <c r="AJ25" s="39">
        <v>0</v>
      </c>
      <c r="AK25" s="39">
        <v>0</v>
      </c>
      <c r="AL25" s="40">
        <v>0</v>
      </c>
      <c r="AM25" s="39">
        <v>0</v>
      </c>
      <c r="AN25" s="39">
        <v>0</v>
      </c>
      <c r="AO25" s="39">
        <v>0</v>
      </c>
      <c r="AP25" s="40">
        <v>0</v>
      </c>
      <c r="AQ25" s="39">
        <v>0</v>
      </c>
      <c r="AR25" s="39">
        <v>0</v>
      </c>
      <c r="AS25" s="39">
        <v>0</v>
      </c>
      <c r="AT25" s="40">
        <v>0</v>
      </c>
      <c r="AU25" s="39">
        <v>0</v>
      </c>
      <c r="AV25" s="39">
        <v>0</v>
      </c>
      <c r="AW25" s="39">
        <v>0</v>
      </c>
      <c r="AX25" s="40">
        <v>0</v>
      </c>
      <c r="AY25" s="39">
        <v>0</v>
      </c>
      <c r="AZ25" s="39">
        <v>0</v>
      </c>
      <c r="BA25" s="39">
        <v>0</v>
      </c>
      <c r="BB25" s="40">
        <v>19</v>
      </c>
      <c r="BC25" s="39">
        <v>0</v>
      </c>
      <c r="BD25" s="39">
        <v>0</v>
      </c>
      <c r="BE25" s="39">
        <v>0</v>
      </c>
      <c r="BF25" s="40">
        <v>0</v>
      </c>
      <c r="BG25" s="39">
        <v>0</v>
      </c>
      <c r="BH25" s="39">
        <v>0</v>
      </c>
      <c r="BI25" s="39">
        <v>0</v>
      </c>
      <c r="BJ25" s="40">
        <v>0</v>
      </c>
      <c r="BK25" s="39">
        <v>0</v>
      </c>
      <c r="BL25" s="39">
        <v>0</v>
      </c>
      <c r="BM25" s="39">
        <v>0</v>
      </c>
      <c r="BN25" s="40">
        <v>0</v>
      </c>
      <c r="BO25" s="39">
        <v>0</v>
      </c>
      <c r="BP25" s="39">
        <v>0</v>
      </c>
      <c r="BQ25" s="39">
        <v>0</v>
      </c>
      <c r="BR25" s="40">
        <v>0</v>
      </c>
    </row>
    <row r="26" spans="1:212" ht="11.25" customHeight="1" x14ac:dyDescent="0.25">
      <c r="A26" s="38" t="s">
        <v>51</v>
      </c>
      <c r="B26" s="28">
        <f t="shared" si="0"/>
        <v>8</v>
      </c>
      <c r="C26" s="34">
        <f t="shared" si="3"/>
        <v>0</v>
      </c>
      <c r="D26" s="34">
        <f t="shared" si="3"/>
        <v>0</v>
      </c>
      <c r="E26" s="34">
        <f t="shared" si="3"/>
        <v>0</v>
      </c>
      <c r="F26" s="35">
        <f t="shared" si="3"/>
        <v>8</v>
      </c>
      <c r="G26" s="39">
        <v>0</v>
      </c>
      <c r="H26" s="39">
        <v>0</v>
      </c>
      <c r="I26" s="39">
        <v>0</v>
      </c>
      <c r="J26" s="40">
        <v>0</v>
      </c>
      <c r="K26" s="39">
        <v>0</v>
      </c>
      <c r="L26" s="39">
        <v>0</v>
      </c>
      <c r="M26" s="39">
        <v>0</v>
      </c>
      <c r="N26" s="40">
        <v>0</v>
      </c>
      <c r="O26" s="39">
        <v>0</v>
      </c>
      <c r="P26" s="39">
        <v>0</v>
      </c>
      <c r="Q26" s="39">
        <v>0</v>
      </c>
      <c r="R26" s="40">
        <v>0</v>
      </c>
      <c r="S26" s="39">
        <v>0</v>
      </c>
      <c r="T26" s="39">
        <v>0</v>
      </c>
      <c r="U26" s="39">
        <v>0</v>
      </c>
      <c r="V26" s="40">
        <v>0</v>
      </c>
      <c r="W26" s="39">
        <v>0</v>
      </c>
      <c r="X26" s="39">
        <v>0</v>
      </c>
      <c r="Y26" s="39">
        <v>0</v>
      </c>
      <c r="Z26" s="40">
        <v>0</v>
      </c>
      <c r="AA26" s="39">
        <v>0</v>
      </c>
      <c r="AB26" s="39">
        <v>0</v>
      </c>
      <c r="AC26" s="39">
        <v>0</v>
      </c>
      <c r="AD26" s="40">
        <v>0</v>
      </c>
      <c r="AE26" s="39">
        <v>0</v>
      </c>
      <c r="AF26" s="39">
        <v>0</v>
      </c>
      <c r="AG26" s="39">
        <v>0</v>
      </c>
      <c r="AH26" s="40">
        <v>8</v>
      </c>
      <c r="AI26" s="39">
        <v>0</v>
      </c>
      <c r="AJ26" s="39">
        <v>0</v>
      </c>
      <c r="AK26" s="39">
        <v>0</v>
      </c>
      <c r="AL26" s="40">
        <v>0</v>
      </c>
      <c r="AM26" s="39">
        <v>0</v>
      </c>
      <c r="AN26" s="39">
        <v>0</v>
      </c>
      <c r="AO26" s="39">
        <v>0</v>
      </c>
      <c r="AP26" s="40">
        <v>0</v>
      </c>
      <c r="AQ26" s="39">
        <v>0</v>
      </c>
      <c r="AR26" s="39">
        <v>0</v>
      </c>
      <c r="AS26" s="39">
        <v>0</v>
      </c>
      <c r="AT26" s="40">
        <v>0</v>
      </c>
      <c r="AU26" s="39">
        <v>0</v>
      </c>
      <c r="AV26" s="39">
        <v>0</v>
      </c>
      <c r="AW26" s="39">
        <v>0</v>
      </c>
      <c r="AX26" s="40">
        <v>0</v>
      </c>
      <c r="AY26" s="39">
        <v>0</v>
      </c>
      <c r="AZ26" s="39">
        <v>0</v>
      </c>
      <c r="BA26" s="39">
        <v>0</v>
      </c>
      <c r="BB26" s="40">
        <v>0</v>
      </c>
      <c r="BC26" s="39">
        <v>0</v>
      </c>
      <c r="BD26" s="39">
        <v>0</v>
      </c>
      <c r="BE26" s="39">
        <v>0</v>
      </c>
      <c r="BF26" s="40">
        <v>0</v>
      </c>
      <c r="BG26" s="39">
        <v>0</v>
      </c>
      <c r="BH26" s="39">
        <v>0</v>
      </c>
      <c r="BI26" s="39">
        <v>0</v>
      </c>
      <c r="BJ26" s="40">
        <v>0</v>
      </c>
      <c r="BK26" s="39">
        <v>0</v>
      </c>
      <c r="BL26" s="39">
        <v>0</v>
      </c>
      <c r="BM26" s="39">
        <v>0</v>
      </c>
      <c r="BN26" s="40">
        <v>0</v>
      </c>
      <c r="BO26" s="39">
        <v>0</v>
      </c>
      <c r="BP26" s="39">
        <v>0</v>
      </c>
      <c r="BQ26" s="39">
        <v>0</v>
      </c>
      <c r="BR26" s="40">
        <v>0</v>
      </c>
    </row>
    <row r="27" spans="1:212" ht="11.25" customHeight="1" x14ac:dyDescent="0.25">
      <c r="A27" s="38" t="s">
        <v>52</v>
      </c>
      <c r="B27" s="28">
        <f t="shared" si="0"/>
        <v>6</v>
      </c>
      <c r="C27" s="29">
        <f t="shared" si="3"/>
        <v>0</v>
      </c>
      <c r="D27" s="29">
        <f t="shared" si="3"/>
        <v>6</v>
      </c>
      <c r="E27" s="29">
        <f t="shared" si="3"/>
        <v>0</v>
      </c>
      <c r="F27" s="46">
        <f t="shared" si="3"/>
        <v>0</v>
      </c>
      <c r="G27" s="31">
        <v>0</v>
      </c>
      <c r="H27" s="31">
        <v>0</v>
      </c>
      <c r="I27" s="31">
        <v>0</v>
      </c>
      <c r="J27" s="36">
        <v>0</v>
      </c>
      <c r="K27" s="31">
        <v>0</v>
      </c>
      <c r="L27" s="31">
        <v>0</v>
      </c>
      <c r="M27" s="31">
        <v>0</v>
      </c>
      <c r="N27" s="36">
        <v>0</v>
      </c>
      <c r="O27" s="31">
        <v>0</v>
      </c>
      <c r="P27" s="31">
        <v>0</v>
      </c>
      <c r="Q27" s="31">
        <v>0</v>
      </c>
      <c r="R27" s="36">
        <v>0</v>
      </c>
      <c r="S27" s="31">
        <v>0</v>
      </c>
      <c r="T27" s="31">
        <v>0</v>
      </c>
      <c r="U27" s="31">
        <v>0</v>
      </c>
      <c r="V27" s="36">
        <v>0</v>
      </c>
      <c r="W27" s="31">
        <v>0</v>
      </c>
      <c r="X27" s="31">
        <v>0</v>
      </c>
      <c r="Y27" s="31">
        <v>0</v>
      </c>
      <c r="Z27" s="36">
        <v>0</v>
      </c>
      <c r="AA27" s="31">
        <v>0</v>
      </c>
      <c r="AB27" s="31">
        <v>0</v>
      </c>
      <c r="AC27" s="31">
        <v>0</v>
      </c>
      <c r="AD27" s="36">
        <v>0</v>
      </c>
      <c r="AE27" s="31">
        <v>0</v>
      </c>
      <c r="AF27" s="31">
        <v>6</v>
      </c>
      <c r="AG27" s="31">
        <v>0</v>
      </c>
      <c r="AH27" s="36">
        <v>0</v>
      </c>
      <c r="AI27" s="31">
        <v>0</v>
      </c>
      <c r="AJ27" s="31">
        <v>0</v>
      </c>
      <c r="AK27" s="31">
        <v>0</v>
      </c>
      <c r="AL27" s="36">
        <v>0</v>
      </c>
      <c r="AM27" s="31">
        <v>0</v>
      </c>
      <c r="AN27" s="31">
        <v>0</v>
      </c>
      <c r="AO27" s="31">
        <v>0</v>
      </c>
      <c r="AP27" s="36">
        <v>0</v>
      </c>
      <c r="AQ27" s="31">
        <v>0</v>
      </c>
      <c r="AR27" s="31">
        <v>0</v>
      </c>
      <c r="AS27" s="31">
        <v>0</v>
      </c>
      <c r="AT27" s="36">
        <v>0</v>
      </c>
      <c r="AU27" s="31">
        <v>0</v>
      </c>
      <c r="AV27" s="31">
        <v>0</v>
      </c>
      <c r="AW27" s="31">
        <v>0</v>
      </c>
      <c r="AX27" s="36">
        <v>0</v>
      </c>
      <c r="AY27" s="31">
        <v>0</v>
      </c>
      <c r="AZ27" s="31">
        <v>0</v>
      </c>
      <c r="BA27" s="31">
        <v>0</v>
      </c>
      <c r="BB27" s="36">
        <v>0</v>
      </c>
      <c r="BC27" s="31">
        <v>0</v>
      </c>
      <c r="BD27" s="31">
        <v>0</v>
      </c>
      <c r="BE27" s="31">
        <v>0</v>
      </c>
      <c r="BF27" s="36">
        <v>0</v>
      </c>
      <c r="BG27" s="31">
        <v>0</v>
      </c>
      <c r="BH27" s="31">
        <v>0</v>
      </c>
      <c r="BI27" s="31">
        <v>0</v>
      </c>
      <c r="BJ27" s="36">
        <v>0</v>
      </c>
      <c r="BK27" s="31">
        <v>0</v>
      </c>
      <c r="BL27" s="31">
        <v>0</v>
      </c>
      <c r="BM27" s="31">
        <v>0</v>
      </c>
      <c r="BN27" s="36">
        <v>0</v>
      </c>
      <c r="BO27" s="31">
        <v>0</v>
      </c>
      <c r="BP27" s="31">
        <v>0</v>
      </c>
      <c r="BQ27" s="31">
        <v>0</v>
      </c>
      <c r="BR27" s="36">
        <v>0</v>
      </c>
    </row>
    <row r="28" spans="1:212" ht="11.25" customHeight="1" x14ac:dyDescent="0.25">
      <c r="A28" s="38" t="s">
        <v>53</v>
      </c>
      <c r="B28" s="28">
        <f t="shared" si="0"/>
        <v>2</v>
      </c>
      <c r="C28" s="34">
        <f t="shared" ref="C28:F28" si="18">SUM(G28+K28+O28+S28+W28+AA28+AE28+AM28+AU28+AQ28+AY28+BC28+BG28+BK28+BO28)</f>
        <v>0</v>
      </c>
      <c r="D28" s="34">
        <f t="shared" si="18"/>
        <v>0</v>
      </c>
      <c r="E28" s="34">
        <f t="shared" si="18"/>
        <v>0</v>
      </c>
      <c r="F28" s="35">
        <f t="shared" si="18"/>
        <v>2</v>
      </c>
      <c r="G28" s="31">
        <v>0</v>
      </c>
      <c r="H28" s="31">
        <v>0</v>
      </c>
      <c r="I28" s="31">
        <v>0</v>
      </c>
      <c r="J28" s="36">
        <v>0</v>
      </c>
      <c r="K28" s="31">
        <v>0</v>
      </c>
      <c r="L28" s="31">
        <v>0</v>
      </c>
      <c r="M28" s="31">
        <v>0</v>
      </c>
      <c r="N28" s="36">
        <v>0</v>
      </c>
      <c r="O28" s="31">
        <v>0</v>
      </c>
      <c r="P28" s="31">
        <v>0</v>
      </c>
      <c r="Q28" s="31">
        <v>0</v>
      </c>
      <c r="R28" s="36">
        <v>0</v>
      </c>
      <c r="S28" s="31">
        <v>0</v>
      </c>
      <c r="T28" s="31">
        <v>0</v>
      </c>
      <c r="U28" s="31">
        <v>0</v>
      </c>
      <c r="V28" s="36">
        <v>0</v>
      </c>
      <c r="W28" s="31">
        <v>0</v>
      </c>
      <c r="X28" s="31">
        <v>0</v>
      </c>
      <c r="Y28" s="31">
        <v>0</v>
      </c>
      <c r="Z28" s="36">
        <v>0</v>
      </c>
      <c r="AA28" s="31">
        <v>0</v>
      </c>
      <c r="AB28" s="31">
        <v>0</v>
      </c>
      <c r="AC28" s="31">
        <v>0</v>
      </c>
      <c r="AD28" s="36">
        <v>0</v>
      </c>
      <c r="AE28" s="31">
        <v>0</v>
      </c>
      <c r="AF28" s="31">
        <v>0</v>
      </c>
      <c r="AG28" s="31">
        <v>0</v>
      </c>
      <c r="AH28" s="36">
        <v>2</v>
      </c>
      <c r="AI28" s="31">
        <v>0</v>
      </c>
      <c r="AJ28" s="31">
        <v>0</v>
      </c>
      <c r="AK28" s="31">
        <v>0</v>
      </c>
      <c r="AL28" s="36">
        <v>0</v>
      </c>
      <c r="AM28" s="31">
        <v>0</v>
      </c>
      <c r="AN28" s="31">
        <v>0</v>
      </c>
      <c r="AO28" s="31">
        <v>0</v>
      </c>
      <c r="AP28" s="36">
        <v>0</v>
      </c>
      <c r="AQ28" s="31">
        <v>0</v>
      </c>
      <c r="AR28" s="31">
        <v>0</v>
      </c>
      <c r="AS28" s="31">
        <v>0</v>
      </c>
      <c r="AT28" s="36">
        <v>0</v>
      </c>
      <c r="AU28" s="31">
        <v>0</v>
      </c>
      <c r="AV28" s="31">
        <v>0</v>
      </c>
      <c r="AW28" s="31">
        <v>0</v>
      </c>
      <c r="AX28" s="36">
        <v>0</v>
      </c>
      <c r="AY28" s="31">
        <v>0</v>
      </c>
      <c r="AZ28" s="31">
        <v>0</v>
      </c>
      <c r="BA28" s="31">
        <v>0</v>
      </c>
      <c r="BB28" s="36">
        <v>0</v>
      </c>
      <c r="BC28" s="31">
        <v>0</v>
      </c>
      <c r="BD28" s="31">
        <v>0</v>
      </c>
      <c r="BE28" s="31">
        <v>0</v>
      </c>
      <c r="BF28" s="36">
        <v>0</v>
      </c>
      <c r="BG28" s="31">
        <v>0</v>
      </c>
      <c r="BH28" s="31">
        <v>0</v>
      </c>
      <c r="BI28" s="31">
        <v>0</v>
      </c>
      <c r="BJ28" s="36">
        <v>0</v>
      </c>
      <c r="BK28" s="31">
        <v>0</v>
      </c>
      <c r="BL28" s="31">
        <v>0</v>
      </c>
      <c r="BM28" s="31">
        <v>0</v>
      </c>
      <c r="BN28" s="36">
        <v>0</v>
      </c>
      <c r="BO28" s="31">
        <v>0</v>
      </c>
      <c r="BP28" s="31">
        <v>0</v>
      </c>
      <c r="BQ28" s="31">
        <v>0</v>
      </c>
      <c r="BR28" s="36">
        <v>0</v>
      </c>
    </row>
    <row r="29" spans="1:212" ht="10.5" customHeight="1" x14ac:dyDescent="0.25">
      <c r="C29" s="48"/>
      <c r="D29" s="48"/>
      <c r="E29" s="48"/>
      <c r="F29" s="48"/>
    </row>
    <row r="30" spans="1:212" ht="11.25" customHeight="1" x14ac:dyDescent="0.25">
      <c r="A30" s="49" t="s">
        <v>54</v>
      </c>
    </row>
    <row r="31" spans="1:212" ht="11.25" customHeight="1" x14ac:dyDescent="0.25">
      <c r="A31" s="50" t="s">
        <v>55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</row>
    <row r="32" spans="1:212" ht="11.25" customHeight="1" x14ac:dyDescent="0.25">
      <c r="A32" s="50" t="s">
        <v>56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</row>
    <row r="33" spans="1:116" s="52" customFormat="1" ht="11.25" customHeight="1" x14ac:dyDescent="0.25">
      <c r="A33" s="50" t="s">
        <v>57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</row>
    <row r="34" spans="1:116" s="52" customFormat="1" ht="11.25" customHeight="1" x14ac:dyDescent="0.25">
      <c r="A34" s="50" t="s">
        <v>58</v>
      </c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</row>
    <row r="35" spans="1:116" s="52" customFormat="1" ht="11.25" customHeight="1" x14ac:dyDescent="0.25">
      <c r="A35" s="50" t="s">
        <v>59</v>
      </c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</row>
    <row r="36" spans="1:116" s="52" customFormat="1" ht="11.25" customHeight="1" x14ac:dyDescent="0.25">
      <c r="A36" s="50" t="s">
        <v>60</v>
      </c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</row>
    <row r="37" spans="1:116" s="52" customFormat="1" ht="11.25" customHeight="1" x14ac:dyDescent="0.25">
      <c r="A37" s="53" t="s">
        <v>61</v>
      </c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</row>
    <row r="38" spans="1:116" ht="11.25" customHeight="1" x14ac:dyDescent="0.25">
      <c r="A38" s="50" t="s">
        <v>62</v>
      </c>
    </row>
  </sheetData>
  <hyperlinks>
    <hyperlink ref="A30" r:id="rId1" display="https://www.mifuturo.cl/bases-de-datos-de-matriculados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2022-03-30T14:03:56Z</dcterms:created>
  <dcterms:modified xsi:type="dcterms:W3CDTF">2022-03-30T14:03:56Z</dcterms:modified>
</cp:coreProperties>
</file>