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9.8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H42" i="1"/>
  <c r="G42" i="1"/>
  <c r="F42" i="1"/>
  <c r="E42" i="1"/>
  <c r="D42" i="1"/>
  <c r="C42" i="1"/>
  <c r="J36" i="1"/>
  <c r="I36" i="1"/>
  <c r="D36" i="1"/>
  <c r="C36" i="1"/>
  <c r="J35" i="1"/>
  <c r="I35" i="1"/>
  <c r="D35" i="1"/>
  <c r="C35" i="1"/>
  <c r="J34" i="1"/>
  <c r="I34" i="1"/>
  <c r="D34" i="1"/>
  <c r="C34" i="1"/>
  <c r="J33" i="1"/>
  <c r="I33" i="1"/>
  <c r="D33" i="1"/>
  <c r="C33" i="1"/>
  <c r="J32" i="1"/>
  <c r="I32" i="1"/>
  <c r="D32" i="1"/>
  <c r="C32" i="1"/>
  <c r="J31" i="1"/>
  <c r="I31" i="1"/>
  <c r="D31" i="1"/>
  <c r="C31" i="1"/>
  <c r="J30" i="1"/>
  <c r="I30" i="1"/>
  <c r="J29" i="1"/>
  <c r="I29" i="1"/>
  <c r="D29" i="1"/>
  <c r="C29" i="1"/>
  <c r="J28" i="1"/>
  <c r="I28" i="1"/>
  <c r="D28" i="1"/>
  <c r="C28" i="1"/>
  <c r="J27" i="1"/>
  <c r="I27" i="1"/>
  <c r="D27" i="1"/>
  <c r="C27" i="1"/>
  <c r="J26" i="1"/>
  <c r="I26" i="1"/>
  <c r="D26" i="1"/>
  <c r="C26" i="1"/>
  <c r="J25" i="1"/>
  <c r="I25" i="1"/>
  <c r="D25" i="1"/>
  <c r="C25" i="1"/>
  <c r="N24" i="1"/>
  <c r="J24" i="1" s="1"/>
  <c r="M24" i="1"/>
  <c r="I24" i="1" s="1"/>
  <c r="L24" i="1"/>
  <c r="K24" i="1"/>
  <c r="H24" i="1"/>
  <c r="D24" i="1" s="1"/>
  <c r="G24" i="1"/>
  <c r="C24" i="1" s="1"/>
  <c r="F24" i="1"/>
  <c r="E24" i="1"/>
  <c r="J18" i="1"/>
  <c r="I18" i="1"/>
  <c r="D18" i="1"/>
  <c r="C18" i="1"/>
  <c r="J17" i="1"/>
  <c r="I17" i="1"/>
  <c r="D17" i="1"/>
  <c r="C17" i="1"/>
  <c r="J16" i="1"/>
  <c r="I16" i="1"/>
  <c r="D16" i="1"/>
  <c r="C16" i="1"/>
  <c r="J15" i="1"/>
  <c r="I15" i="1"/>
  <c r="D15" i="1"/>
  <c r="C15" i="1"/>
  <c r="J14" i="1"/>
  <c r="I14" i="1"/>
  <c r="D14" i="1"/>
  <c r="C14" i="1"/>
  <c r="J13" i="1"/>
  <c r="I13" i="1"/>
  <c r="D13" i="1"/>
  <c r="C13" i="1"/>
  <c r="J11" i="1"/>
  <c r="I11" i="1"/>
  <c r="D11" i="1"/>
  <c r="C11" i="1"/>
  <c r="J10" i="1"/>
  <c r="I10" i="1"/>
  <c r="D10" i="1"/>
  <c r="C10" i="1"/>
  <c r="J9" i="1"/>
  <c r="I9" i="1"/>
  <c r="D9" i="1"/>
  <c r="C9" i="1"/>
  <c r="J8" i="1"/>
  <c r="I8" i="1"/>
  <c r="D8" i="1"/>
  <c r="C8" i="1"/>
  <c r="J7" i="1"/>
  <c r="I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<sst xmlns="http://schemas.openxmlformats.org/spreadsheetml/2006/main" count="164" uniqueCount="57">
  <si>
    <t>TABLA 19.8: NÚMERO DE PROGRAMAS Y MONTO DE LA INVERSIÓN DEL FONDO DE EDUCACIÓN, POR AÑO Y TIPO DE PROGRAMA, SEGÚN REGIÓN Y UNIDAD OPERATIVA. 2015-2019</t>
  </si>
  <si>
    <t>REGIÓN</t>
  </si>
  <si>
    <t>Unidad operativa</t>
  </si>
  <si>
    <t>EDUCACIÓN 2015</t>
  </si>
  <si>
    <t>EDUCACIÓN 2016</t>
  </si>
  <si>
    <t>N° Total de Programas</t>
  </si>
  <si>
    <t>Monto Total ($)</t>
  </si>
  <si>
    <r>
      <t>EIB</t>
    </r>
    <r>
      <rPr>
        <b/>
        <vertAlign val="superscript"/>
        <sz val="8"/>
        <rFont val="Verdana"/>
        <family val="2"/>
      </rPr>
      <t>/1</t>
    </r>
  </si>
  <si>
    <r>
      <t>EIB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($)</t>
    </r>
  </si>
  <si>
    <r>
      <t>CAP</t>
    </r>
    <r>
      <rPr>
        <b/>
        <vertAlign val="superscript"/>
        <sz val="8"/>
        <rFont val="Verdana"/>
        <family val="2"/>
      </rPr>
      <t>/2</t>
    </r>
  </si>
  <si>
    <r>
      <t>CAP</t>
    </r>
    <r>
      <rPr>
        <b/>
        <vertAlign val="superscript"/>
        <sz val="8"/>
        <rFont val="Verdana"/>
        <family val="2"/>
      </rPr>
      <t>/2</t>
    </r>
    <r>
      <rPr>
        <b/>
        <sz val="8"/>
        <rFont val="Verdana"/>
        <family val="2"/>
      </rPr>
      <t xml:space="preserve"> ($)</t>
    </r>
  </si>
  <si>
    <t>TOTAL</t>
  </si>
  <si>
    <t>Arica y Parinacota</t>
  </si>
  <si>
    <t>Dirección Regional Arica y Parinacota</t>
  </si>
  <si>
    <t>Tarapacá / Atacama</t>
  </si>
  <si>
    <t>Subdirección Nacional Iquique</t>
  </si>
  <si>
    <t>Antofagasta</t>
  </si>
  <si>
    <t>Oficina de Asuntos Indígenas San Pedro de Atacama</t>
  </si>
  <si>
    <t>Valparaíso</t>
  </si>
  <si>
    <t>Oficina de Asuntos Indígenas Isla de Pascua</t>
  </si>
  <si>
    <t>Coquimbo / Valparaíso cont. / Metropolitana / O'Higgins</t>
  </si>
  <si>
    <t>Oficina de Asuntos Indígenas Santiago</t>
  </si>
  <si>
    <t>Ñuble</t>
  </si>
  <si>
    <t>Dirección Regional Cañete</t>
  </si>
  <si>
    <t>…</t>
  </si>
  <si>
    <t>Biobío</t>
  </si>
  <si>
    <t>La Araucanía</t>
  </si>
  <si>
    <t>Subdirección Nacional Temuco</t>
  </si>
  <si>
    <t>Los Ríos</t>
  </si>
  <si>
    <t>Dirección Regional Valdivia</t>
  </si>
  <si>
    <t>Los Lagos / Aysén</t>
  </si>
  <si>
    <t>Dirección Regional Osorno</t>
  </si>
  <si>
    <t>Magallanes</t>
  </si>
  <si>
    <t>Oficina de Asuntos Indígenas Punta Arenas</t>
  </si>
  <si>
    <r>
      <t>Varias</t>
    </r>
    <r>
      <rPr>
        <vertAlign val="superscript"/>
        <sz val="8"/>
        <color indexed="8"/>
        <rFont val="Verdana"/>
        <family val="2"/>
      </rPr>
      <t xml:space="preserve"> /4</t>
    </r>
  </si>
  <si>
    <t>Dirección Nacional</t>
  </si>
  <si>
    <t>(CONTINUACIÓN TABLA 19.8)</t>
  </si>
  <si>
    <t>EDUCACIÓN 2017</t>
  </si>
  <si>
    <t>EDUCACIÓN 2018</t>
  </si>
  <si>
    <r>
      <t xml:space="preserve">EIB </t>
    </r>
    <r>
      <rPr>
        <b/>
        <vertAlign val="superscript"/>
        <sz val="8"/>
        <color indexed="8"/>
        <rFont val="Verdana"/>
        <family val="2"/>
      </rPr>
      <t>/1/3</t>
    </r>
  </si>
  <si>
    <r>
      <t xml:space="preserve">EIB ($) </t>
    </r>
    <r>
      <rPr>
        <b/>
        <vertAlign val="superscript"/>
        <sz val="8"/>
        <color indexed="8"/>
        <rFont val="Verdana"/>
        <family val="2"/>
      </rPr>
      <t>/1/3</t>
    </r>
  </si>
  <si>
    <r>
      <t>CAP</t>
    </r>
    <r>
      <rPr>
        <b/>
        <vertAlign val="superscript"/>
        <sz val="8"/>
        <color indexed="8"/>
        <rFont val="Verdana"/>
        <family val="2"/>
      </rPr>
      <t xml:space="preserve"> /2</t>
    </r>
  </si>
  <si>
    <r>
      <t xml:space="preserve">CAP ($) </t>
    </r>
    <r>
      <rPr>
        <b/>
        <vertAlign val="superscript"/>
        <sz val="8"/>
        <color indexed="8"/>
        <rFont val="Verdana"/>
        <family val="2"/>
      </rPr>
      <t>/2</t>
    </r>
  </si>
  <si>
    <t>EDUCACIÓN 2019</t>
  </si>
  <si>
    <r>
      <t xml:space="preserve">EIB </t>
    </r>
    <r>
      <rPr>
        <b/>
        <vertAlign val="superscript"/>
        <sz val="8"/>
        <color indexed="8"/>
        <rFont val="Verdana"/>
        <family val="2"/>
      </rPr>
      <t>/1</t>
    </r>
  </si>
  <si>
    <r>
      <t xml:space="preserve">EIB ($) </t>
    </r>
    <r>
      <rPr>
        <b/>
        <vertAlign val="superscript"/>
        <sz val="8"/>
        <color indexed="8"/>
        <rFont val="Verdana"/>
        <family val="2"/>
      </rPr>
      <t>/1</t>
    </r>
  </si>
  <si>
    <t>-</t>
  </si>
  <si>
    <t>Tarapacá</t>
  </si>
  <si>
    <t>Valparaíso (insular)</t>
  </si>
  <si>
    <t>Los Lagos</t>
  </si>
  <si>
    <r>
      <t xml:space="preserve">1 </t>
    </r>
    <r>
      <rPr>
        <sz val="8"/>
        <color indexed="8"/>
        <rFont val="Verdana"/>
        <family val="2"/>
      </rPr>
      <t>EIB: Programa Educación Intercultural e Indígena.</t>
    </r>
  </si>
  <si>
    <r>
      <t xml:space="preserve">2 </t>
    </r>
    <r>
      <rPr>
        <sz val="8"/>
        <color indexed="8"/>
        <rFont val="Verdana"/>
        <family val="2"/>
      </rPr>
      <t>CAP: Programa Subsidio a la Capacitación y Especialización de Indígenas.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</si>
  <si>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Durante 2018, el número de proyectos financiados de Educación Intercultural e Indígena disminuye, sin embargo, las inversiones por proyecto se ven incrementadas.</t>
    </r>
  </si>
  <si>
    <r>
      <t xml:space="preserve">4 </t>
    </r>
    <r>
      <rPr>
        <sz val="8"/>
        <rFont val="Verdana"/>
        <family val="2"/>
      </rPr>
      <t>Varias: Desde el año 2015 corresponde a lo ejecutado desde la Dirección Nacional en varias regiones (incluye Región de Atacama y Aysén).</t>
    </r>
  </si>
  <si>
    <t>- No registró movimiento.</t>
  </si>
  <si>
    <t>... Información no disponible.</t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</si>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</sst>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[$$-340A]\ #,##0;\-[$$-340A]\ #,##0"/>
    <numFmt numFmtId="168" formatCode="[$$-340A]\ #,##0"/>
    <numFmt numFmtId="169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/>
    <xf numFmtId="0" fontId="5" fillId="0" borderId="0" xfId="1" applyFont="1" applyAlignment="1" applyProtection="1">
      <alignment vertical="top" wrapText="1" readingOrder="1"/>
      <protection locked="0"/>
    </xf>
    <xf numFmtId="0" fontId="5" fillId="0" borderId="1" xfId="1" applyFont="1" applyBorder="1" applyAlignment="1" applyProtection="1">
      <alignment vertical="top" wrapText="1" readingOrder="1"/>
      <protection locked="0"/>
    </xf>
    <xf numFmtId="41" fontId="6" fillId="0" borderId="2" xfId="2" applyFont="1" applyFill="1" applyBorder="1" applyAlignment="1">
      <alignment horizontal="right"/>
    </xf>
    <xf numFmtId="41" fontId="6" fillId="0" borderId="0" xfId="2" applyFont="1" applyFill="1" applyBorder="1" applyAlignment="1"/>
    <xf numFmtId="41" fontId="6" fillId="0" borderId="0" xfId="2" applyFont="1" applyFill="1" applyBorder="1" applyAlignment="1">
      <alignment horizontal="right"/>
    </xf>
    <xf numFmtId="0" fontId="6" fillId="2" borderId="3" xfId="3" applyFont="1" applyFill="1" applyBorder="1" applyAlignment="1">
      <alignment horizontal="centerContinuous" vertical="center"/>
    </xf>
    <xf numFmtId="0" fontId="6" fillId="0" borderId="4" xfId="3" applyFont="1" applyBorder="1" applyAlignment="1">
      <alignment horizontal="centerContinuous" vertical="center"/>
    </xf>
    <xf numFmtId="0" fontId="6" fillId="0" borderId="5" xfId="3" applyFont="1" applyBorder="1" applyAlignment="1">
      <alignment horizontal="centerContinuous" vertical="center"/>
    </xf>
    <xf numFmtId="0" fontId="6" fillId="0" borderId="6" xfId="3" applyFont="1" applyBorder="1" applyAlignment="1">
      <alignment horizontal="centerContinuous" vertical="center"/>
    </xf>
    <xf numFmtId="0" fontId="6" fillId="0" borderId="7" xfId="3" applyFont="1" applyBorder="1" applyAlignment="1">
      <alignment horizontal="centerContinuous" vertical="center"/>
    </xf>
    <xf numFmtId="0" fontId="4" fillId="0" borderId="0" xfId="4" applyFont="1"/>
    <xf numFmtId="0" fontId="4" fillId="2" borderId="8" xfId="3" applyFont="1" applyFill="1" applyBorder="1" applyAlignment="1">
      <alignment vertical="center"/>
    </xf>
    <xf numFmtId="0" fontId="6" fillId="0" borderId="4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Alignment="1">
      <alignment vertical="center" wrapText="1"/>
    </xf>
    <xf numFmtId="41" fontId="6" fillId="0" borderId="9" xfId="2" applyFont="1" applyFill="1" applyBorder="1" applyAlignment="1">
      <alignment horizontal="right"/>
    </xf>
    <xf numFmtId="41" fontId="6" fillId="0" borderId="10" xfId="2" applyFont="1" applyFill="1" applyBorder="1" applyAlignment="1">
      <alignment horizontal="right"/>
    </xf>
    <xf numFmtId="0" fontId="4" fillId="0" borderId="0" xfId="3" applyFont="1" applyAlignment="1">
      <alignment vertical="center" wrapText="1"/>
    </xf>
    <xf numFmtId="0" fontId="5" fillId="0" borderId="0" xfId="1" applyFont="1" applyAlignment="1" applyProtection="1">
      <alignment horizontal="left" vertical="top" wrapText="1" readingOrder="1"/>
      <protection locked="0"/>
    </xf>
    <xf numFmtId="41" fontId="4" fillId="0" borderId="0" xfId="2" applyFont="1" applyFill="1" applyBorder="1" applyAlignment="1"/>
    <xf numFmtId="41" fontId="4" fillId="0" borderId="0" xfId="2" applyFont="1" applyFill="1" applyBorder="1" applyAlignment="1">
      <alignment horizontal="right"/>
    </xf>
    <xf numFmtId="41" fontId="5" fillId="0" borderId="0" xfId="2" applyFont="1" applyFill="1" applyBorder="1" applyAlignment="1" applyProtection="1">
      <alignment horizontal="right" wrapText="1" readingOrder="1"/>
      <protection locked="0"/>
    </xf>
    <xf numFmtId="0" fontId="4" fillId="0" borderId="0" xfId="1" applyFont="1" applyAlignment="1" applyProtection="1">
      <alignment wrapText="1" readingOrder="1"/>
      <protection locked="0"/>
    </xf>
    <xf numFmtId="0" fontId="4" fillId="0" borderId="0" xfId="5" applyFont="1" applyAlignment="1">
      <alignment vertical="center" wrapText="1"/>
    </xf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2" borderId="11" xfId="3" applyFont="1" applyFill="1" applyBorder="1" applyAlignment="1">
      <alignment horizontal="centerContinuous" vertical="center"/>
    </xf>
    <xf numFmtId="0" fontId="3" fillId="0" borderId="4" xfId="1" applyFont="1" applyBorder="1" applyAlignment="1" applyProtection="1">
      <alignment horizontal="centerContinuous" vertical="center" readingOrder="1"/>
      <protection locked="0"/>
    </xf>
    <xf numFmtId="0" fontId="4" fillId="2" borderId="12" xfId="3" applyFont="1" applyFill="1" applyBorder="1" applyAlignment="1">
      <alignment vertical="center"/>
    </xf>
    <xf numFmtId="0" fontId="3" fillId="0" borderId="4" xfId="1" applyFont="1" applyBorder="1" applyAlignment="1" applyProtection="1">
      <alignment horizontal="center" vertical="center" wrapText="1" readingOrder="1"/>
      <protection locked="0"/>
    </xf>
    <xf numFmtId="0" fontId="6" fillId="0" borderId="0" xfId="3" applyFont="1" applyAlignment="1">
      <alignment vertical="center"/>
    </xf>
    <xf numFmtId="41" fontId="3" fillId="0" borderId="2" xfId="2" applyFont="1" applyFill="1" applyBorder="1" applyAlignment="1" applyProtection="1">
      <alignment horizontal="right" wrapText="1" readingOrder="1"/>
      <protection locked="0"/>
    </xf>
    <xf numFmtId="41" fontId="3" fillId="0" borderId="0" xfId="2" applyFont="1" applyFill="1" applyBorder="1" applyAlignment="1" applyProtection="1">
      <alignment horizontal="right" wrapText="1" readingOrder="1"/>
      <protection locked="0"/>
    </xf>
    <xf numFmtId="41" fontId="3" fillId="0" borderId="9" xfId="2" applyFont="1" applyFill="1" applyBorder="1" applyAlignment="1" applyProtection="1">
      <alignment horizontal="right" wrapText="1" readingOrder="1"/>
      <protection locked="0"/>
    </xf>
    <xf numFmtId="41" fontId="5" fillId="0" borderId="0" xfId="2" applyFont="1" applyFill="1" applyBorder="1" applyAlignment="1" applyProtection="1">
      <alignment horizontal="right" vertical="top" wrapText="1" readingOrder="1"/>
      <protection locked="0"/>
    </xf>
    <xf numFmtId="41" fontId="5" fillId="0" borderId="0" xfId="2" applyFont="1" applyBorder="1" applyAlignment="1" applyProtection="1">
      <alignment horizontal="right" vertical="top" wrapText="1" readingOrder="1"/>
      <protection locked="0"/>
    </xf>
    <xf numFmtId="166" fontId="4" fillId="0" borderId="0" xfId="6" applyNumberFormat="1" applyFont="1" applyFill="1" applyBorder="1" applyAlignment="1">
      <alignment horizontal="right" vertical="center"/>
    </xf>
    <xf numFmtId="167" fontId="4" fillId="0" borderId="0" xfId="6" applyNumberFormat="1" applyFont="1" applyFill="1" applyBorder="1" applyAlignment="1">
      <alignment vertical="center"/>
    </xf>
    <xf numFmtId="168" fontId="4" fillId="0" borderId="0" xfId="4" applyNumberFormat="1" applyFont="1" applyAlignment="1">
      <alignment vertical="center"/>
    </xf>
    <xf numFmtId="0" fontId="4" fillId="0" borderId="0" xfId="3" applyFont="1" applyAlignment="1">
      <alignment horizontal="right" vertical="center"/>
    </xf>
    <xf numFmtId="169" fontId="4" fillId="0" borderId="0" xfId="3" applyNumberFormat="1" applyFont="1" applyAlignment="1">
      <alignment horizontal="right" vertical="center"/>
    </xf>
    <xf numFmtId="0" fontId="3" fillId="0" borderId="0" xfId="1" applyFont="1" applyAlignment="1" applyProtection="1">
      <alignment vertical="top" wrapText="1" readingOrder="1"/>
      <protection locked="0"/>
    </xf>
    <xf numFmtId="0" fontId="3" fillId="0" borderId="0" xfId="1" applyFont="1" applyAlignment="1" applyProtection="1">
      <alignment horizontal="right" wrapText="1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4" fillId="0" borderId="0" xfId="1" applyFont="1" applyAlignment="1" applyProtection="1">
      <alignment vertical="top" readingOrder="1"/>
      <protection locked="0"/>
    </xf>
    <xf numFmtId="0" fontId="6" fillId="0" borderId="0" xfId="1" applyFont="1" applyAlignment="1" applyProtection="1">
      <alignment vertical="top" readingOrder="1"/>
      <protection locked="0"/>
    </xf>
    <xf numFmtId="49" fontId="5" fillId="0" borderId="0" xfId="1" applyNumberFormat="1" applyFont="1" applyAlignment="1" applyProtection="1">
      <alignment vertical="top" readingOrder="1"/>
      <protection locked="0"/>
    </xf>
    <xf numFmtId="0" fontId="4" fillId="0" borderId="0" xfId="1" applyFont="1" applyAlignment="1">
      <alignment vertical="top"/>
    </xf>
  </cellXfs>
  <cellStyles count="7">
    <cellStyle name="Millares [0] 2" xfId="2"/>
    <cellStyle name="Millares 10" xfId="6"/>
    <cellStyle name="Normal" xfId="0" builtinId="0"/>
    <cellStyle name="Normal 10" xfId="1"/>
    <cellStyle name="Normal 10_Cultura y Tiempo libre 2011 base 2012 PGM - EMV  2013" xfId="4"/>
    <cellStyle name="Normal 26" xfId="5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3"/>
  <dimension ref="A2:N62"/>
  <sheetViews>
    <sheetView tabSelected="1" workbookViewId="0"/>
  </sheetViews>
  <sheetFormatPr baseColWidth="10" defaultColWidth="9.140625" defaultRowHeight="10.5" x14ac:dyDescent="0.15"/>
  <cols>
    <col min="1" max="1" width="28.7109375" style="2" customWidth="1"/>
    <col min="2" max="2" width="44.28515625" style="2" customWidth="1"/>
    <col min="3" max="3" width="12.85546875" style="2" customWidth="1"/>
    <col min="4" max="4" width="15.7109375" style="2" customWidth="1"/>
    <col min="5" max="5" width="9.28515625" style="2" customWidth="1"/>
    <col min="6" max="6" width="14.28515625" style="2" customWidth="1"/>
    <col min="7" max="7" width="9.28515625" style="2" customWidth="1"/>
    <col min="8" max="8" width="14.28515625" style="2" customWidth="1"/>
    <col min="9" max="9" width="12.85546875" style="2" customWidth="1"/>
    <col min="10" max="10" width="21.140625" style="2" customWidth="1"/>
    <col min="11" max="11" width="9.28515625" style="2" customWidth="1"/>
    <col min="12" max="12" width="14.28515625" style="2" customWidth="1"/>
    <col min="13" max="13" width="9.28515625" style="2" customWidth="1"/>
    <col min="14" max="14" width="14.28515625" style="2" customWidth="1"/>
    <col min="15" max="16384" width="9.140625" style="2"/>
  </cols>
  <sheetData>
    <row r="2" spans="1:14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15">
      <c r="A3" s="3"/>
      <c r="B3" s="4"/>
      <c r="C3" s="5"/>
      <c r="D3" s="6"/>
      <c r="E3" s="6"/>
      <c r="F3" s="7"/>
      <c r="G3" s="7"/>
      <c r="H3" s="7"/>
      <c r="I3" s="4"/>
      <c r="J3" s="4"/>
      <c r="K3" s="4"/>
      <c r="L3" s="4"/>
      <c r="M3" s="4"/>
      <c r="N3" s="4"/>
    </row>
    <row r="4" spans="1:14" s="13" customFormat="1" x14ac:dyDescent="0.15">
      <c r="A4" s="8" t="s">
        <v>1</v>
      </c>
      <c r="B4" s="8" t="s">
        <v>2</v>
      </c>
      <c r="C4" s="9" t="s">
        <v>3</v>
      </c>
      <c r="D4" s="9"/>
      <c r="E4" s="9"/>
      <c r="F4" s="9"/>
      <c r="G4" s="9"/>
      <c r="H4" s="10"/>
      <c r="I4" s="10" t="s">
        <v>4</v>
      </c>
      <c r="J4" s="11"/>
      <c r="K4" s="11"/>
      <c r="L4" s="11"/>
      <c r="M4" s="11"/>
      <c r="N4" s="12"/>
    </row>
    <row r="5" spans="1:14" s="13" customFormat="1" ht="21" x14ac:dyDescent="0.15">
      <c r="A5" s="14"/>
      <c r="B5" s="14"/>
      <c r="C5" s="15" t="s">
        <v>5</v>
      </c>
      <c r="D5" s="15" t="s">
        <v>6</v>
      </c>
      <c r="E5" s="16" t="s">
        <v>7</v>
      </c>
      <c r="F5" s="17" t="s">
        <v>8</v>
      </c>
      <c r="G5" s="17" t="s">
        <v>9</v>
      </c>
      <c r="H5" s="18" t="s">
        <v>10</v>
      </c>
      <c r="I5" s="15" t="s">
        <v>5</v>
      </c>
      <c r="J5" s="15" t="s">
        <v>6</v>
      </c>
      <c r="K5" s="17" t="s">
        <v>7</v>
      </c>
      <c r="L5" s="17" t="s">
        <v>8</v>
      </c>
      <c r="M5" s="17" t="s">
        <v>9</v>
      </c>
      <c r="N5" s="17" t="s">
        <v>10</v>
      </c>
    </row>
    <row r="6" spans="1:14" s="13" customFormat="1" x14ac:dyDescent="0.15">
      <c r="A6" s="19" t="s">
        <v>11</v>
      </c>
      <c r="B6" s="19"/>
      <c r="C6" s="5">
        <f t="shared" ref="C6:D11" si="0">SUM(E6,G6)</f>
        <v>229</v>
      </c>
      <c r="D6" s="5">
        <f t="shared" si="0"/>
        <v>605990000</v>
      </c>
      <c r="E6" s="6">
        <f>SUM(E7:E18)</f>
        <v>98</v>
      </c>
      <c r="F6" s="7">
        <f>SUM(F7:F18)</f>
        <v>427019000</v>
      </c>
      <c r="G6" s="7">
        <f>SUM(G7:G18)</f>
        <v>131</v>
      </c>
      <c r="H6" s="7">
        <f>SUM(H7:H18)</f>
        <v>178971000</v>
      </c>
      <c r="I6" s="20">
        <f t="shared" ref="I6:J11" si="1">SUM(K6,M6)</f>
        <v>154</v>
      </c>
      <c r="J6" s="7">
        <f t="shared" si="1"/>
        <v>749800500</v>
      </c>
      <c r="K6" s="21">
        <f>SUM(K7:K18)</f>
        <v>140</v>
      </c>
      <c r="L6" s="21">
        <f>SUM(L7:L18)</f>
        <v>477036500</v>
      </c>
      <c r="M6" s="21">
        <f>SUM(M7:M18)</f>
        <v>14</v>
      </c>
      <c r="N6" s="21">
        <f>SUM(N7:N18)</f>
        <v>272764000</v>
      </c>
    </row>
    <row r="7" spans="1:14" s="13" customFormat="1" x14ac:dyDescent="0.15">
      <c r="A7" s="22" t="s">
        <v>12</v>
      </c>
      <c r="B7" s="23" t="s">
        <v>13</v>
      </c>
      <c r="C7" s="5">
        <f t="shared" si="0"/>
        <v>12</v>
      </c>
      <c r="D7" s="5">
        <f t="shared" si="0"/>
        <v>44940000</v>
      </c>
      <c r="E7" s="24">
        <v>9</v>
      </c>
      <c r="F7" s="24">
        <v>38940000</v>
      </c>
      <c r="G7" s="25">
        <v>3</v>
      </c>
      <c r="H7" s="25">
        <v>6000000</v>
      </c>
      <c r="I7" s="5">
        <f t="shared" si="1"/>
        <v>12</v>
      </c>
      <c r="J7" s="7">
        <f t="shared" si="1"/>
        <v>61411000</v>
      </c>
      <c r="K7" s="26">
        <v>10</v>
      </c>
      <c r="L7" s="26">
        <v>41411000</v>
      </c>
      <c r="M7" s="26">
        <v>2</v>
      </c>
      <c r="N7" s="26">
        <v>20000000</v>
      </c>
    </row>
    <row r="8" spans="1:14" s="13" customFormat="1" x14ac:dyDescent="0.15">
      <c r="A8" s="22" t="s">
        <v>14</v>
      </c>
      <c r="B8" s="23" t="s">
        <v>15</v>
      </c>
      <c r="C8" s="5">
        <f t="shared" si="0"/>
        <v>45</v>
      </c>
      <c r="D8" s="5">
        <f t="shared" si="0"/>
        <v>70050000</v>
      </c>
      <c r="E8" s="24">
        <v>12</v>
      </c>
      <c r="F8" s="24">
        <v>37350000</v>
      </c>
      <c r="G8" s="25">
        <v>33</v>
      </c>
      <c r="H8" s="24">
        <v>32700000</v>
      </c>
      <c r="I8" s="5">
        <f t="shared" si="1"/>
        <v>12</v>
      </c>
      <c r="J8" s="7">
        <f t="shared" si="1"/>
        <v>87485500</v>
      </c>
      <c r="K8" s="26">
        <v>10</v>
      </c>
      <c r="L8" s="26">
        <v>35721500</v>
      </c>
      <c r="M8" s="26">
        <v>2</v>
      </c>
      <c r="N8" s="26">
        <v>51764000</v>
      </c>
    </row>
    <row r="9" spans="1:14" s="13" customFormat="1" x14ac:dyDescent="0.15">
      <c r="A9" s="22" t="s">
        <v>16</v>
      </c>
      <c r="B9" s="2" t="s">
        <v>17</v>
      </c>
      <c r="C9" s="5">
        <f t="shared" si="0"/>
        <v>3</v>
      </c>
      <c r="D9" s="5">
        <f t="shared" si="0"/>
        <v>23000000</v>
      </c>
      <c r="E9" s="24">
        <v>3</v>
      </c>
      <c r="F9" s="24">
        <v>23000000</v>
      </c>
      <c r="G9" s="25">
        <v>0</v>
      </c>
      <c r="H9" s="25">
        <v>0</v>
      </c>
      <c r="I9" s="5">
        <f t="shared" si="1"/>
        <v>3</v>
      </c>
      <c r="J9" s="7">
        <f t="shared" si="1"/>
        <v>21073000</v>
      </c>
      <c r="K9" s="26">
        <v>3</v>
      </c>
      <c r="L9" s="26">
        <v>21073000</v>
      </c>
      <c r="M9" s="26">
        <v>0</v>
      </c>
      <c r="N9" s="26">
        <v>0</v>
      </c>
    </row>
    <row r="10" spans="1:14" s="13" customFormat="1" x14ac:dyDescent="0.15">
      <c r="A10" s="22" t="s">
        <v>18</v>
      </c>
      <c r="B10" s="2" t="s">
        <v>19</v>
      </c>
      <c r="C10" s="5">
        <f t="shared" si="0"/>
        <v>5</v>
      </c>
      <c r="D10" s="5">
        <f t="shared" si="0"/>
        <v>40000000</v>
      </c>
      <c r="E10" s="24">
        <v>5</v>
      </c>
      <c r="F10" s="24">
        <v>40000000</v>
      </c>
      <c r="G10" s="25">
        <v>0</v>
      </c>
      <c r="H10" s="24">
        <v>0</v>
      </c>
      <c r="I10" s="5">
        <f t="shared" si="1"/>
        <v>5</v>
      </c>
      <c r="J10" s="7">
        <f t="shared" si="1"/>
        <v>50000000</v>
      </c>
      <c r="K10" s="26">
        <v>5</v>
      </c>
      <c r="L10" s="26">
        <v>50000000</v>
      </c>
      <c r="M10" s="26">
        <v>0</v>
      </c>
      <c r="N10" s="26">
        <v>0</v>
      </c>
    </row>
    <row r="11" spans="1:14" s="13" customFormat="1" ht="21" x14ac:dyDescent="0.15">
      <c r="A11" s="22" t="s">
        <v>20</v>
      </c>
      <c r="B11" s="2" t="s">
        <v>21</v>
      </c>
      <c r="C11" s="5">
        <f t="shared" si="0"/>
        <v>30</v>
      </c>
      <c r="D11" s="5">
        <f t="shared" si="0"/>
        <v>142510000</v>
      </c>
      <c r="E11" s="24">
        <v>8</v>
      </c>
      <c r="F11" s="24">
        <v>92510000</v>
      </c>
      <c r="G11" s="25">
        <v>22</v>
      </c>
      <c r="H11" s="24">
        <v>50000000</v>
      </c>
      <c r="I11" s="5">
        <f t="shared" si="1"/>
        <v>30</v>
      </c>
      <c r="J11" s="7">
        <f t="shared" si="1"/>
        <v>176799000</v>
      </c>
      <c r="K11" s="26">
        <v>27</v>
      </c>
      <c r="L11" s="26">
        <v>91799000</v>
      </c>
      <c r="M11" s="26">
        <v>3</v>
      </c>
      <c r="N11" s="26">
        <v>85000000</v>
      </c>
    </row>
    <row r="12" spans="1:14" s="13" customFormat="1" x14ac:dyDescent="0.15">
      <c r="A12" s="22" t="s">
        <v>22</v>
      </c>
      <c r="B12" s="2" t="s">
        <v>23</v>
      </c>
      <c r="C12" s="5" t="s">
        <v>24</v>
      </c>
      <c r="D12" s="5" t="s">
        <v>24</v>
      </c>
      <c r="E12" s="25" t="s">
        <v>24</v>
      </c>
      <c r="F12" s="25" t="s">
        <v>24</v>
      </c>
      <c r="G12" s="25" t="s">
        <v>24</v>
      </c>
      <c r="H12" s="25" t="s">
        <v>24</v>
      </c>
      <c r="I12" s="5" t="s">
        <v>24</v>
      </c>
      <c r="J12" s="7" t="s">
        <v>24</v>
      </c>
      <c r="K12" s="26" t="s">
        <v>24</v>
      </c>
      <c r="L12" s="26" t="s">
        <v>24</v>
      </c>
      <c r="M12" s="26" t="s">
        <v>24</v>
      </c>
      <c r="N12" s="26" t="s">
        <v>24</v>
      </c>
    </row>
    <row r="13" spans="1:14" s="13" customFormat="1" x14ac:dyDescent="0.15">
      <c r="A13" s="22" t="s">
        <v>25</v>
      </c>
      <c r="B13" s="2" t="s">
        <v>23</v>
      </c>
      <c r="C13" s="5">
        <f t="shared" ref="C13:D18" si="2">SUM(E13,G13)</f>
        <v>14</v>
      </c>
      <c r="D13" s="5">
        <f t="shared" si="2"/>
        <v>38850000</v>
      </c>
      <c r="E13" s="24">
        <v>6</v>
      </c>
      <c r="F13" s="24">
        <v>31850000</v>
      </c>
      <c r="G13" s="25">
        <v>8</v>
      </c>
      <c r="H13" s="24">
        <v>7000000</v>
      </c>
      <c r="I13" s="5">
        <f t="shared" ref="I13:J18" si="3">SUM(K13,M13)</f>
        <v>18</v>
      </c>
      <c r="J13" s="7">
        <f t="shared" si="3"/>
        <v>59000000</v>
      </c>
      <c r="K13" s="26">
        <v>17</v>
      </c>
      <c r="L13" s="26">
        <v>38000000</v>
      </c>
      <c r="M13" s="26">
        <v>1</v>
      </c>
      <c r="N13" s="26">
        <v>21000000</v>
      </c>
    </row>
    <row r="14" spans="1:14" s="13" customFormat="1" x14ac:dyDescent="0.15">
      <c r="A14" s="27" t="s">
        <v>26</v>
      </c>
      <c r="B14" s="2" t="s">
        <v>27</v>
      </c>
      <c r="C14" s="5">
        <f t="shared" si="2"/>
        <v>61</v>
      </c>
      <c r="D14" s="5">
        <f t="shared" si="2"/>
        <v>78500000</v>
      </c>
      <c r="E14" s="24">
        <v>40</v>
      </c>
      <c r="F14" s="24">
        <v>68700000</v>
      </c>
      <c r="G14" s="25">
        <v>21</v>
      </c>
      <c r="H14" s="24">
        <v>9800000</v>
      </c>
      <c r="I14" s="5">
        <f t="shared" si="3"/>
        <v>45</v>
      </c>
      <c r="J14" s="7">
        <f t="shared" si="3"/>
        <v>144116000</v>
      </c>
      <c r="K14" s="26">
        <v>41</v>
      </c>
      <c r="L14" s="26">
        <v>89116000</v>
      </c>
      <c r="M14" s="26">
        <v>4</v>
      </c>
      <c r="N14" s="26">
        <v>55000000</v>
      </c>
    </row>
    <row r="15" spans="1:14" s="13" customFormat="1" x14ac:dyDescent="0.15">
      <c r="A15" s="22" t="s">
        <v>28</v>
      </c>
      <c r="B15" s="2" t="s">
        <v>29</v>
      </c>
      <c r="C15" s="5">
        <f t="shared" si="2"/>
        <v>5</v>
      </c>
      <c r="D15" s="5">
        <f t="shared" si="2"/>
        <v>29100000</v>
      </c>
      <c r="E15" s="24">
        <v>3</v>
      </c>
      <c r="F15" s="24">
        <v>26700000</v>
      </c>
      <c r="G15" s="25">
        <v>2</v>
      </c>
      <c r="H15" s="24">
        <v>2400000</v>
      </c>
      <c r="I15" s="5">
        <f t="shared" si="3"/>
        <v>5</v>
      </c>
      <c r="J15" s="7">
        <f t="shared" si="3"/>
        <v>21375000</v>
      </c>
      <c r="K15" s="26">
        <v>5</v>
      </c>
      <c r="L15" s="26">
        <v>21375000</v>
      </c>
      <c r="M15" s="26">
        <v>0</v>
      </c>
      <c r="N15" s="26">
        <v>0</v>
      </c>
    </row>
    <row r="16" spans="1:14" s="13" customFormat="1" x14ac:dyDescent="0.15">
      <c r="A16" s="22" t="s">
        <v>30</v>
      </c>
      <c r="B16" s="2" t="s">
        <v>31</v>
      </c>
      <c r="C16" s="5">
        <f t="shared" si="2"/>
        <v>40</v>
      </c>
      <c r="D16" s="5">
        <f t="shared" si="2"/>
        <v>66069000</v>
      </c>
      <c r="E16" s="24">
        <v>5</v>
      </c>
      <c r="F16" s="24">
        <v>32069000</v>
      </c>
      <c r="G16" s="25">
        <v>35</v>
      </c>
      <c r="H16" s="25">
        <v>34000000</v>
      </c>
      <c r="I16" s="5">
        <f t="shared" si="3"/>
        <v>14</v>
      </c>
      <c r="J16" s="7">
        <f t="shared" si="3"/>
        <v>74189500</v>
      </c>
      <c r="K16" s="26">
        <v>12</v>
      </c>
      <c r="L16" s="26">
        <v>34189500</v>
      </c>
      <c r="M16" s="26">
        <v>2</v>
      </c>
      <c r="N16" s="26">
        <v>40000000</v>
      </c>
    </row>
    <row r="17" spans="1:14" s="13" customFormat="1" x14ac:dyDescent="0.15">
      <c r="A17" s="28" t="s">
        <v>32</v>
      </c>
      <c r="B17" s="2" t="s">
        <v>33</v>
      </c>
      <c r="C17" s="5">
        <f t="shared" si="2"/>
        <v>8</v>
      </c>
      <c r="D17" s="5">
        <f t="shared" si="2"/>
        <v>23991000</v>
      </c>
      <c r="E17" s="24">
        <v>4</v>
      </c>
      <c r="F17" s="24">
        <v>20600000</v>
      </c>
      <c r="G17" s="25">
        <v>4</v>
      </c>
      <c r="H17" s="25">
        <v>3391000</v>
      </c>
      <c r="I17" s="5">
        <f t="shared" si="3"/>
        <v>3</v>
      </c>
      <c r="J17" s="7">
        <f t="shared" si="3"/>
        <v>31310000</v>
      </c>
      <c r="K17" s="26">
        <v>3</v>
      </c>
      <c r="L17" s="26">
        <v>31310000</v>
      </c>
      <c r="M17" s="26">
        <v>0</v>
      </c>
      <c r="N17" s="26">
        <v>0</v>
      </c>
    </row>
    <row r="18" spans="1:14" s="13" customFormat="1" ht="11.25" x14ac:dyDescent="0.15">
      <c r="A18" s="3" t="s">
        <v>34</v>
      </c>
      <c r="B18" s="23" t="s">
        <v>35</v>
      </c>
      <c r="C18" s="5">
        <f t="shared" si="2"/>
        <v>6</v>
      </c>
      <c r="D18" s="5">
        <f t="shared" si="2"/>
        <v>48980000</v>
      </c>
      <c r="E18" s="24">
        <v>3</v>
      </c>
      <c r="F18" s="24">
        <v>15300000</v>
      </c>
      <c r="G18" s="25">
        <v>3</v>
      </c>
      <c r="H18" s="25">
        <v>33680000</v>
      </c>
      <c r="I18" s="5">
        <f t="shared" si="3"/>
        <v>7</v>
      </c>
      <c r="J18" s="7">
        <f t="shared" si="3"/>
        <v>23041500</v>
      </c>
      <c r="K18" s="26">
        <v>7</v>
      </c>
      <c r="L18" s="26">
        <v>23041500</v>
      </c>
      <c r="M18" s="26">
        <v>0</v>
      </c>
      <c r="N18" s="26">
        <v>0</v>
      </c>
    </row>
    <row r="19" spans="1:14" s="13" customFormat="1" x14ac:dyDescent="0.15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s="13" customForma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s="13" customFormat="1" x14ac:dyDescent="0.15">
      <c r="A21" s="32" t="s">
        <v>36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s="13" customFormat="1" x14ac:dyDescent="0.15">
      <c r="A22" s="8" t="s">
        <v>1</v>
      </c>
      <c r="B22" s="33" t="s">
        <v>2</v>
      </c>
      <c r="C22" s="9" t="s">
        <v>37</v>
      </c>
      <c r="D22" s="9"/>
      <c r="E22" s="9"/>
      <c r="F22" s="9"/>
      <c r="G22" s="9"/>
      <c r="H22" s="10"/>
      <c r="I22" s="34" t="s">
        <v>38</v>
      </c>
      <c r="J22" s="34"/>
      <c r="K22" s="34"/>
      <c r="L22" s="34"/>
      <c r="M22" s="34"/>
      <c r="N22" s="34"/>
    </row>
    <row r="23" spans="1:14" s="13" customFormat="1" ht="21" x14ac:dyDescent="0.15">
      <c r="A23" s="14"/>
      <c r="B23" s="35"/>
      <c r="C23" s="15" t="s">
        <v>5</v>
      </c>
      <c r="D23" s="15" t="s">
        <v>6</v>
      </c>
      <c r="E23" s="16" t="s">
        <v>7</v>
      </c>
      <c r="F23" s="17" t="s">
        <v>8</v>
      </c>
      <c r="G23" s="17" t="s">
        <v>9</v>
      </c>
      <c r="H23" s="18" t="s">
        <v>10</v>
      </c>
      <c r="I23" s="15" t="s">
        <v>5</v>
      </c>
      <c r="J23" s="36" t="s">
        <v>6</v>
      </c>
      <c r="K23" s="36" t="s">
        <v>39</v>
      </c>
      <c r="L23" s="36" t="s">
        <v>40</v>
      </c>
      <c r="M23" s="36" t="s">
        <v>41</v>
      </c>
      <c r="N23" s="36" t="s">
        <v>42</v>
      </c>
    </row>
    <row r="24" spans="1:14" s="13" customFormat="1" x14ac:dyDescent="0.15">
      <c r="A24" s="37" t="s">
        <v>11</v>
      </c>
      <c r="B24" s="37"/>
      <c r="C24" s="38">
        <f t="shared" ref="C24:D29" si="4">SUM(E24,G24)</f>
        <v>248</v>
      </c>
      <c r="D24" s="39">
        <f t="shared" si="4"/>
        <v>981499926</v>
      </c>
      <c r="E24" s="39">
        <f>SUM(E25:E36)</f>
        <v>236</v>
      </c>
      <c r="F24" s="39">
        <f>SUM(F25:F36)</f>
        <v>728845926</v>
      </c>
      <c r="G24" s="39">
        <f>SUM(G25:G36)</f>
        <v>12</v>
      </c>
      <c r="H24" s="39">
        <f>SUM(H25:H36)</f>
        <v>252654000</v>
      </c>
      <c r="I24" s="40">
        <f t="shared" ref="I24:J36" si="5">SUM(K24,M24)</f>
        <v>38</v>
      </c>
      <c r="J24" s="40">
        <f t="shared" si="5"/>
        <v>1180433285</v>
      </c>
      <c r="K24" s="39">
        <f>SUM(K25:K36)</f>
        <v>29</v>
      </c>
      <c r="L24" s="39">
        <f>SUM(L25:L36)</f>
        <v>921097285</v>
      </c>
      <c r="M24" s="39">
        <f>SUM(M25:M36)</f>
        <v>9</v>
      </c>
      <c r="N24" s="39">
        <f>SUM(N25:N36)</f>
        <v>259336000</v>
      </c>
    </row>
    <row r="25" spans="1:14" s="13" customFormat="1" x14ac:dyDescent="0.15">
      <c r="A25" s="22" t="s">
        <v>12</v>
      </c>
      <c r="B25" s="23" t="s">
        <v>13</v>
      </c>
      <c r="C25" s="38">
        <f t="shared" si="4"/>
        <v>18</v>
      </c>
      <c r="D25" s="39">
        <f t="shared" si="4"/>
        <v>76105000</v>
      </c>
      <c r="E25" s="41">
        <v>17</v>
      </c>
      <c r="F25" s="41">
        <v>66105000</v>
      </c>
      <c r="G25" s="41">
        <v>1</v>
      </c>
      <c r="H25" s="41">
        <v>10000000</v>
      </c>
      <c r="I25" s="38">
        <f t="shared" si="5"/>
        <v>4</v>
      </c>
      <c r="J25" s="39">
        <f t="shared" si="5"/>
        <v>100839000</v>
      </c>
      <c r="K25" s="41">
        <v>3</v>
      </c>
      <c r="L25" s="41">
        <v>80839000</v>
      </c>
      <c r="M25" s="41">
        <v>1</v>
      </c>
      <c r="N25" s="41">
        <v>20000000</v>
      </c>
    </row>
    <row r="26" spans="1:14" s="13" customFormat="1" x14ac:dyDescent="0.15">
      <c r="A26" s="22" t="s">
        <v>14</v>
      </c>
      <c r="B26" s="23" t="s">
        <v>15</v>
      </c>
      <c r="C26" s="38">
        <f t="shared" si="4"/>
        <v>20</v>
      </c>
      <c r="D26" s="39">
        <f t="shared" si="4"/>
        <v>117839000</v>
      </c>
      <c r="E26" s="41">
        <v>18</v>
      </c>
      <c r="F26" s="41">
        <v>82949000</v>
      </c>
      <c r="G26" s="41">
        <v>2</v>
      </c>
      <c r="H26" s="41">
        <v>34890000</v>
      </c>
      <c r="I26" s="38">
        <f t="shared" si="5"/>
        <v>6</v>
      </c>
      <c r="J26" s="39">
        <f t="shared" si="5"/>
        <v>145361000</v>
      </c>
      <c r="K26" s="41">
        <v>5</v>
      </c>
      <c r="L26" s="41">
        <v>125361000</v>
      </c>
      <c r="M26" s="41">
        <v>1</v>
      </c>
      <c r="N26" s="41">
        <v>20000000</v>
      </c>
    </row>
    <row r="27" spans="1:14" s="13" customFormat="1" x14ac:dyDescent="0.15">
      <c r="A27" s="22" t="s">
        <v>16</v>
      </c>
      <c r="B27" s="2" t="s">
        <v>17</v>
      </c>
      <c r="C27" s="38">
        <f t="shared" si="4"/>
        <v>14</v>
      </c>
      <c r="D27" s="39">
        <f t="shared" si="4"/>
        <v>40000000</v>
      </c>
      <c r="E27" s="41">
        <v>14</v>
      </c>
      <c r="F27" s="41">
        <v>40000000</v>
      </c>
      <c r="G27" s="26">
        <v>0</v>
      </c>
      <c r="H27" s="26">
        <v>0</v>
      </c>
      <c r="I27" s="38">
        <f t="shared" si="5"/>
        <v>3</v>
      </c>
      <c r="J27" s="39">
        <f t="shared" si="5"/>
        <v>59000000</v>
      </c>
      <c r="K27" s="41">
        <v>3</v>
      </c>
      <c r="L27" s="41">
        <v>59000000</v>
      </c>
      <c r="M27" s="26">
        <v>0</v>
      </c>
      <c r="N27" s="26">
        <v>0</v>
      </c>
    </row>
    <row r="28" spans="1:14" s="13" customFormat="1" x14ac:dyDescent="0.15">
      <c r="A28" s="22" t="s">
        <v>18</v>
      </c>
      <c r="B28" s="2" t="s">
        <v>19</v>
      </c>
      <c r="C28" s="38">
        <f t="shared" si="4"/>
        <v>5</v>
      </c>
      <c r="D28" s="39">
        <f t="shared" si="4"/>
        <v>51802000</v>
      </c>
      <c r="E28" s="41">
        <v>5</v>
      </c>
      <c r="F28" s="41">
        <v>51802000</v>
      </c>
      <c r="G28" s="26">
        <v>0</v>
      </c>
      <c r="H28" s="26">
        <v>0</v>
      </c>
      <c r="I28" s="38">
        <f t="shared" si="5"/>
        <v>1</v>
      </c>
      <c r="J28" s="39">
        <f t="shared" si="5"/>
        <v>65000000</v>
      </c>
      <c r="K28" s="41">
        <v>1</v>
      </c>
      <c r="L28" s="41">
        <v>65000000</v>
      </c>
      <c r="M28" s="26">
        <v>0</v>
      </c>
      <c r="N28" s="26">
        <v>0</v>
      </c>
    </row>
    <row r="29" spans="1:14" s="13" customFormat="1" ht="21" x14ac:dyDescent="0.15">
      <c r="A29" s="22" t="s">
        <v>20</v>
      </c>
      <c r="B29" s="2" t="s">
        <v>21</v>
      </c>
      <c r="C29" s="38">
        <f t="shared" si="4"/>
        <v>44</v>
      </c>
      <c r="D29" s="39">
        <f t="shared" si="4"/>
        <v>236558000</v>
      </c>
      <c r="E29" s="41">
        <v>40</v>
      </c>
      <c r="F29" s="41">
        <v>130293000</v>
      </c>
      <c r="G29" s="41">
        <v>4</v>
      </c>
      <c r="H29" s="41">
        <v>106265000</v>
      </c>
      <c r="I29" s="38">
        <f t="shared" si="5"/>
        <v>5</v>
      </c>
      <c r="J29" s="39">
        <f t="shared" si="5"/>
        <v>196416380</v>
      </c>
      <c r="K29" s="42">
        <v>3</v>
      </c>
      <c r="L29" s="42">
        <v>145070380</v>
      </c>
      <c r="M29" s="42">
        <v>2</v>
      </c>
      <c r="N29" s="42">
        <v>51346000</v>
      </c>
    </row>
    <row r="30" spans="1:14" s="13" customFormat="1" x14ac:dyDescent="0.15">
      <c r="A30" s="22" t="s">
        <v>22</v>
      </c>
      <c r="B30" s="2" t="s">
        <v>23</v>
      </c>
      <c r="C30" s="38" t="s">
        <v>24</v>
      </c>
      <c r="D30" s="39" t="s">
        <v>24</v>
      </c>
      <c r="E30" s="41" t="s">
        <v>24</v>
      </c>
      <c r="F30" s="41" t="s">
        <v>24</v>
      </c>
      <c r="G30" s="41" t="s">
        <v>24</v>
      </c>
      <c r="H30" s="41" t="s">
        <v>24</v>
      </c>
      <c r="I30" s="38">
        <f t="shared" si="5"/>
        <v>1</v>
      </c>
      <c r="J30" s="39">
        <f t="shared" si="5"/>
        <v>7083000</v>
      </c>
      <c r="K30" s="41">
        <v>1</v>
      </c>
      <c r="L30" s="41">
        <v>7083000</v>
      </c>
      <c r="M30" s="41" t="s">
        <v>24</v>
      </c>
      <c r="N30" s="41" t="s">
        <v>24</v>
      </c>
    </row>
    <row r="31" spans="1:14" s="13" customFormat="1" x14ac:dyDescent="0.15">
      <c r="A31" s="22" t="s">
        <v>25</v>
      </c>
      <c r="B31" s="2" t="s">
        <v>23</v>
      </c>
      <c r="C31" s="38">
        <f t="shared" ref="C31:D36" si="6">SUM(E31,G31)</f>
        <v>17</v>
      </c>
      <c r="D31" s="39">
        <f t="shared" si="6"/>
        <v>55000000</v>
      </c>
      <c r="E31" s="41">
        <v>17</v>
      </c>
      <c r="F31" s="41">
        <v>55000000</v>
      </c>
      <c r="G31" s="41">
        <v>0</v>
      </c>
      <c r="H31" s="41">
        <v>0</v>
      </c>
      <c r="I31" s="38">
        <f t="shared" si="5"/>
        <v>1</v>
      </c>
      <c r="J31" s="39">
        <f t="shared" si="5"/>
        <v>60000000</v>
      </c>
      <c r="K31" s="42">
        <v>1</v>
      </c>
      <c r="L31" s="42">
        <v>60000000</v>
      </c>
      <c r="M31" s="42">
        <v>0</v>
      </c>
      <c r="N31" s="42">
        <v>0</v>
      </c>
    </row>
    <row r="32" spans="1:14" s="13" customFormat="1" x14ac:dyDescent="0.15">
      <c r="A32" s="27" t="s">
        <v>26</v>
      </c>
      <c r="B32" s="2" t="s">
        <v>27</v>
      </c>
      <c r="C32" s="38">
        <f t="shared" si="6"/>
        <v>88</v>
      </c>
      <c r="D32" s="39">
        <f t="shared" si="6"/>
        <v>165480000</v>
      </c>
      <c r="E32" s="41">
        <v>87</v>
      </c>
      <c r="F32" s="41">
        <v>135581000</v>
      </c>
      <c r="G32" s="41">
        <v>1</v>
      </c>
      <c r="H32" s="41">
        <v>29899000</v>
      </c>
      <c r="I32" s="38">
        <f t="shared" si="5"/>
        <v>9</v>
      </c>
      <c r="J32" s="39">
        <f t="shared" si="5"/>
        <v>249082920</v>
      </c>
      <c r="K32" s="42">
        <v>5</v>
      </c>
      <c r="L32" s="42">
        <v>141092920</v>
      </c>
      <c r="M32" s="42">
        <v>4</v>
      </c>
      <c r="N32" s="42">
        <v>107990000</v>
      </c>
    </row>
    <row r="33" spans="1:14" s="13" customFormat="1" x14ac:dyDescent="0.15">
      <c r="A33" s="22" t="s">
        <v>28</v>
      </c>
      <c r="B33" s="2" t="s">
        <v>29</v>
      </c>
      <c r="C33" s="38">
        <f t="shared" si="6"/>
        <v>10</v>
      </c>
      <c r="D33" s="39">
        <f t="shared" si="6"/>
        <v>23200000</v>
      </c>
      <c r="E33" s="41">
        <v>10</v>
      </c>
      <c r="F33" s="41">
        <v>23200000</v>
      </c>
      <c r="G33" s="26">
        <v>0</v>
      </c>
      <c r="H33" s="26">
        <v>0</v>
      </c>
      <c r="I33" s="38">
        <f t="shared" si="5"/>
        <v>1</v>
      </c>
      <c r="J33" s="39">
        <f t="shared" si="5"/>
        <v>56500000</v>
      </c>
      <c r="K33" s="42">
        <v>1</v>
      </c>
      <c r="L33" s="42">
        <v>56500000</v>
      </c>
      <c r="M33" s="26">
        <v>0</v>
      </c>
      <c r="N33" s="26">
        <v>0</v>
      </c>
    </row>
    <row r="34" spans="1:14" s="13" customFormat="1" x14ac:dyDescent="0.15">
      <c r="A34" s="22" t="s">
        <v>30</v>
      </c>
      <c r="B34" s="2" t="s">
        <v>31</v>
      </c>
      <c r="C34" s="38">
        <f t="shared" si="6"/>
        <v>19</v>
      </c>
      <c r="D34" s="39">
        <f t="shared" si="6"/>
        <v>112586000</v>
      </c>
      <c r="E34" s="41">
        <v>17</v>
      </c>
      <c r="F34" s="41">
        <v>82586000</v>
      </c>
      <c r="G34" s="41">
        <v>2</v>
      </c>
      <c r="H34" s="41">
        <v>30000000</v>
      </c>
      <c r="I34" s="38">
        <f t="shared" si="5"/>
        <v>3</v>
      </c>
      <c r="J34" s="39">
        <f t="shared" si="5"/>
        <v>149153000</v>
      </c>
      <c r="K34" s="42">
        <v>2</v>
      </c>
      <c r="L34" s="42">
        <v>89153000</v>
      </c>
      <c r="M34" s="42">
        <v>1</v>
      </c>
      <c r="N34" s="42">
        <v>60000000</v>
      </c>
    </row>
    <row r="35" spans="1:14" s="13" customFormat="1" x14ac:dyDescent="0.15">
      <c r="A35" s="28" t="s">
        <v>32</v>
      </c>
      <c r="B35" s="2" t="s">
        <v>33</v>
      </c>
      <c r="C35" s="38">
        <f t="shared" si="6"/>
        <v>4</v>
      </c>
      <c r="D35" s="39">
        <f t="shared" si="6"/>
        <v>15274000</v>
      </c>
      <c r="E35" s="41">
        <v>4</v>
      </c>
      <c r="F35" s="41">
        <v>15274000</v>
      </c>
      <c r="G35" s="26">
        <v>0</v>
      </c>
      <c r="H35" s="26">
        <v>0</v>
      </c>
      <c r="I35" s="38">
        <f t="shared" si="5"/>
        <v>2</v>
      </c>
      <c r="J35" s="39">
        <f t="shared" si="5"/>
        <v>37081000</v>
      </c>
      <c r="K35" s="42">
        <v>2</v>
      </c>
      <c r="L35" s="42">
        <v>37081000</v>
      </c>
      <c r="M35" s="26">
        <v>0</v>
      </c>
      <c r="N35" s="26">
        <v>0</v>
      </c>
    </row>
    <row r="36" spans="1:14" s="13" customFormat="1" ht="11.25" x14ac:dyDescent="0.15">
      <c r="A36" s="3" t="s">
        <v>34</v>
      </c>
      <c r="B36" s="23" t="s">
        <v>35</v>
      </c>
      <c r="C36" s="38">
        <f t="shared" si="6"/>
        <v>9</v>
      </c>
      <c r="D36" s="39">
        <f t="shared" si="6"/>
        <v>87655926</v>
      </c>
      <c r="E36" s="41">
        <v>7</v>
      </c>
      <c r="F36" s="41">
        <v>46055926</v>
      </c>
      <c r="G36" s="26">
        <v>2</v>
      </c>
      <c r="H36" s="26">
        <v>41600000</v>
      </c>
      <c r="I36" s="38">
        <f t="shared" si="5"/>
        <v>2</v>
      </c>
      <c r="J36" s="39">
        <f t="shared" si="5"/>
        <v>54916985</v>
      </c>
      <c r="K36" s="42">
        <v>2</v>
      </c>
      <c r="L36" s="42">
        <v>54916985</v>
      </c>
      <c r="M36" s="26">
        <v>0</v>
      </c>
      <c r="N36" s="26">
        <v>0</v>
      </c>
    </row>
    <row r="37" spans="1:14" s="13" customFormat="1" x14ac:dyDescent="0.15">
      <c r="A37" s="29"/>
      <c r="B37" s="29"/>
      <c r="C37" s="43"/>
      <c r="D37" s="44"/>
      <c r="E37" s="31"/>
      <c r="F37" s="45"/>
      <c r="G37" s="46"/>
      <c r="H37" s="47"/>
      <c r="I37" s="31"/>
      <c r="J37" s="31"/>
      <c r="K37" s="2"/>
      <c r="L37" s="2"/>
      <c r="M37" s="2"/>
      <c r="N37" s="2"/>
    </row>
    <row r="38" spans="1:14" x14ac:dyDescent="0.15">
      <c r="A38" s="3"/>
      <c r="I38" s="31"/>
      <c r="J38" s="31"/>
    </row>
    <row r="39" spans="1:14" x14ac:dyDescent="0.15">
      <c r="A39" s="32" t="s">
        <v>36</v>
      </c>
      <c r="I39" s="31"/>
      <c r="J39" s="31"/>
    </row>
    <row r="40" spans="1:14" x14ac:dyDescent="0.15">
      <c r="A40" s="8" t="s">
        <v>1</v>
      </c>
      <c r="B40" s="33" t="s">
        <v>2</v>
      </c>
      <c r="C40" s="34" t="s">
        <v>43</v>
      </c>
      <c r="D40" s="34"/>
      <c r="E40" s="34"/>
      <c r="F40" s="34"/>
      <c r="G40" s="34"/>
      <c r="H40" s="34"/>
      <c r="I40" s="31"/>
      <c r="J40" s="31"/>
    </row>
    <row r="41" spans="1:14" ht="21" x14ac:dyDescent="0.15">
      <c r="A41" s="14"/>
      <c r="B41" s="35"/>
      <c r="C41" s="15" t="s">
        <v>5</v>
      </c>
      <c r="D41" s="36" t="s">
        <v>6</v>
      </c>
      <c r="E41" s="36" t="s">
        <v>44</v>
      </c>
      <c r="F41" s="36" t="s">
        <v>45</v>
      </c>
      <c r="G41" s="36" t="s">
        <v>41</v>
      </c>
      <c r="H41" s="36" t="s">
        <v>42</v>
      </c>
      <c r="I41" s="31"/>
      <c r="J41" s="31"/>
    </row>
    <row r="42" spans="1:14" x14ac:dyDescent="0.15">
      <c r="A42" s="48" t="s">
        <v>11</v>
      </c>
      <c r="B42" s="49"/>
      <c r="C42" s="39">
        <f t="shared" ref="C42:D54" si="7">SUM(E42,G42)</f>
        <v>129</v>
      </c>
      <c r="D42" s="39">
        <f t="shared" si="7"/>
        <v>1215004268</v>
      </c>
      <c r="E42" s="39">
        <f>SUM(E43:E54)</f>
        <v>24</v>
      </c>
      <c r="F42" s="39">
        <f>SUM(F43:F54)</f>
        <v>952770906</v>
      </c>
      <c r="G42" s="39">
        <f>SUM(G43:G54)</f>
        <v>105</v>
      </c>
      <c r="H42" s="39">
        <f>SUM(H43:H54)</f>
        <v>262233362</v>
      </c>
      <c r="I42" s="31"/>
      <c r="J42" s="31"/>
    </row>
    <row r="43" spans="1:14" x14ac:dyDescent="0.15">
      <c r="A43" s="3" t="s">
        <v>12</v>
      </c>
      <c r="B43" s="23" t="s">
        <v>13</v>
      </c>
      <c r="C43" s="39">
        <f t="shared" si="7"/>
        <v>2</v>
      </c>
      <c r="D43" s="39">
        <f t="shared" si="7"/>
        <v>21422000</v>
      </c>
      <c r="E43" s="41">
        <v>2</v>
      </c>
      <c r="F43" s="41">
        <v>21422000</v>
      </c>
      <c r="G43" s="41" t="s">
        <v>46</v>
      </c>
      <c r="H43" s="41" t="s">
        <v>46</v>
      </c>
      <c r="I43" s="31"/>
      <c r="J43" s="31"/>
    </row>
    <row r="44" spans="1:14" x14ac:dyDescent="0.15">
      <c r="A44" s="3" t="s">
        <v>47</v>
      </c>
      <c r="B44" s="23" t="s">
        <v>15</v>
      </c>
      <c r="C44" s="39">
        <f t="shared" si="7"/>
        <v>2</v>
      </c>
      <c r="D44" s="39">
        <f t="shared" si="7"/>
        <v>43213000</v>
      </c>
      <c r="E44" s="41">
        <v>1</v>
      </c>
      <c r="F44" s="41">
        <v>17213000</v>
      </c>
      <c r="G44" s="41">
        <v>1</v>
      </c>
      <c r="H44" s="41">
        <v>26000000</v>
      </c>
      <c r="I44" s="31"/>
      <c r="J44" s="31"/>
    </row>
    <row r="45" spans="1:14" x14ac:dyDescent="0.15">
      <c r="A45" s="3" t="s">
        <v>16</v>
      </c>
      <c r="B45" s="2" t="s">
        <v>17</v>
      </c>
      <c r="C45" s="39">
        <f t="shared" si="7"/>
        <v>2</v>
      </c>
      <c r="D45" s="39">
        <f t="shared" si="7"/>
        <v>17641000</v>
      </c>
      <c r="E45" s="41">
        <v>2</v>
      </c>
      <c r="F45" s="41">
        <v>17641000</v>
      </c>
      <c r="G45" s="26" t="s">
        <v>46</v>
      </c>
      <c r="H45" s="26" t="s">
        <v>46</v>
      </c>
      <c r="I45" s="31"/>
      <c r="J45" s="31"/>
    </row>
    <row r="46" spans="1:14" x14ac:dyDescent="0.15">
      <c r="A46" s="3" t="s">
        <v>48</v>
      </c>
      <c r="B46" s="2" t="s">
        <v>19</v>
      </c>
      <c r="C46" s="39">
        <f t="shared" si="7"/>
        <v>2</v>
      </c>
      <c r="D46" s="39">
        <f t="shared" si="7"/>
        <v>19709906</v>
      </c>
      <c r="E46" s="41">
        <v>2</v>
      </c>
      <c r="F46" s="41">
        <v>19709906</v>
      </c>
      <c r="G46" s="26" t="s">
        <v>46</v>
      </c>
      <c r="H46" s="26" t="s">
        <v>46</v>
      </c>
      <c r="I46" s="31"/>
      <c r="J46" s="31"/>
    </row>
    <row r="47" spans="1:14" ht="21" x14ac:dyDescent="0.15">
      <c r="A47" s="3" t="s">
        <v>20</v>
      </c>
      <c r="B47" s="2" t="s">
        <v>21</v>
      </c>
      <c r="C47" s="39">
        <f t="shared" si="7"/>
        <v>2</v>
      </c>
      <c r="D47" s="39">
        <f t="shared" si="7"/>
        <v>102172000</v>
      </c>
      <c r="E47" s="42">
        <v>2</v>
      </c>
      <c r="F47" s="42">
        <v>102172000</v>
      </c>
      <c r="G47" s="42" t="s">
        <v>46</v>
      </c>
      <c r="H47" s="42" t="s">
        <v>46</v>
      </c>
      <c r="I47" s="31"/>
      <c r="J47" s="31"/>
    </row>
    <row r="48" spans="1:14" x14ac:dyDescent="0.15">
      <c r="A48" s="3" t="s">
        <v>22</v>
      </c>
      <c r="B48" s="2" t="s">
        <v>23</v>
      </c>
      <c r="C48" s="39">
        <f t="shared" si="7"/>
        <v>2</v>
      </c>
      <c r="D48" s="39">
        <f t="shared" si="7"/>
        <v>61114000</v>
      </c>
      <c r="E48" s="41">
        <v>2</v>
      </c>
      <c r="F48" s="41">
        <v>61114000</v>
      </c>
      <c r="G48" s="41" t="s">
        <v>46</v>
      </c>
      <c r="H48" s="41" t="s">
        <v>46</v>
      </c>
      <c r="I48" s="31"/>
      <c r="J48" s="31"/>
    </row>
    <row r="49" spans="1:10" x14ac:dyDescent="0.15">
      <c r="A49" s="3" t="s">
        <v>25</v>
      </c>
      <c r="B49" s="2" t="s">
        <v>23</v>
      </c>
      <c r="C49" s="39">
        <f t="shared" si="7"/>
        <v>1</v>
      </c>
      <c r="D49" s="39">
        <f t="shared" si="7"/>
        <v>44000000</v>
      </c>
      <c r="E49" s="42" t="s">
        <v>46</v>
      </c>
      <c r="F49" s="42" t="s">
        <v>46</v>
      </c>
      <c r="G49" s="42">
        <v>1</v>
      </c>
      <c r="H49" s="42">
        <v>44000000</v>
      </c>
      <c r="I49" s="31"/>
      <c r="J49" s="31"/>
    </row>
    <row r="50" spans="1:10" x14ac:dyDescent="0.15">
      <c r="A50" s="27" t="s">
        <v>26</v>
      </c>
      <c r="B50" s="2" t="s">
        <v>27</v>
      </c>
      <c r="C50" s="39">
        <f t="shared" si="7"/>
        <v>106</v>
      </c>
      <c r="D50" s="39">
        <f t="shared" si="7"/>
        <v>215328362</v>
      </c>
      <c r="E50" s="42">
        <v>4</v>
      </c>
      <c r="F50" s="42">
        <v>53095000</v>
      </c>
      <c r="G50" s="42">
        <v>102</v>
      </c>
      <c r="H50" s="42">
        <v>162233362</v>
      </c>
      <c r="I50" s="31"/>
      <c r="J50" s="31"/>
    </row>
    <row r="51" spans="1:10" x14ac:dyDescent="0.15">
      <c r="A51" s="3" t="s">
        <v>28</v>
      </c>
      <c r="B51" s="2" t="s">
        <v>29</v>
      </c>
      <c r="C51" s="39">
        <f t="shared" si="7"/>
        <v>3</v>
      </c>
      <c r="D51" s="39">
        <f t="shared" si="7"/>
        <v>65386000</v>
      </c>
      <c r="E51" s="42">
        <v>2</v>
      </c>
      <c r="F51" s="42">
        <v>35386000</v>
      </c>
      <c r="G51" s="26">
        <v>1</v>
      </c>
      <c r="H51" s="26">
        <v>30000000</v>
      </c>
      <c r="I51" s="31"/>
      <c r="J51" s="31"/>
    </row>
    <row r="52" spans="1:10" x14ac:dyDescent="0.15">
      <c r="A52" s="3" t="s">
        <v>49</v>
      </c>
      <c r="B52" s="2" t="s">
        <v>31</v>
      </c>
      <c r="C52" s="39">
        <f t="shared" si="7"/>
        <v>2</v>
      </c>
      <c r="D52" s="39">
        <f t="shared" si="7"/>
        <v>67310000</v>
      </c>
      <c r="E52" s="42">
        <v>2</v>
      </c>
      <c r="F52" s="42">
        <v>67310000</v>
      </c>
      <c r="G52" s="42" t="s">
        <v>46</v>
      </c>
      <c r="H52" s="42" t="s">
        <v>46</v>
      </c>
      <c r="I52" s="31"/>
      <c r="J52" s="31"/>
    </row>
    <row r="53" spans="1:10" x14ac:dyDescent="0.15">
      <c r="A53" s="3" t="s">
        <v>32</v>
      </c>
      <c r="B53" s="2" t="s">
        <v>33</v>
      </c>
      <c r="C53" s="39">
        <f t="shared" si="7"/>
        <v>2</v>
      </c>
      <c r="D53" s="39">
        <f t="shared" si="7"/>
        <v>9456000</v>
      </c>
      <c r="E53" s="42">
        <v>2</v>
      </c>
      <c r="F53" s="42">
        <v>9456000</v>
      </c>
      <c r="G53" s="26" t="s">
        <v>46</v>
      </c>
      <c r="H53" s="26" t="s">
        <v>46</v>
      </c>
      <c r="I53" s="31"/>
      <c r="J53" s="31"/>
    </row>
    <row r="54" spans="1:10" ht="11.25" x14ac:dyDescent="0.15">
      <c r="A54" s="3" t="s">
        <v>34</v>
      </c>
      <c r="B54" s="23" t="s">
        <v>35</v>
      </c>
      <c r="C54" s="39">
        <f t="shared" si="7"/>
        <v>3</v>
      </c>
      <c r="D54" s="39">
        <f t="shared" si="7"/>
        <v>548252000</v>
      </c>
      <c r="E54" s="42">
        <v>3</v>
      </c>
      <c r="F54" s="42">
        <v>548252000</v>
      </c>
      <c r="G54" s="26" t="s">
        <v>46</v>
      </c>
      <c r="H54" s="26" t="s">
        <v>46</v>
      </c>
      <c r="I54" s="31"/>
      <c r="J54" s="31"/>
    </row>
    <row r="55" spans="1:10" x14ac:dyDescent="0.15">
      <c r="A55" s="50"/>
      <c r="I55" s="31"/>
      <c r="J55" s="31"/>
    </row>
    <row r="56" spans="1:10" x14ac:dyDescent="0.15">
      <c r="A56" s="51" t="s">
        <v>50</v>
      </c>
      <c r="B56" s="51"/>
      <c r="C56" s="51"/>
      <c r="D56" s="51"/>
      <c r="E56" s="51"/>
      <c r="F56" s="51"/>
      <c r="G56" s="51"/>
      <c r="H56" s="51"/>
      <c r="I56" s="31"/>
      <c r="J56" s="31"/>
    </row>
    <row r="57" spans="1:10" x14ac:dyDescent="0.15">
      <c r="A57" s="51" t="s">
        <v>51</v>
      </c>
      <c r="B57" s="51"/>
      <c r="C57" s="51"/>
      <c r="D57" s="51"/>
      <c r="E57" s="51"/>
      <c r="F57" s="51"/>
      <c r="G57" s="51"/>
      <c r="H57" s="51"/>
      <c r="I57" s="31"/>
      <c r="J57" s="31"/>
    </row>
    <row r="58" spans="1:10" x14ac:dyDescent="0.15">
      <c r="A58" s="52" t="s">
        <v>52</v>
      </c>
      <c r="B58" s="51"/>
      <c r="C58" s="51"/>
      <c r="D58" s="51"/>
      <c r="E58" s="51"/>
      <c r="F58" s="51"/>
      <c r="G58" s="51"/>
      <c r="H58" s="51"/>
      <c r="I58" s="31"/>
      <c r="J58" s="31"/>
    </row>
    <row r="59" spans="1:10" x14ac:dyDescent="0.15">
      <c r="A59" s="53" t="s">
        <v>53</v>
      </c>
      <c r="B59" s="53"/>
      <c r="C59" s="53"/>
      <c r="D59" s="53"/>
      <c r="E59" s="53"/>
      <c r="F59" s="53"/>
      <c r="G59" s="53"/>
      <c r="H59" s="53"/>
      <c r="I59" s="31"/>
      <c r="J59" s="31"/>
    </row>
    <row r="60" spans="1:10" x14ac:dyDescent="0.15">
      <c r="A60" s="54" t="s">
        <v>54</v>
      </c>
      <c r="B60" s="54"/>
      <c r="C60" s="54"/>
      <c r="D60" s="54"/>
      <c r="E60" s="54"/>
      <c r="F60" s="54"/>
      <c r="G60" s="54"/>
      <c r="H60" s="54"/>
      <c r="I60" s="31"/>
      <c r="J60" s="31"/>
    </row>
    <row r="61" spans="1:10" x14ac:dyDescent="0.15">
      <c r="A61" s="55" t="s">
        <v>55</v>
      </c>
      <c r="B61" s="54"/>
      <c r="C61" s="54"/>
      <c r="D61" s="54"/>
      <c r="E61" s="54"/>
      <c r="F61" s="54"/>
      <c r="G61" s="54"/>
      <c r="H61" s="54"/>
      <c r="I61" s="31"/>
      <c r="J61" s="31"/>
    </row>
    <row r="62" spans="1:10" x14ac:dyDescent="0.15">
      <c r="A62" s="50" t="s">
        <v>56</v>
      </c>
      <c r="B62" s="50"/>
      <c r="C62" s="50"/>
      <c r="D62" s="50"/>
      <c r="E62" s="50"/>
      <c r="F62" s="50"/>
      <c r="G62" s="50"/>
      <c r="H62" s="50"/>
      <c r="I62" s="31"/>
      <c r="J62" s="31"/>
    </row>
  </sheetData>
  <pageMargins left="0.78740157480314965" right="0.78740157480314965" top="0.78740157480314965" bottom="0.78740157480314965" header="0.78740157480314965" footer="0.78740157480314965"/>
  <pageSetup paperSize="9" orientation="portrait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2022-03-30T14:04:08Z</dcterms:created>
  <dcterms:modified xsi:type="dcterms:W3CDTF">2022-03-30T14:04:08Z</dcterms:modified>
</cp:coreProperties>
</file>