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22.2" sheetId="1" r:id="rId1"/>
  </sheets>
  <externalReferences>
    <externalReference r:id="rId2"/>
  </externalReference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1" l="1"/>
  <c r="B23" i="1"/>
  <c r="C22" i="1"/>
  <c r="B22" i="1"/>
  <c r="C21" i="1"/>
  <c r="B21" i="1"/>
  <c r="C20" i="1"/>
  <c r="B20" i="1"/>
  <c r="C19" i="1"/>
  <c r="B19" i="1"/>
  <c r="C18" i="1"/>
  <c r="B18" i="1"/>
  <c r="C17" i="1"/>
  <c r="B17" i="1"/>
  <c r="C16" i="1"/>
  <c r="B16" i="1"/>
  <c r="C15" i="1"/>
  <c r="B15" i="1"/>
  <c r="C14" i="1"/>
  <c r="B14" i="1"/>
  <c r="C13" i="1"/>
  <c r="B13" i="1"/>
  <c r="C12" i="1"/>
  <c r="B12" i="1"/>
  <c r="C11" i="1"/>
  <c r="B11" i="1"/>
  <c r="C10" i="1"/>
  <c r="B10" i="1"/>
  <c r="C9" i="1"/>
  <c r="B9" i="1"/>
  <c r="C8" i="1"/>
  <c r="B8" i="1"/>
  <c r="C7" i="1"/>
  <c r="B7" i="1"/>
  <c r="U6" i="1"/>
  <c r="T6" i="1"/>
  <c r="S6" i="1"/>
  <c r="R6" i="1"/>
  <c r="Q6" i="1"/>
  <c r="P6" i="1"/>
  <c r="O6" i="1"/>
  <c r="N6" i="1"/>
  <c r="M6" i="1"/>
  <c r="L6" i="1"/>
  <c r="K6" i="1"/>
  <c r="J6" i="1"/>
  <c r="I6" i="1"/>
  <c r="H6" i="1"/>
  <c r="G6" i="1"/>
  <c r="F6" i="1"/>
  <c r="E6" i="1"/>
  <c r="D6" i="1"/>
  <c r="C6" i="1"/>
  <c r="B6" i="1"/>
</calcChain>
</file>

<file path=xl/sharedStrings.xml><?xml version="1.0" encoding="utf-8"?>
<sst xmlns="http://schemas.openxmlformats.org/spreadsheetml/2006/main" count="58" uniqueCount="40">
  <si>
    <r>
      <t>TABLA 22.2: NÚMERO DE PROYECTOS Y MONTOS ADJUDICADOS DEL FONDO NACIONAL DE DESARROLLO CULTURAL Y LAS ARTES (FONDART) PARA CONCURSO NACIONAL, POR LÍNEA DE CONCURSO, SEGÚN REGIÓN DE DOMICILIO DEL PARTICIPANTE. 2019</t>
    </r>
    <r>
      <rPr>
        <b/>
        <vertAlign val="superscript"/>
        <sz val="8"/>
        <color indexed="8"/>
        <rFont val="Verdana"/>
        <family val="2"/>
      </rPr>
      <t>/1/2</t>
    </r>
  </si>
  <si>
    <t>REGIÓN DE DOMICILIO 
DEL PARTICIPANTE</t>
  </si>
  <si>
    <t>Total</t>
  </si>
  <si>
    <r>
      <t>Circulación nacional e internacional</t>
    </r>
    <r>
      <rPr>
        <b/>
        <vertAlign val="superscript"/>
        <sz val="8"/>
        <color indexed="8"/>
        <rFont val="Verdana"/>
        <family val="2"/>
      </rPr>
      <t>/3</t>
    </r>
  </si>
  <si>
    <r>
      <t>Becas Chile Crea</t>
    </r>
    <r>
      <rPr>
        <b/>
        <vertAlign val="superscript"/>
        <sz val="8"/>
        <color indexed="8"/>
        <rFont val="Verdana"/>
        <family val="2"/>
      </rPr>
      <t>/4</t>
    </r>
  </si>
  <si>
    <t>Arquitectura</t>
  </si>
  <si>
    <t>Infraestructura cultural</t>
  </si>
  <si>
    <t>Artesanía</t>
  </si>
  <si>
    <t>Diseño</t>
  </si>
  <si>
    <t>Fomento de las artes de la visualidad</t>
  </si>
  <si>
    <t>Fomento de las artes escénicas</t>
  </si>
  <si>
    <t>Centenario Nemesio Antúnez</t>
  </si>
  <si>
    <t>N° de proyectos</t>
  </si>
  <si>
    <r>
      <t>Monto adjudicado ($)</t>
    </r>
    <r>
      <rPr>
        <b/>
        <vertAlign val="superscript"/>
        <sz val="8"/>
        <color indexed="8"/>
        <rFont val="Verdana"/>
        <family val="2"/>
      </rPr>
      <t>/5</t>
    </r>
  </si>
  <si>
    <t>TOTAL</t>
  </si>
  <si>
    <t>Arica y Parinacota</t>
  </si>
  <si>
    <t>Tarapacá</t>
  </si>
  <si>
    <t>Antofagasta</t>
  </si>
  <si>
    <t>Atacama</t>
  </si>
  <si>
    <t>Coquimbo</t>
  </si>
  <si>
    <t>Valparaíso</t>
  </si>
  <si>
    <t>Metropolitana</t>
  </si>
  <si>
    <t>O'Higgins</t>
  </si>
  <si>
    <t>Maule</t>
  </si>
  <si>
    <t>Ñuble</t>
  </si>
  <si>
    <t>Biobío</t>
  </si>
  <si>
    <t>La Araucanía</t>
  </si>
  <si>
    <t xml:space="preserve">Los Ríos </t>
  </si>
  <si>
    <t xml:space="preserve">Los Lagos </t>
  </si>
  <si>
    <t>Aysén</t>
  </si>
  <si>
    <t>Magallanes</t>
  </si>
  <si>
    <r>
      <t>Otro</t>
    </r>
    <r>
      <rPr>
        <vertAlign val="superscript"/>
        <sz val="8"/>
        <color indexed="8"/>
        <rFont val="Verdana"/>
        <family val="2"/>
      </rPr>
      <t>/6</t>
    </r>
  </si>
  <si>
    <r>
      <rPr>
        <b/>
        <sz val="8"/>
        <color indexed="8"/>
        <rFont val="Verdana"/>
        <family val="2"/>
      </rPr>
      <t xml:space="preserve">1 </t>
    </r>
    <r>
      <rPr>
        <sz val="8"/>
        <color indexed="8"/>
        <rFont val="Verdana"/>
        <family val="2"/>
      </rPr>
      <t>A diferencia del Fondart regional, este fondo cuenta sólo con una instancia de selección nacional. La distribución regional de los seleccionados se realiza a partir de la dirección inscrita por el postulante.</t>
    </r>
  </si>
  <si>
    <r>
      <t xml:space="preserve">2 </t>
    </r>
    <r>
      <rPr>
        <sz val="8"/>
        <color indexed="8"/>
        <rFont val="Verdana"/>
        <family val="2"/>
      </rPr>
      <t>El número de proyectos y de monto adjudicado por línea, corresponden a la suma total de los concursos durante el año.</t>
    </r>
  </si>
  <si>
    <r>
      <t xml:space="preserve">3 </t>
    </r>
    <r>
      <rPr>
        <sz val="8"/>
        <color indexed="8"/>
        <rFont val="Verdana"/>
        <family val="2"/>
      </rPr>
      <t>Ventanilla abierta.</t>
    </r>
  </si>
  <si>
    <r>
      <t xml:space="preserve">4 </t>
    </r>
    <r>
      <rPr>
        <sz val="8"/>
        <color indexed="8"/>
        <rFont val="Verdana"/>
        <family val="2"/>
      </rPr>
      <t>Hasta el año 2018 esta línea de concurso se llamaba "Formación".</t>
    </r>
  </si>
  <si>
    <r>
      <rPr>
        <b/>
        <sz val="8"/>
        <color theme="1"/>
        <rFont val="Verdana"/>
        <family val="2"/>
      </rPr>
      <t>5</t>
    </r>
    <r>
      <rPr>
        <sz val="8"/>
        <color theme="1"/>
        <rFont val="Verdana"/>
        <family val="2"/>
      </rPr>
      <t xml:space="preserve"> </t>
    </r>
    <r>
      <rPr>
        <sz val="8"/>
        <rFont val="Verdana"/>
        <family val="2"/>
      </rPr>
      <t>Los montos corresponden a valores en pesos corrientes.</t>
    </r>
  </si>
  <si>
    <r>
      <rPr>
        <b/>
        <sz val="8"/>
        <color indexed="8"/>
        <rFont val="Verdana"/>
        <family val="2"/>
      </rPr>
      <t xml:space="preserve">6 </t>
    </r>
    <r>
      <rPr>
        <sz val="8"/>
        <color indexed="8"/>
        <rFont val="Verdana"/>
        <family val="2"/>
      </rPr>
      <t>La categoría "Otro" incluye a proyectos cuyos postulantes tienen domicilio en el extranjero y otros que según base de datos aparece sin registro de dirección.</t>
    </r>
  </si>
  <si>
    <r>
      <rPr>
        <b/>
        <sz val="8"/>
        <color indexed="8"/>
        <rFont val="Verdana"/>
        <family val="2"/>
      </rPr>
      <t>-</t>
    </r>
    <r>
      <rPr>
        <sz val="8"/>
        <color indexed="8"/>
        <rFont val="Verdana"/>
        <family val="2"/>
      </rPr>
      <t xml:space="preserve"> No registró movimiento.</t>
    </r>
  </si>
  <si>
    <t>Fuente: Ministerio de las Culturas, las Artes y el Patrimonio.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</si>
</sst>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indexed="8"/>
      <name val="Verdana"/>
      <family val="2"/>
    </font>
    <font>
      <b/>
      <vertAlign val="superscript"/>
      <sz val="8"/>
      <color indexed="8"/>
      <name val="Verdana"/>
      <family val="2"/>
    </font>
    <font>
      <sz val="8"/>
      <name val="Verdana"/>
      <family val="2"/>
    </font>
    <font>
      <sz val="8"/>
      <color indexed="8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vertAlign val="superscript"/>
      <sz val="8"/>
      <color indexed="8"/>
      <name val="Verdana"/>
      <family val="2"/>
    </font>
    <font>
      <b/>
      <sz val="8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FFFFF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1" applyFont="1" applyAlignment="1" applyProtection="1">
      <alignment vertical="center" readingOrder="1"/>
      <protection locked="0"/>
    </xf>
    <xf numFmtId="0" fontId="4" fillId="0" borderId="0" xfId="1" applyFont="1" applyAlignment="1">
      <alignment vertical="center" readingOrder="1"/>
    </xf>
    <xf numFmtId="0" fontId="4" fillId="0" borderId="0" xfId="1" applyFont="1" applyAlignment="1">
      <alignment vertical="center"/>
    </xf>
    <xf numFmtId="0" fontId="5" fillId="0" borderId="0" xfId="1" applyFont="1" applyAlignment="1" applyProtection="1">
      <alignment vertical="center" readingOrder="1"/>
      <protection locked="0"/>
    </xf>
    <xf numFmtId="0" fontId="6" fillId="0" borderId="1" xfId="0" applyFont="1" applyBorder="1" applyAlignment="1" applyProtection="1">
      <alignment horizontal="centerContinuous" vertical="center" wrapText="1" readingOrder="1"/>
      <protection locked="0"/>
    </xf>
    <xf numFmtId="0" fontId="2" fillId="0" borderId="2" xfId="1" applyFont="1" applyBorder="1" applyAlignment="1" applyProtection="1">
      <alignment horizontal="centerContinuous" vertical="center" readingOrder="1"/>
      <protection locked="0"/>
    </xf>
    <xf numFmtId="0" fontId="4" fillId="0" borderId="3" xfId="1" applyFont="1" applyBorder="1" applyAlignment="1" applyProtection="1">
      <alignment horizontal="centerContinuous" vertical="center"/>
      <protection locked="0"/>
    </xf>
    <xf numFmtId="0" fontId="2" fillId="0" borderId="2" xfId="0" applyFont="1" applyBorder="1" applyAlignment="1" applyProtection="1">
      <alignment horizontal="centerContinuous" vertical="center" wrapText="1" readingOrder="1"/>
      <protection locked="0"/>
    </xf>
    <xf numFmtId="0" fontId="7" fillId="0" borderId="3" xfId="0" applyFont="1" applyBorder="1" applyAlignment="1" applyProtection="1">
      <alignment horizontal="centerContinuous" vertical="center" readingOrder="1"/>
      <protection locked="0"/>
    </xf>
    <xf numFmtId="0" fontId="2" fillId="0" borderId="2" xfId="0" applyFont="1" applyBorder="1" applyAlignment="1" applyProtection="1">
      <alignment horizontal="centerContinuous" vertical="center" readingOrder="1"/>
      <protection locked="0"/>
    </xf>
    <xf numFmtId="0" fontId="7" fillId="0" borderId="3" xfId="0" applyFont="1" applyBorder="1" applyAlignment="1" applyProtection="1">
      <alignment horizontal="centerContinuous" vertical="center"/>
      <protection locked="0"/>
    </xf>
    <xf numFmtId="0" fontId="2" fillId="0" borderId="4" xfId="0" applyFont="1" applyBorder="1" applyAlignment="1" applyProtection="1">
      <alignment horizontal="centerContinuous" vertical="center" readingOrder="1"/>
      <protection locked="0"/>
    </xf>
    <xf numFmtId="0" fontId="7" fillId="0" borderId="5" xfId="0" applyFont="1" applyBorder="1" applyAlignment="1" applyProtection="1">
      <alignment horizontal="centerContinuous" vertical="center"/>
      <protection locked="0"/>
    </xf>
    <xf numFmtId="0" fontId="7" fillId="0" borderId="3" xfId="0" applyFont="1" applyBorder="1" applyAlignment="1" applyProtection="1">
      <alignment horizontal="centerContinuous" vertical="center" wrapText="1"/>
      <protection locked="0"/>
    </xf>
    <xf numFmtId="0" fontId="2" fillId="0" borderId="4" xfId="0" applyFont="1" applyBorder="1" applyAlignment="1" applyProtection="1">
      <alignment horizontal="centerContinuous" vertical="center" wrapText="1" readingOrder="1"/>
      <protection locked="0"/>
    </xf>
    <xf numFmtId="0" fontId="7" fillId="0" borderId="5" xfId="0" applyFont="1" applyBorder="1" applyAlignment="1" applyProtection="1">
      <alignment horizontal="centerContinuous" vertical="center" wrapText="1"/>
      <protection locked="0"/>
    </xf>
    <xf numFmtId="0" fontId="6" fillId="0" borderId="6" xfId="0" applyFont="1" applyBorder="1" applyAlignment="1" applyProtection="1">
      <alignment horizontal="center" vertical="top" readingOrder="1"/>
      <protection locked="0"/>
    </xf>
    <xf numFmtId="0" fontId="2" fillId="0" borderId="7" xfId="1" applyFont="1" applyBorder="1" applyAlignment="1" applyProtection="1">
      <alignment horizontal="center" vertical="center" readingOrder="1"/>
      <protection locked="0"/>
    </xf>
    <xf numFmtId="0" fontId="2" fillId="0" borderId="8" xfId="1" applyFont="1" applyBorder="1" applyAlignment="1" applyProtection="1">
      <alignment horizontal="center" vertical="center" readingOrder="1"/>
      <protection locked="0"/>
    </xf>
    <xf numFmtId="3" fontId="2" fillId="0" borderId="0" xfId="1" applyNumberFormat="1" applyFont="1" applyAlignment="1" applyProtection="1">
      <alignment vertical="center" readingOrder="1"/>
      <protection locked="0"/>
    </xf>
    <xf numFmtId="41" fontId="2" fillId="0" borderId="0" xfId="2" applyNumberFormat="1" applyFont="1" applyFill="1" applyBorder="1" applyAlignment="1" applyProtection="1">
      <alignment vertical="center" readingOrder="1"/>
    </xf>
    <xf numFmtId="41" fontId="2" fillId="0" borderId="0" xfId="1" applyNumberFormat="1" applyFont="1" applyAlignment="1">
      <alignment horizontal="right" vertical="center" readingOrder="1"/>
    </xf>
    <xf numFmtId="3" fontId="5" fillId="0" borderId="0" xfId="1" applyNumberFormat="1" applyFont="1" applyAlignment="1" applyProtection="1">
      <alignment vertical="center" readingOrder="1"/>
      <protection locked="0"/>
    </xf>
    <xf numFmtId="41" fontId="7" fillId="0" borderId="0" xfId="2" applyNumberFormat="1" applyFont="1" applyFill="1" applyBorder="1" applyAlignment="1">
      <alignment vertical="center"/>
    </xf>
    <xf numFmtId="41" fontId="5" fillId="0" borderId="0" xfId="1" applyNumberFormat="1" applyFont="1" applyAlignment="1" applyProtection="1">
      <alignment horizontal="right" vertical="center" readingOrder="1"/>
      <protection locked="0"/>
    </xf>
    <xf numFmtId="3" fontId="4" fillId="0" borderId="0" xfId="1" applyNumberFormat="1" applyFont="1" applyAlignment="1" applyProtection="1">
      <alignment vertical="center" readingOrder="1"/>
      <protection locked="0"/>
    </xf>
    <xf numFmtId="0" fontId="5" fillId="0" borderId="0" xfId="0" applyFont="1" applyAlignment="1" applyProtection="1">
      <alignment vertical="center" readingOrder="1"/>
      <protection locked="0"/>
    </xf>
    <xf numFmtId="0" fontId="4" fillId="0" borderId="0" xfId="1" applyFont="1" applyAlignment="1" applyProtection="1">
      <alignment vertical="center" readingOrder="1"/>
      <protection locked="0"/>
    </xf>
    <xf numFmtId="0" fontId="2" fillId="0" borderId="0" xfId="1" applyFont="1" applyAlignment="1" applyProtection="1">
      <alignment horizontal="justify" vertical="center" readingOrder="1"/>
      <protection locked="0"/>
    </xf>
    <xf numFmtId="0" fontId="4" fillId="0" borderId="0" xfId="1" applyFont="1" applyAlignment="1" applyProtection="1">
      <alignment horizontal="justify" vertical="center" readingOrder="1"/>
      <protection locked="0"/>
    </xf>
    <xf numFmtId="0" fontId="5" fillId="0" borderId="0" xfId="1" quotePrefix="1" applyFont="1" applyAlignment="1" applyProtection="1">
      <alignment vertical="center" readingOrder="1"/>
      <protection locked="0"/>
    </xf>
    <xf numFmtId="0" fontId="5" fillId="0" borderId="0" xfId="1" applyFont="1" applyAlignment="1" applyProtection="1">
      <alignment horizontal="justify" vertical="center" readingOrder="1"/>
      <protection locked="0"/>
    </xf>
    <xf numFmtId="42" fontId="4" fillId="0" borderId="0" xfId="1" applyNumberFormat="1" applyFont="1" applyAlignment="1">
      <alignment vertical="center"/>
    </xf>
  </cellXfs>
  <cellStyles count="3">
    <cellStyle name="Millares 11 2" xfId="2"/>
    <cellStyle name="Normal" xfId="0" builtinId="0"/>
    <cellStyle name="Normal 4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80"/>
  <dimension ref="A2:Y36"/>
  <sheetViews>
    <sheetView tabSelected="1" zoomScaleNormal="100" workbookViewId="0">
      <selection activeCell="A31" sqref="A31"/>
    </sheetView>
  </sheetViews>
  <sheetFormatPr baseColWidth="10" defaultColWidth="9.140625" defaultRowHeight="10.5" x14ac:dyDescent="0.25"/>
  <cols>
    <col min="1" max="1" width="22.5703125" style="3" customWidth="1"/>
    <col min="2" max="2" width="15.85546875" style="3" bestFit="1" customWidth="1"/>
    <col min="3" max="3" width="22.5703125" style="3" bestFit="1" customWidth="1"/>
    <col min="4" max="4" width="15.85546875" style="3" bestFit="1" customWidth="1"/>
    <col min="5" max="5" width="22.5703125" style="3" bestFit="1" customWidth="1"/>
    <col min="6" max="6" width="15.85546875" style="3" bestFit="1" customWidth="1"/>
    <col min="7" max="7" width="22.5703125" style="3" bestFit="1" customWidth="1"/>
    <col min="8" max="8" width="15.85546875" style="3" bestFit="1" customWidth="1"/>
    <col min="9" max="9" width="22.5703125" style="3" bestFit="1" customWidth="1"/>
    <col min="10" max="10" width="15.85546875" style="3" bestFit="1" customWidth="1"/>
    <col min="11" max="11" width="22.5703125" style="3" bestFit="1" customWidth="1"/>
    <col min="12" max="12" width="15.85546875" style="3" bestFit="1" customWidth="1"/>
    <col min="13" max="13" width="22.5703125" style="3" bestFit="1" customWidth="1"/>
    <col min="14" max="14" width="15.85546875" style="3" bestFit="1" customWidth="1"/>
    <col min="15" max="15" width="22.5703125" style="3" bestFit="1" customWidth="1"/>
    <col min="16" max="16" width="15.85546875" style="3" bestFit="1" customWidth="1"/>
    <col min="17" max="17" width="22.5703125" style="3" bestFit="1" customWidth="1"/>
    <col min="18" max="18" width="15.85546875" style="3" bestFit="1" customWidth="1"/>
    <col min="19" max="19" width="22.5703125" style="3" bestFit="1" customWidth="1"/>
    <col min="20" max="20" width="15.85546875" style="3" bestFit="1" customWidth="1"/>
    <col min="21" max="21" width="22.5703125" style="3" bestFit="1" customWidth="1"/>
    <col min="22" max="22" width="10.28515625" style="3" bestFit="1" customWidth="1"/>
    <col min="23" max="23" width="14.7109375" style="3" bestFit="1" customWidth="1"/>
    <col min="24" max="24" width="10.28515625" style="3" bestFit="1" customWidth="1"/>
    <col min="25" max="25" width="14.7109375" style="3" bestFit="1" customWidth="1"/>
    <col min="26" max="16384" width="9.140625" style="3"/>
  </cols>
  <sheetData>
    <row r="2" spans="1:25" ht="15" customHeight="1" x14ac:dyDescent="0.25">
      <c r="A2" s="1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2"/>
      <c r="W2" s="2"/>
      <c r="X2" s="2"/>
      <c r="Y2" s="2"/>
    </row>
    <row r="3" spans="1:25" x14ac:dyDescent="0.25">
      <c r="A3" s="4"/>
    </row>
    <row r="4" spans="1:25" ht="22.5" customHeight="1" x14ac:dyDescent="0.25">
      <c r="A4" s="5" t="s">
        <v>1</v>
      </c>
      <c r="B4" s="6" t="s">
        <v>2</v>
      </c>
      <c r="C4" s="7"/>
      <c r="D4" s="8" t="s">
        <v>3</v>
      </c>
      <c r="E4" s="9"/>
      <c r="F4" s="10" t="s">
        <v>4</v>
      </c>
      <c r="G4" s="11"/>
      <c r="H4" s="12" t="s">
        <v>5</v>
      </c>
      <c r="I4" s="13"/>
      <c r="J4" s="12" t="s">
        <v>6</v>
      </c>
      <c r="K4" s="13"/>
      <c r="L4" s="10" t="s">
        <v>7</v>
      </c>
      <c r="M4" s="11"/>
      <c r="N4" s="10" t="s">
        <v>8</v>
      </c>
      <c r="O4" s="11"/>
      <c r="P4" s="8" t="s">
        <v>9</v>
      </c>
      <c r="Q4" s="14"/>
      <c r="R4" s="15" t="s">
        <v>10</v>
      </c>
      <c r="S4" s="16"/>
      <c r="T4" s="12" t="s">
        <v>11</v>
      </c>
      <c r="U4" s="13"/>
    </row>
    <row r="5" spans="1:25" ht="15" customHeight="1" x14ac:dyDescent="0.25">
      <c r="A5" s="17"/>
      <c r="B5" s="18" t="s">
        <v>12</v>
      </c>
      <c r="C5" s="18" t="s">
        <v>13</v>
      </c>
      <c r="D5" s="19" t="s">
        <v>12</v>
      </c>
      <c r="E5" s="18" t="s">
        <v>13</v>
      </c>
      <c r="F5" s="19" t="s">
        <v>12</v>
      </c>
      <c r="G5" s="18" t="s">
        <v>13</v>
      </c>
      <c r="H5" s="19" t="s">
        <v>12</v>
      </c>
      <c r="I5" s="18" t="s">
        <v>13</v>
      </c>
      <c r="J5" s="19" t="s">
        <v>12</v>
      </c>
      <c r="K5" s="18" t="s">
        <v>13</v>
      </c>
      <c r="L5" s="19" t="s">
        <v>12</v>
      </c>
      <c r="M5" s="18" t="s">
        <v>13</v>
      </c>
      <c r="N5" s="19" t="s">
        <v>12</v>
      </c>
      <c r="O5" s="18" t="s">
        <v>13</v>
      </c>
      <c r="P5" s="19" t="s">
        <v>12</v>
      </c>
      <c r="Q5" s="18" t="s">
        <v>13</v>
      </c>
      <c r="R5" s="19" t="s">
        <v>12</v>
      </c>
      <c r="S5" s="18" t="s">
        <v>13</v>
      </c>
      <c r="T5" s="19" t="s">
        <v>12</v>
      </c>
      <c r="U5" s="18" t="s">
        <v>13</v>
      </c>
    </row>
    <row r="6" spans="1:25" ht="11.25" customHeight="1" x14ac:dyDescent="0.25">
      <c r="A6" s="20" t="s">
        <v>14</v>
      </c>
      <c r="B6" s="21">
        <f>SUM(B7:B23)</f>
        <v>557</v>
      </c>
      <c r="C6" s="21">
        <f>SUM(C7:C23)</f>
        <v>7284540723.2399998</v>
      </c>
      <c r="D6" s="22">
        <f t="shared" ref="D6:U6" si="0">SUM(D7:D23)</f>
        <v>147</v>
      </c>
      <c r="E6" s="22">
        <f t="shared" si="0"/>
        <v>795056141</v>
      </c>
      <c r="F6" s="22">
        <f t="shared" si="0"/>
        <v>166</v>
      </c>
      <c r="G6" s="22">
        <f t="shared" si="0"/>
        <v>1302196625.5999999</v>
      </c>
      <c r="H6" s="22">
        <f t="shared" si="0"/>
        <v>22</v>
      </c>
      <c r="I6" s="22">
        <f t="shared" si="0"/>
        <v>444737780.40000004</v>
      </c>
      <c r="J6" s="22">
        <f t="shared" si="0"/>
        <v>13</v>
      </c>
      <c r="K6" s="22">
        <f t="shared" si="0"/>
        <v>448716953</v>
      </c>
      <c r="L6" s="22">
        <f t="shared" si="0"/>
        <v>23</v>
      </c>
      <c r="M6" s="22">
        <f t="shared" si="0"/>
        <v>422698524.81999999</v>
      </c>
      <c r="N6" s="22">
        <f t="shared" si="0"/>
        <v>23</v>
      </c>
      <c r="O6" s="22">
        <f t="shared" si="0"/>
        <v>418548344</v>
      </c>
      <c r="P6" s="22">
        <f t="shared" si="0"/>
        <v>79</v>
      </c>
      <c r="Q6" s="22">
        <f t="shared" si="0"/>
        <v>1386911483.8</v>
      </c>
      <c r="R6" s="22">
        <f t="shared" si="0"/>
        <v>75</v>
      </c>
      <c r="S6" s="22">
        <f t="shared" si="0"/>
        <v>1965730698.1999998</v>
      </c>
      <c r="T6" s="22">
        <f t="shared" si="0"/>
        <v>9</v>
      </c>
      <c r="U6" s="22">
        <f t="shared" si="0"/>
        <v>99944172.420000002</v>
      </c>
    </row>
    <row r="7" spans="1:25" ht="11.25" customHeight="1" x14ac:dyDescent="0.25">
      <c r="A7" s="23" t="s">
        <v>15</v>
      </c>
      <c r="B7" s="21">
        <f>SUM(D7,F7,H7,J7,L7,N7,P7,R7,T7)</f>
        <v>8</v>
      </c>
      <c r="C7" s="21">
        <f>SUM(E7,G7,I7,K7,M7,O7,Q7,S7,U7)</f>
        <v>122340414</v>
      </c>
      <c r="D7" s="24">
        <v>1</v>
      </c>
      <c r="E7" s="24">
        <v>6380070</v>
      </c>
      <c r="F7" s="25">
        <v>3</v>
      </c>
      <c r="G7" s="25">
        <v>36289184</v>
      </c>
      <c r="H7" s="25">
        <v>0</v>
      </c>
      <c r="I7" s="25">
        <v>0</v>
      </c>
      <c r="J7" s="25">
        <v>1</v>
      </c>
      <c r="K7" s="25">
        <v>41883301</v>
      </c>
      <c r="L7" s="25">
        <v>1</v>
      </c>
      <c r="M7" s="25">
        <v>17462306</v>
      </c>
      <c r="N7" s="25">
        <v>0</v>
      </c>
      <c r="O7" s="25">
        <v>0</v>
      </c>
      <c r="P7" s="25">
        <v>2</v>
      </c>
      <c r="Q7" s="25">
        <v>20325553</v>
      </c>
      <c r="R7" s="25">
        <v>0</v>
      </c>
      <c r="S7" s="25">
        <v>0</v>
      </c>
      <c r="T7" s="25">
        <v>0</v>
      </c>
      <c r="U7" s="25">
        <v>0</v>
      </c>
    </row>
    <row r="8" spans="1:25" ht="11.25" customHeight="1" x14ac:dyDescent="0.25">
      <c r="A8" s="23" t="s">
        <v>16</v>
      </c>
      <c r="B8" s="21">
        <f>SUM(D8,F8,H8,J8,L8,N8,P8,R8,T8)</f>
        <v>3</v>
      </c>
      <c r="C8" s="21">
        <f t="shared" ref="B8:C23" si="1">SUM(E8,G8,I8,K8,M8,O8,Q8,S8,U8)</f>
        <v>88921516</v>
      </c>
      <c r="D8" s="24">
        <v>0</v>
      </c>
      <c r="E8" s="24">
        <v>0</v>
      </c>
      <c r="F8" s="25">
        <v>1</v>
      </c>
      <c r="G8" s="25">
        <v>14071354</v>
      </c>
      <c r="H8" s="25">
        <v>0</v>
      </c>
      <c r="I8" s="25">
        <v>0</v>
      </c>
      <c r="J8" s="25">
        <v>0</v>
      </c>
      <c r="K8" s="25">
        <v>0</v>
      </c>
      <c r="L8" s="25">
        <v>0</v>
      </c>
      <c r="M8" s="25">
        <v>0</v>
      </c>
      <c r="N8" s="25">
        <v>0</v>
      </c>
      <c r="O8" s="25">
        <v>0</v>
      </c>
      <c r="P8" s="25">
        <v>0</v>
      </c>
      <c r="Q8" s="25">
        <v>0</v>
      </c>
      <c r="R8" s="25">
        <v>2</v>
      </c>
      <c r="S8" s="25">
        <v>74850162</v>
      </c>
      <c r="T8" s="25">
        <v>0</v>
      </c>
      <c r="U8" s="25">
        <v>0</v>
      </c>
    </row>
    <row r="9" spans="1:25" ht="11.25" customHeight="1" x14ac:dyDescent="0.25">
      <c r="A9" s="23" t="s">
        <v>17</v>
      </c>
      <c r="B9" s="21">
        <f t="shared" si="1"/>
        <v>6</v>
      </c>
      <c r="C9" s="21">
        <f t="shared" si="1"/>
        <v>158274451.90000001</v>
      </c>
      <c r="D9" s="24">
        <v>0</v>
      </c>
      <c r="E9" s="24">
        <v>0</v>
      </c>
      <c r="F9" s="25">
        <v>1</v>
      </c>
      <c r="G9" s="25">
        <v>6225300</v>
      </c>
      <c r="H9" s="25">
        <v>1</v>
      </c>
      <c r="I9" s="25">
        <v>4947770</v>
      </c>
      <c r="J9" s="25">
        <v>1</v>
      </c>
      <c r="K9" s="25">
        <v>45442887</v>
      </c>
      <c r="L9" s="25">
        <v>0</v>
      </c>
      <c r="M9" s="25">
        <v>0</v>
      </c>
      <c r="N9" s="25">
        <v>0</v>
      </c>
      <c r="O9" s="25">
        <v>0</v>
      </c>
      <c r="P9" s="25">
        <v>1</v>
      </c>
      <c r="Q9" s="25">
        <v>49991970</v>
      </c>
      <c r="R9" s="25">
        <v>1</v>
      </c>
      <c r="S9" s="25">
        <v>38766527</v>
      </c>
      <c r="T9" s="25">
        <v>1</v>
      </c>
      <c r="U9" s="25">
        <v>12899997.9</v>
      </c>
    </row>
    <row r="10" spans="1:25" ht="11.25" customHeight="1" x14ac:dyDescent="0.25">
      <c r="A10" s="23" t="s">
        <v>18</v>
      </c>
      <c r="B10" s="21">
        <f t="shared" si="1"/>
        <v>4</v>
      </c>
      <c r="C10" s="21">
        <f t="shared" si="1"/>
        <v>67591834</v>
      </c>
      <c r="D10" s="24">
        <v>0</v>
      </c>
      <c r="E10" s="24">
        <v>0</v>
      </c>
      <c r="F10" s="25">
        <v>2</v>
      </c>
      <c r="G10" s="25">
        <v>19610663</v>
      </c>
      <c r="H10" s="25">
        <v>0</v>
      </c>
      <c r="I10" s="25">
        <v>0</v>
      </c>
      <c r="J10" s="25">
        <v>0</v>
      </c>
      <c r="K10" s="25">
        <v>0</v>
      </c>
      <c r="L10" s="25">
        <v>1</v>
      </c>
      <c r="M10" s="25">
        <v>29058896</v>
      </c>
      <c r="N10" s="25">
        <v>0</v>
      </c>
      <c r="O10" s="25">
        <v>0</v>
      </c>
      <c r="P10" s="25">
        <v>1</v>
      </c>
      <c r="Q10" s="25">
        <v>18922275</v>
      </c>
      <c r="R10" s="25">
        <v>0</v>
      </c>
      <c r="S10" s="25">
        <v>0</v>
      </c>
      <c r="T10" s="25">
        <v>0</v>
      </c>
      <c r="U10" s="25">
        <v>0</v>
      </c>
    </row>
    <row r="11" spans="1:25" ht="11.25" customHeight="1" x14ac:dyDescent="0.25">
      <c r="A11" s="23" t="s">
        <v>19</v>
      </c>
      <c r="B11" s="21">
        <f t="shared" si="1"/>
        <v>4</v>
      </c>
      <c r="C11" s="21">
        <f t="shared" si="1"/>
        <v>39814176.93</v>
      </c>
      <c r="D11" s="24">
        <v>1</v>
      </c>
      <c r="E11" s="24">
        <v>7500000</v>
      </c>
      <c r="F11" s="25">
        <v>2</v>
      </c>
      <c r="G11" s="25">
        <v>10326635</v>
      </c>
      <c r="H11" s="25">
        <v>0</v>
      </c>
      <c r="I11" s="25">
        <v>0</v>
      </c>
      <c r="J11" s="25">
        <v>0</v>
      </c>
      <c r="K11" s="25">
        <v>0</v>
      </c>
      <c r="L11" s="25">
        <v>1</v>
      </c>
      <c r="M11" s="25">
        <v>21987541.93</v>
      </c>
      <c r="N11" s="25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25">
        <v>0</v>
      </c>
      <c r="U11" s="25">
        <v>0</v>
      </c>
    </row>
    <row r="12" spans="1:25" ht="11.25" customHeight="1" x14ac:dyDescent="0.25">
      <c r="A12" s="23" t="s">
        <v>20</v>
      </c>
      <c r="B12" s="21">
        <f t="shared" si="1"/>
        <v>65</v>
      </c>
      <c r="C12" s="21">
        <f t="shared" si="1"/>
        <v>834791653.70000005</v>
      </c>
      <c r="D12" s="24">
        <v>10</v>
      </c>
      <c r="E12" s="24">
        <v>43594351</v>
      </c>
      <c r="F12" s="25">
        <v>25</v>
      </c>
      <c r="G12" s="25">
        <v>206471438</v>
      </c>
      <c r="H12" s="25">
        <v>6</v>
      </c>
      <c r="I12" s="25">
        <v>108705686</v>
      </c>
      <c r="J12" s="25">
        <v>3</v>
      </c>
      <c r="K12" s="25">
        <v>84669558</v>
      </c>
      <c r="L12" s="25">
        <v>2</v>
      </c>
      <c r="M12" s="25">
        <v>26176604</v>
      </c>
      <c r="N12" s="25">
        <v>3</v>
      </c>
      <c r="O12" s="25">
        <v>30100287</v>
      </c>
      <c r="P12" s="25">
        <v>9</v>
      </c>
      <c r="Q12" s="25">
        <v>211526370</v>
      </c>
      <c r="R12" s="25">
        <v>4</v>
      </c>
      <c r="S12" s="25">
        <v>100575658</v>
      </c>
      <c r="T12" s="25">
        <v>3</v>
      </c>
      <c r="U12" s="25">
        <v>22971701.699999999</v>
      </c>
    </row>
    <row r="13" spans="1:25" ht="11.25" customHeight="1" x14ac:dyDescent="0.25">
      <c r="A13" s="23" t="s">
        <v>21</v>
      </c>
      <c r="B13" s="21">
        <f t="shared" si="1"/>
        <v>346</v>
      </c>
      <c r="C13" s="21">
        <f t="shared" si="1"/>
        <v>4617080500.1200008</v>
      </c>
      <c r="D13" s="24">
        <v>107</v>
      </c>
      <c r="E13" s="24">
        <v>597242247.10000002</v>
      </c>
      <c r="F13" s="25">
        <v>81</v>
      </c>
      <c r="G13" s="25">
        <v>592666512.60000002</v>
      </c>
      <c r="H13" s="25">
        <v>12</v>
      </c>
      <c r="I13" s="25">
        <v>279945094.40000004</v>
      </c>
      <c r="J13" s="25">
        <v>5</v>
      </c>
      <c r="K13" s="25">
        <v>190692182</v>
      </c>
      <c r="L13" s="25">
        <v>7</v>
      </c>
      <c r="M13" s="25">
        <v>126704068</v>
      </c>
      <c r="N13" s="25">
        <v>18</v>
      </c>
      <c r="O13" s="25">
        <v>353735704</v>
      </c>
      <c r="P13" s="25">
        <v>58</v>
      </c>
      <c r="Q13" s="25">
        <v>962930820</v>
      </c>
      <c r="R13" s="25">
        <v>55</v>
      </c>
      <c r="S13" s="25">
        <v>1468878935.5</v>
      </c>
      <c r="T13" s="25">
        <v>3</v>
      </c>
      <c r="U13" s="25">
        <v>44284936.519999996</v>
      </c>
    </row>
    <row r="14" spans="1:25" ht="11.25" customHeight="1" x14ac:dyDescent="0.25">
      <c r="A14" s="23" t="s">
        <v>22</v>
      </c>
      <c r="B14" s="21">
        <f t="shared" si="1"/>
        <v>6</v>
      </c>
      <c r="C14" s="21">
        <f t="shared" si="1"/>
        <v>91390523.329999998</v>
      </c>
      <c r="D14" s="24">
        <v>0</v>
      </c>
      <c r="E14" s="24">
        <v>0</v>
      </c>
      <c r="F14" s="25">
        <v>1</v>
      </c>
      <c r="G14" s="25">
        <v>4061400</v>
      </c>
      <c r="H14" s="25">
        <v>0</v>
      </c>
      <c r="I14" s="25">
        <v>0</v>
      </c>
      <c r="J14" s="25">
        <v>0</v>
      </c>
      <c r="K14" s="25">
        <v>0</v>
      </c>
      <c r="L14" s="25">
        <v>3</v>
      </c>
      <c r="M14" s="25">
        <v>58865831.730000004</v>
      </c>
      <c r="N14" s="25">
        <v>1</v>
      </c>
      <c r="O14" s="25">
        <v>15627677</v>
      </c>
      <c r="P14" s="25">
        <v>0</v>
      </c>
      <c r="Q14" s="25">
        <v>0</v>
      </c>
      <c r="R14" s="25">
        <v>1</v>
      </c>
      <c r="S14" s="25">
        <v>12835614.6</v>
      </c>
      <c r="T14" s="25">
        <v>0</v>
      </c>
      <c r="U14" s="25">
        <v>0</v>
      </c>
    </row>
    <row r="15" spans="1:25" ht="11.25" customHeight="1" x14ac:dyDescent="0.25">
      <c r="A15" s="23" t="s">
        <v>23</v>
      </c>
      <c r="B15" s="21">
        <f t="shared" si="1"/>
        <v>8</v>
      </c>
      <c r="C15" s="21">
        <f t="shared" si="1"/>
        <v>71300877</v>
      </c>
      <c r="D15" s="24">
        <v>2</v>
      </c>
      <c r="E15" s="24">
        <v>10319512</v>
      </c>
      <c r="F15" s="25">
        <v>4</v>
      </c>
      <c r="G15" s="25">
        <v>15283681</v>
      </c>
      <c r="H15" s="25">
        <v>0</v>
      </c>
      <c r="I15" s="25">
        <v>0</v>
      </c>
      <c r="J15" s="25">
        <v>1</v>
      </c>
      <c r="K15" s="25">
        <v>26175474</v>
      </c>
      <c r="L15" s="25">
        <v>1</v>
      </c>
      <c r="M15" s="25">
        <v>19522210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</row>
    <row r="16" spans="1:25" ht="11.25" customHeight="1" x14ac:dyDescent="0.25">
      <c r="A16" s="23" t="s">
        <v>24</v>
      </c>
      <c r="B16" s="21">
        <f t="shared" si="1"/>
        <v>2</v>
      </c>
      <c r="C16" s="21">
        <f t="shared" si="1"/>
        <v>3600398</v>
      </c>
      <c r="D16" s="24">
        <v>0</v>
      </c>
      <c r="E16" s="24">
        <v>0</v>
      </c>
      <c r="F16" s="25">
        <v>2</v>
      </c>
      <c r="G16" s="25">
        <v>3600398</v>
      </c>
      <c r="H16" s="25">
        <v>0</v>
      </c>
      <c r="I16" s="25">
        <v>0</v>
      </c>
      <c r="J16" s="25">
        <v>0</v>
      </c>
      <c r="K16" s="25">
        <v>0</v>
      </c>
      <c r="L16" s="25">
        <v>0</v>
      </c>
      <c r="M16" s="25">
        <v>0</v>
      </c>
      <c r="N16" s="25">
        <v>0</v>
      </c>
      <c r="O16" s="25">
        <v>0</v>
      </c>
      <c r="P16" s="25">
        <v>0</v>
      </c>
      <c r="Q16" s="25">
        <v>0</v>
      </c>
      <c r="R16" s="25">
        <v>0</v>
      </c>
      <c r="S16" s="25">
        <v>0</v>
      </c>
      <c r="T16" s="25">
        <v>0</v>
      </c>
      <c r="U16" s="25">
        <v>0</v>
      </c>
    </row>
    <row r="17" spans="1:25" ht="11.25" customHeight="1" x14ac:dyDescent="0.25">
      <c r="A17" s="23" t="s">
        <v>25</v>
      </c>
      <c r="B17" s="21">
        <f t="shared" si="1"/>
        <v>20</v>
      </c>
      <c r="C17" s="21">
        <f t="shared" si="1"/>
        <v>212038163.30000001</v>
      </c>
      <c r="D17" s="24">
        <v>7</v>
      </c>
      <c r="E17" s="24">
        <v>38617966</v>
      </c>
      <c r="F17" s="25">
        <v>6</v>
      </c>
      <c r="G17" s="25">
        <v>44896527</v>
      </c>
      <c r="H17" s="25">
        <v>0</v>
      </c>
      <c r="I17" s="25">
        <v>0</v>
      </c>
      <c r="J17" s="25">
        <v>1</v>
      </c>
      <c r="K17" s="25">
        <v>40456551</v>
      </c>
      <c r="L17" s="25">
        <v>1</v>
      </c>
      <c r="M17" s="25">
        <v>12865552</v>
      </c>
      <c r="N17" s="25">
        <v>1</v>
      </c>
      <c r="O17" s="25">
        <v>19084676</v>
      </c>
      <c r="P17" s="25">
        <v>1</v>
      </c>
      <c r="Q17" s="25">
        <v>17934390</v>
      </c>
      <c r="R17" s="25">
        <v>1</v>
      </c>
      <c r="S17" s="25">
        <v>18394965</v>
      </c>
      <c r="T17" s="25">
        <v>2</v>
      </c>
      <c r="U17" s="25">
        <v>19787536.300000001</v>
      </c>
    </row>
    <row r="18" spans="1:25" ht="11.25" customHeight="1" x14ac:dyDescent="0.25">
      <c r="A18" s="23" t="s">
        <v>26</v>
      </c>
      <c r="B18" s="21">
        <f t="shared" si="1"/>
        <v>12</v>
      </c>
      <c r="C18" s="21">
        <f t="shared" si="1"/>
        <v>173739809.96000001</v>
      </c>
      <c r="D18" s="24">
        <v>1</v>
      </c>
      <c r="E18" s="24">
        <v>999920</v>
      </c>
      <c r="F18" s="25">
        <v>5</v>
      </c>
      <c r="G18" s="25">
        <v>36061852</v>
      </c>
      <c r="H18" s="25">
        <v>0</v>
      </c>
      <c r="I18" s="25">
        <v>0</v>
      </c>
      <c r="J18" s="25">
        <v>0</v>
      </c>
      <c r="K18" s="25">
        <v>0</v>
      </c>
      <c r="L18" s="25">
        <v>4</v>
      </c>
      <c r="M18" s="25">
        <v>79231089.960000008</v>
      </c>
      <c r="N18" s="25">
        <v>0</v>
      </c>
      <c r="O18" s="25">
        <v>0</v>
      </c>
      <c r="P18" s="25">
        <v>0</v>
      </c>
      <c r="Q18" s="25">
        <v>0</v>
      </c>
      <c r="R18" s="25">
        <v>2</v>
      </c>
      <c r="S18" s="25">
        <v>57446948</v>
      </c>
      <c r="T18" s="25">
        <v>0</v>
      </c>
      <c r="U18" s="25">
        <v>0</v>
      </c>
    </row>
    <row r="19" spans="1:25" ht="11.25" customHeight="1" x14ac:dyDescent="0.25">
      <c r="A19" s="23" t="s">
        <v>27</v>
      </c>
      <c r="B19" s="21">
        <f t="shared" si="1"/>
        <v>18</v>
      </c>
      <c r="C19" s="21">
        <f t="shared" si="1"/>
        <v>174671358.90000001</v>
      </c>
      <c r="D19" s="24">
        <v>5</v>
      </c>
      <c r="E19" s="24">
        <v>26987062.899999999</v>
      </c>
      <c r="F19" s="25">
        <v>7</v>
      </c>
      <c r="G19" s="25">
        <v>39369998</v>
      </c>
      <c r="H19" s="25">
        <v>1</v>
      </c>
      <c r="I19" s="25">
        <v>14851282</v>
      </c>
      <c r="J19" s="25">
        <v>0</v>
      </c>
      <c r="K19" s="25">
        <v>0</v>
      </c>
      <c r="L19" s="25">
        <v>1</v>
      </c>
      <c r="M19" s="25">
        <v>15028995</v>
      </c>
      <c r="N19" s="25">
        <v>0</v>
      </c>
      <c r="O19" s="25">
        <v>0</v>
      </c>
      <c r="P19" s="25">
        <v>2</v>
      </c>
      <c r="Q19" s="25">
        <v>48455743</v>
      </c>
      <c r="R19" s="25">
        <v>2</v>
      </c>
      <c r="S19" s="25">
        <v>29978278</v>
      </c>
      <c r="T19" s="25">
        <v>0</v>
      </c>
      <c r="U19" s="25">
        <v>0</v>
      </c>
    </row>
    <row r="20" spans="1:25" ht="11.25" customHeight="1" x14ac:dyDescent="0.25">
      <c r="A20" s="23" t="s">
        <v>28</v>
      </c>
      <c r="B20" s="21">
        <f t="shared" si="1"/>
        <v>11</v>
      </c>
      <c r="C20" s="21">
        <f t="shared" si="1"/>
        <v>145010786.19999999</v>
      </c>
      <c r="D20" s="24">
        <v>0</v>
      </c>
      <c r="E20" s="24">
        <v>0</v>
      </c>
      <c r="F20" s="25">
        <v>5</v>
      </c>
      <c r="G20" s="25">
        <v>41552281</v>
      </c>
      <c r="H20" s="25">
        <v>1</v>
      </c>
      <c r="I20" s="25">
        <v>18688682</v>
      </c>
      <c r="J20" s="25">
        <v>1</v>
      </c>
      <c r="K20" s="25">
        <v>19397000</v>
      </c>
      <c r="L20" s="25">
        <v>1</v>
      </c>
      <c r="M20" s="25">
        <v>15795430.199999999</v>
      </c>
      <c r="N20" s="25">
        <v>0</v>
      </c>
      <c r="O20" s="25">
        <v>0</v>
      </c>
      <c r="P20" s="25">
        <v>0</v>
      </c>
      <c r="Q20" s="25">
        <v>0</v>
      </c>
      <c r="R20" s="25">
        <v>3</v>
      </c>
      <c r="S20" s="25">
        <v>49577393</v>
      </c>
      <c r="T20" s="25">
        <v>0</v>
      </c>
      <c r="U20" s="25">
        <v>0</v>
      </c>
    </row>
    <row r="21" spans="1:25" ht="11.25" customHeight="1" x14ac:dyDescent="0.25">
      <c r="A21" s="23" t="s">
        <v>29</v>
      </c>
      <c r="B21" s="21">
        <f t="shared" si="1"/>
        <v>1</v>
      </c>
      <c r="C21" s="21">
        <f t="shared" si="1"/>
        <v>2624300</v>
      </c>
      <c r="D21" s="24">
        <v>0</v>
      </c>
      <c r="E21" s="24">
        <v>0</v>
      </c>
      <c r="F21" s="25">
        <v>1</v>
      </c>
      <c r="G21" s="25">
        <v>2624300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0</v>
      </c>
      <c r="N21" s="25">
        <v>0</v>
      </c>
      <c r="O21" s="25">
        <v>0</v>
      </c>
      <c r="P21" s="25">
        <v>0</v>
      </c>
      <c r="Q21" s="25">
        <v>0</v>
      </c>
      <c r="R21" s="25">
        <v>0</v>
      </c>
      <c r="S21" s="25">
        <v>0</v>
      </c>
      <c r="T21" s="25">
        <v>0</v>
      </c>
      <c r="U21" s="25">
        <v>0</v>
      </c>
    </row>
    <row r="22" spans="1:25" ht="11.25" customHeight="1" x14ac:dyDescent="0.25">
      <c r="A22" s="26" t="s">
        <v>30</v>
      </c>
      <c r="B22" s="21">
        <f t="shared" si="1"/>
        <v>9</v>
      </c>
      <c r="C22" s="21">
        <f t="shared" si="1"/>
        <v>124158245</v>
      </c>
      <c r="D22" s="24">
        <v>4</v>
      </c>
      <c r="E22" s="24">
        <v>28720524</v>
      </c>
      <c r="F22" s="25">
        <v>2</v>
      </c>
      <c r="G22" s="25">
        <v>7475000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0</v>
      </c>
      <c r="N22" s="25">
        <v>0</v>
      </c>
      <c r="O22" s="25">
        <v>0</v>
      </c>
      <c r="P22" s="25">
        <v>1</v>
      </c>
      <c r="Q22" s="25">
        <v>13775279</v>
      </c>
      <c r="R22" s="25">
        <v>2</v>
      </c>
      <c r="S22" s="25">
        <v>74187442</v>
      </c>
      <c r="T22" s="25">
        <v>0</v>
      </c>
      <c r="U22" s="25">
        <v>0</v>
      </c>
    </row>
    <row r="23" spans="1:25" ht="11.25" customHeight="1" x14ac:dyDescent="0.25">
      <c r="A23" s="23" t="s">
        <v>31</v>
      </c>
      <c r="B23" s="21">
        <f t="shared" si="1"/>
        <v>34</v>
      </c>
      <c r="C23" s="21">
        <f t="shared" si="1"/>
        <v>357191714.90000004</v>
      </c>
      <c r="D23" s="24">
        <v>9</v>
      </c>
      <c r="E23" s="24">
        <v>34694488</v>
      </c>
      <c r="F23" s="25">
        <v>18</v>
      </c>
      <c r="G23" s="25">
        <v>221610102</v>
      </c>
      <c r="H23" s="25">
        <v>1</v>
      </c>
      <c r="I23" s="25">
        <v>17599266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4</v>
      </c>
      <c r="Q23" s="25">
        <v>43049083.799999997</v>
      </c>
      <c r="R23" s="25">
        <v>2</v>
      </c>
      <c r="S23" s="25">
        <v>40238775.100000001</v>
      </c>
      <c r="T23" s="25">
        <v>0</v>
      </c>
      <c r="U23" s="25">
        <v>0</v>
      </c>
    </row>
    <row r="24" spans="1:25" ht="11.25" customHeight="1" x14ac:dyDescent="0.25">
      <c r="A24" s="4"/>
      <c r="P24" s="4"/>
      <c r="Q24" s="4"/>
      <c r="R24" s="4"/>
      <c r="S24" s="4"/>
      <c r="T24" s="4"/>
      <c r="U24" s="4"/>
      <c r="V24" s="4"/>
      <c r="W24" s="4"/>
      <c r="X24" s="4"/>
      <c r="Y24" s="4"/>
    </row>
    <row r="25" spans="1:25" ht="11.25" customHeight="1" x14ac:dyDescent="0.25">
      <c r="A25" s="27" t="s">
        <v>32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9"/>
      <c r="Q25" s="29"/>
      <c r="R25" s="29"/>
      <c r="S25" s="29"/>
      <c r="T25" s="29"/>
      <c r="U25" s="29"/>
      <c r="V25" s="1"/>
      <c r="W25" s="1"/>
      <c r="X25" s="1"/>
      <c r="Y25" s="1"/>
    </row>
    <row r="26" spans="1:25" ht="11.25" customHeight="1" x14ac:dyDescent="0.25">
      <c r="A26" s="1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29"/>
      <c r="Q26" s="29"/>
      <c r="R26" s="29"/>
      <c r="S26" s="29"/>
      <c r="T26" s="29"/>
      <c r="U26" s="29"/>
      <c r="V26" s="1"/>
      <c r="W26" s="1"/>
      <c r="X26" s="1"/>
      <c r="Y26" s="1"/>
    </row>
    <row r="27" spans="1:25" ht="11.25" customHeight="1" x14ac:dyDescent="0.25">
      <c r="A27" s="1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9"/>
      <c r="Q27" s="29"/>
      <c r="R27" s="29"/>
      <c r="S27" s="29"/>
      <c r="T27" s="29"/>
      <c r="U27" s="29"/>
      <c r="V27" s="1"/>
      <c r="W27" s="1"/>
      <c r="X27" s="1"/>
      <c r="Y27" s="1"/>
    </row>
    <row r="28" spans="1:25" ht="11.25" customHeight="1" x14ac:dyDescent="0.25">
      <c r="A28" s="1" t="s">
        <v>35</v>
      </c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29"/>
      <c r="Q28" s="29"/>
      <c r="R28" s="29"/>
      <c r="S28" s="29"/>
      <c r="T28" s="29"/>
      <c r="U28" s="29"/>
      <c r="V28" s="1"/>
      <c r="W28" s="1"/>
      <c r="X28" s="1"/>
      <c r="Y28" s="1"/>
    </row>
    <row r="29" spans="1:25" ht="11.25" customHeight="1" x14ac:dyDescent="0.25">
      <c r="A29" s="28" t="s">
        <v>36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30"/>
      <c r="P29" s="29"/>
      <c r="Q29" s="29"/>
      <c r="R29" s="29"/>
      <c r="S29" s="29"/>
      <c r="T29" s="29"/>
      <c r="U29" s="29"/>
      <c r="V29" s="1"/>
      <c r="W29" s="1"/>
      <c r="X29" s="1"/>
      <c r="Y29" s="1"/>
    </row>
    <row r="30" spans="1:25" ht="11.25" customHeight="1" x14ac:dyDescent="0.25">
      <c r="A30" s="4" t="s">
        <v>37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9"/>
      <c r="Q30" s="29"/>
      <c r="R30" s="29"/>
      <c r="S30" s="29"/>
      <c r="T30" s="29"/>
      <c r="U30" s="29"/>
      <c r="V30" s="1"/>
      <c r="W30" s="1"/>
      <c r="X30" s="1"/>
      <c r="Y30" s="1"/>
    </row>
    <row r="31" spans="1:25" ht="11.25" customHeight="1" x14ac:dyDescent="0.25">
      <c r="A31" s="31" t="s">
        <v>38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9"/>
      <c r="Q31" s="29"/>
      <c r="R31" s="29"/>
      <c r="S31" s="29"/>
      <c r="T31" s="29"/>
      <c r="U31" s="29"/>
      <c r="V31" s="1"/>
      <c r="W31" s="1"/>
      <c r="X31" s="1"/>
      <c r="Y31" s="1"/>
    </row>
    <row r="32" spans="1:25" ht="11.25" customHeight="1" x14ac:dyDescent="0.25">
      <c r="A32" s="4" t="s">
        <v>39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32"/>
      <c r="Q32" s="32"/>
      <c r="R32" s="32"/>
      <c r="S32" s="32"/>
      <c r="T32" s="32"/>
      <c r="U32" s="32"/>
      <c r="V32" s="4"/>
      <c r="W32" s="4"/>
      <c r="X32" s="4"/>
      <c r="Y32" s="4"/>
    </row>
    <row r="36" spans="3:3" x14ac:dyDescent="0.25">
      <c r="C36" s="33"/>
    </row>
  </sheetData>
  <pageMargins left="0.39370078740157483" right="0.39370078740157483" top="0.78740157480314965" bottom="0.78740157480314965" header="0.78740157480314965" footer="0.78740157480314965"/>
  <pageSetup paperSize="9" scale="90" orientation="landscape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22.2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2022-03-30T14:04:32Z</dcterms:created>
  <dcterms:modified xsi:type="dcterms:W3CDTF">2022-03-30T14:04:33Z</dcterms:modified>
</cp:coreProperties>
</file>