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3.1"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xlnm.Print_Area" localSheetId="0">'23.1'!$A$2:$E$33</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C16" i="1"/>
  <c r="E15" i="1"/>
  <c r="C15" i="1"/>
  <c r="E14" i="1"/>
  <c r="C14" i="1"/>
  <c r="E13" i="1"/>
  <c r="C13" i="1"/>
  <c r="E12" i="1"/>
  <c r="C12" i="1"/>
  <c r="E11" i="1"/>
  <c r="C11" i="1"/>
  <c r="E10" i="1"/>
  <c r="C10" i="1"/>
  <c r="E9" i="1"/>
  <c r="C9" i="1"/>
  <c r="E8" i="1"/>
  <c r="C8" i="1"/>
  <c r="E7" i="1"/>
  <c r="C7" i="1"/>
  <c r="D6" i="1"/>
  <c r="E6" i="1" s="1"/>
  <c r="B6" i="1"/>
  <c r="C6" i="1" s="1"/>
  <c r="E5" i="1"/>
  <c r="C5" i="1"/>
</calcChain>
</file>

<file path=xl/sharedStrings.xml><?xml version="1.0" encoding="utf-8"?>
<sst xmlns="http://schemas.openxmlformats.org/spreadsheetml/2006/main" count="34" uniqueCount="34">
  <si>
    <r>
      <t>TABLA 23.1: TOTAL NACIONAL DE LA ECONOMÍA Y TOTAL DE EMPRESAS Y EMPLEO POR INFORMACIÓN DE MUTUALES DE SEGURIDAD, SEGÚN DOMINIO CULTURAL. 2019</t>
    </r>
    <r>
      <rPr>
        <b/>
        <vertAlign val="superscript"/>
        <sz val="8"/>
        <color theme="1"/>
        <rFont val="Verdana"/>
        <family val="2"/>
      </rPr>
      <t>/1</t>
    </r>
  </si>
  <si>
    <r>
      <t>DOMINIO CULTURAL</t>
    </r>
    <r>
      <rPr>
        <b/>
        <vertAlign val="superscript"/>
        <sz val="8"/>
        <color theme="1"/>
        <rFont val="Verdana"/>
        <family val="2"/>
      </rPr>
      <t>/2</t>
    </r>
  </si>
  <si>
    <r>
      <t>Empresas con Seguridad Social</t>
    </r>
    <r>
      <rPr>
        <b/>
        <vertAlign val="superscript"/>
        <sz val="8"/>
        <color theme="1"/>
        <rFont val="Verdana"/>
        <family val="2"/>
      </rPr>
      <t>/3</t>
    </r>
  </si>
  <si>
    <t>Participación de los Empleadores Cotizantes en el total (%)</t>
  </si>
  <si>
    <t>Trabajadores por Sector en Promedio</t>
  </si>
  <si>
    <t>Participación de los Empleados Cotizantes en el total (%)</t>
  </si>
  <si>
    <r>
      <t xml:space="preserve">Total economía </t>
    </r>
    <r>
      <rPr>
        <b/>
        <vertAlign val="superscript"/>
        <sz val="8"/>
        <color theme="1"/>
        <rFont val="Verdana"/>
        <family val="2"/>
      </rPr>
      <t>/4</t>
    </r>
  </si>
  <si>
    <r>
      <t xml:space="preserve">Total general en sector creativo </t>
    </r>
    <r>
      <rPr>
        <b/>
        <vertAlign val="superscript"/>
        <sz val="8"/>
        <color theme="1"/>
        <rFont val="Verdana"/>
        <family val="2"/>
      </rPr>
      <t>/5</t>
    </r>
  </si>
  <si>
    <r>
      <t xml:space="preserve">Patrimonio </t>
    </r>
    <r>
      <rPr>
        <vertAlign val="superscript"/>
        <sz val="8"/>
        <color theme="1"/>
        <rFont val="Verdana"/>
        <family val="2"/>
      </rPr>
      <t>/6</t>
    </r>
  </si>
  <si>
    <r>
      <t xml:space="preserve">Artesanías </t>
    </r>
    <r>
      <rPr>
        <vertAlign val="superscript"/>
        <sz val="8"/>
        <color theme="1"/>
        <rFont val="Verdana"/>
        <family val="2"/>
      </rPr>
      <t>/7</t>
    </r>
  </si>
  <si>
    <r>
      <t xml:space="preserve">Artes Visuales </t>
    </r>
    <r>
      <rPr>
        <vertAlign val="superscript"/>
        <sz val="8"/>
        <color theme="1"/>
        <rFont val="Verdana"/>
        <family val="2"/>
      </rPr>
      <t>/8</t>
    </r>
  </si>
  <si>
    <r>
      <t xml:space="preserve">Artes Escénicas </t>
    </r>
    <r>
      <rPr>
        <vertAlign val="superscript"/>
        <sz val="8"/>
        <color theme="1"/>
        <rFont val="Verdana"/>
        <family val="2"/>
      </rPr>
      <t>/9</t>
    </r>
  </si>
  <si>
    <r>
      <t xml:space="preserve">Artes Musicales </t>
    </r>
    <r>
      <rPr>
        <vertAlign val="superscript"/>
        <sz val="8"/>
        <color theme="1"/>
        <rFont val="Verdana"/>
        <family val="2"/>
      </rPr>
      <t>/10</t>
    </r>
  </si>
  <si>
    <r>
      <t xml:space="preserve">Artes Literarias, libros y prensa </t>
    </r>
    <r>
      <rPr>
        <vertAlign val="superscript"/>
        <sz val="8"/>
        <color theme="1"/>
        <rFont val="Verdana"/>
        <family val="2"/>
      </rPr>
      <t>/11</t>
    </r>
  </si>
  <si>
    <r>
      <t xml:space="preserve">Medios Audiovisuales e Interactivos </t>
    </r>
    <r>
      <rPr>
        <vertAlign val="superscript"/>
        <sz val="8"/>
        <color theme="1"/>
        <rFont val="Verdana"/>
        <family val="2"/>
      </rPr>
      <t>/12</t>
    </r>
  </si>
  <si>
    <r>
      <t xml:space="preserve">Arquitectura, Diseño y Servicios Creativos </t>
    </r>
    <r>
      <rPr>
        <vertAlign val="superscript"/>
        <sz val="8"/>
        <color theme="1"/>
        <rFont val="Verdana"/>
        <family val="2"/>
      </rPr>
      <t>/13</t>
    </r>
  </si>
  <si>
    <r>
      <t>Educación Cultural</t>
    </r>
    <r>
      <rPr>
        <vertAlign val="superscript"/>
        <sz val="8"/>
        <color theme="1"/>
        <rFont val="Verdana"/>
        <family val="2"/>
      </rPr>
      <t>/14</t>
    </r>
  </si>
  <si>
    <r>
      <t>Transversales</t>
    </r>
    <r>
      <rPr>
        <vertAlign val="superscript"/>
        <sz val="8"/>
        <color theme="1"/>
        <rFont val="Verdana"/>
        <family val="2"/>
      </rPr>
      <t>/15</t>
    </r>
  </si>
  <si>
    <r>
      <rPr>
        <b/>
        <sz val="8"/>
        <color theme="1"/>
        <rFont val="Verdana"/>
        <family val="2"/>
      </rPr>
      <t>1</t>
    </r>
    <r>
      <rPr>
        <sz val="8"/>
        <color theme="1"/>
        <rFont val="Verdana"/>
        <family val="2"/>
      </rPr>
      <t xml:space="preserve"> A contar del 2019, se incorporan al registro del ISL las/os trabajadores independientes que emiten boletas de honorarios, en atención a lo establecido en la Ley N°21.133, que modificó las normas para la incorporación de las/os trabajadores independientes a los regímenes de protección social entre otras, aquellas referidas al Seguro de la Ley N°16.744.</t>
    </r>
  </si>
  <si>
    <r>
      <rPr>
        <b/>
        <sz val="8"/>
        <color theme="1"/>
        <rFont val="Verdana"/>
        <family val="2"/>
      </rPr>
      <t>2</t>
    </r>
    <r>
      <rPr>
        <sz val="8"/>
        <color theme="1"/>
        <rFont val="Verdana"/>
        <family val="2"/>
      </rPr>
      <t xml:space="preserve"> Las actividades incluidas o excluidas como constitutivas de cada dominio presentado (y detalladas en los sub-índices respectivos), responden a su inclusión o exclusión de la codificación CIIU ("Clasificación Industrial Internacional Uniforme", elaborada y divulgada por la "oficina de estadísticas de la Organización de las Naciones Unidas") , para esta caso versión 2, año 2007.</t>
    </r>
  </si>
  <si>
    <r>
      <rPr>
        <b/>
        <sz val="8"/>
        <color theme="1"/>
        <rFont val="Verdana"/>
        <family val="2"/>
      </rPr>
      <t>3</t>
    </r>
    <r>
      <rPr>
        <sz val="8"/>
        <color theme="1"/>
        <rFont val="Verdana"/>
        <family val="2"/>
      </rPr>
      <t xml:space="preserve"> Para la construcción del dato del sector creativo, no se contó con un número identificador que permitiera identificar una empresa entre las diferentes fuentes (Mutuales y ISL), lo que deriva en que un número no identificado de empresas esta duplicado en el recuento.</t>
    </r>
  </si>
  <si>
    <r>
      <rPr>
        <b/>
        <sz val="8"/>
        <color theme="1"/>
        <rFont val="Verdana"/>
        <family val="2"/>
      </rPr>
      <t>4</t>
    </r>
    <r>
      <rPr>
        <sz val="8"/>
        <color theme="1"/>
        <rFont val="Verdana"/>
        <family val="2"/>
      </rPr>
      <t xml:space="preserve"> Los datos de empresas y empleo de total economía han sido tomados de la Superintendencia de Seguridad Social en función del numero de empresas cotizantes. Para el cálculo del total, la Superintendencia realiza una corrección no considerada en el cálculo de las empresas del sector creativo. Por ello el valor se encuentra sobreestimado con respecto al total de la economía. </t>
    </r>
  </si>
  <si>
    <r>
      <rPr>
        <b/>
        <sz val="8"/>
        <rFont val="Verdana"/>
        <family val="2"/>
      </rPr>
      <t>5</t>
    </r>
    <r>
      <rPr>
        <sz val="8"/>
        <rFont val="Verdana"/>
        <family val="2"/>
      </rPr>
      <t xml:space="preserve"> Corresponde al número total de empresas y empleados inscritos en alguna de las mutuales de seguridad y que cumplen con pertenecer a alguno de los 65 códigos de actividad seleccionados por el Ministerio de las Culturas, las Artes y el Patrimonio como creativos o culturales. El método usado para obtener el número de trabajadores ha sido calcular el promedio de trabajadores anuales por empresa cultural (suma de trabajadores en el año dividida por 12) y luego sumar los trabajadores pertenecientes a un mismo dominio cultural.</t>
    </r>
  </si>
  <si>
    <r>
      <rPr>
        <b/>
        <sz val="8"/>
        <color rgb="FF000000"/>
        <rFont val="Verdana"/>
        <family val="2"/>
      </rPr>
      <t xml:space="preserve">6 </t>
    </r>
    <r>
      <rPr>
        <sz val="8"/>
        <color rgb="FF000000"/>
        <rFont val="Verdana"/>
        <family val="2"/>
      </rPr>
      <t>Incluye actividades de bibliotecas y archivos, actividades de museos y preservación de lugares y edificios históricos, actividades de jardines botánicos y zoológicos y de parques nacionales.</t>
    </r>
  </si>
  <si>
    <r>
      <rPr>
        <b/>
        <sz val="8"/>
        <color rgb="FF000000"/>
        <rFont val="Verdana"/>
        <family val="2"/>
      </rPr>
      <t>7</t>
    </r>
    <r>
      <rPr>
        <sz val="8"/>
        <color rgb="FF000000"/>
        <rFont val="Verdana"/>
        <family val="2"/>
      </rPr>
      <t xml:space="preserve"> Incluye comercio al por menor de artículos típicos (artesanías) y fabricación de joyas y productos conexos.</t>
    </r>
  </si>
  <si>
    <r>
      <rPr>
        <b/>
        <sz val="8"/>
        <color rgb="FF000000"/>
        <rFont val="Verdana"/>
        <family val="2"/>
      </rPr>
      <t xml:space="preserve">8 </t>
    </r>
    <r>
      <rPr>
        <sz val="8"/>
        <color rgb="FF000000"/>
        <rFont val="Verdana"/>
        <family val="2"/>
      </rPr>
      <t>Incluye artes visuales con comercio al por menor de antigüedades, actividades de subasta (martilleros), galerías de arte. Incluye comercio al por menor de artículos fotográficos; servicios de revelado, impresión, ampliación de fotografías; actividades de fotografías publicitarias y otras actividades de fotografía. Incluye  fabricación de instrumentos de óptica no clasificados previamente (N.C.P) y equipos fotográficos.</t>
    </r>
  </si>
  <si>
    <r>
      <rPr>
        <b/>
        <sz val="8"/>
        <color rgb="FF000000"/>
        <rFont val="Verdana"/>
        <family val="2"/>
      </rPr>
      <t xml:space="preserve">9 </t>
    </r>
    <r>
      <rPr>
        <sz val="8"/>
        <color rgb="FF000000"/>
        <rFont val="Verdana"/>
        <family val="2"/>
      </rPr>
      <t xml:space="preserve">Incluye espectáculos circenses, de títeres u otros similares. Incluye  instructores de danza. Incluye servicios de producción teatral y otros No Clasificados Previamente (N.C.P). </t>
    </r>
  </si>
  <si>
    <r>
      <rPr>
        <b/>
        <sz val="8"/>
        <color rgb="FF000000"/>
        <rFont val="Verdana"/>
        <family val="2"/>
      </rPr>
      <t>10</t>
    </r>
    <r>
      <rPr>
        <sz val="8"/>
        <color rgb="FF000000"/>
        <rFont val="Verdana"/>
        <family val="2"/>
      </rPr>
      <t xml:space="preserve"> Incluye edición de grabaciones, venta al por menor de instrumentos musicales (casa de música), servicios de producción de recitales y otros eventos musicales masivos. Incluye fabricación de instrumentos de música.</t>
    </r>
  </si>
  <si>
    <r>
      <rPr>
        <b/>
        <sz val="8"/>
        <color rgb="FF000000"/>
        <rFont val="Verdana"/>
        <family val="2"/>
      </rPr>
      <t>11</t>
    </r>
    <r>
      <rPr>
        <sz val="8"/>
        <color rgb="FF000000"/>
        <rFont val="Verdana"/>
        <family val="2"/>
      </rPr>
      <t xml:space="preserve"> Incluye edición principalmente de libros, otras actividades de edición, impresión principalmente de libros, venta al por mayor de libros, comercio al por menor de libros. Incluye edición de periódicos, revistas y publicaciones periódicas; venta al por mayor de revistas y periódicos, comercio al por menor de revistas y diarios. Incluye edición de folletos, partituras y otras publicaciones; actividades de servicio relacionadas con la impresión.</t>
    </r>
  </si>
  <si>
    <r>
      <rPr>
        <b/>
        <sz val="8"/>
        <color rgb="FF000000"/>
        <rFont val="Verdana"/>
        <family val="2"/>
      </rPr>
      <t>12</t>
    </r>
    <r>
      <rPr>
        <sz val="8"/>
        <color rgb="FF000000"/>
        <rFont val="Verdana"/>
        <family val="2"/>
      </rPr>
      <t xml:space="preserve"> Incluye producción de películas cinematográficas, distribución cinematográfica y exhibición de filmes y videocintas. Incluye actividades de televisión, servicios de televisión no abierta. Incluye actividades de radio, fabricación de transmisores de radio y televisión, aparatos para telefonía y telegrafía con hilos, fabricación de receptores (radio y tv), aparatos de grabación y reproducción (audio y video). Incluye asesores y consultores en informática (software); comercio al por menor de computadores, software y suministros; proveedores de internet; centros de acceso a internet; procesamiento de datos y actividades relacionadas con bases de datos.</t>
    </r>
  </si>
  <si>
    <r>
      <rPr>
        <b/>
        <sz val="8"/>
        <color rgb="FF000000"/>
        <rFont val="Verdana"/>
        <family val="2"/>
      </rPr>
      <t xml:space="preserve">13 </t>
    </r>
    <r>
      <rPr>
        <sz val="8"/>
        <color rgb="FF000000"/>
        <rFont val="Verdana"/>
        <family val="2"/>
      </rPr>
      <t>Incluye servicios de arquitectura y técnico relacionado. Incluye  diseñadores de vestuario, de interiores y otros diseñadores. Incluye empresas de publicidad y servicios personales de publicidad.</t>
    </r>
  </si>
  <si>
    <r>
      <rPr>
        <b/>
        <sz val="8"/>
        <color rgb="FF000000"/>
        <rFont val="Verdana"/>
        <family val="2"/>
      </rPr>
      <t>14</t>
    </r>
    <r>
      <rPr>
        <sz val="8"/>
        <color rgb="FF000000"/>
        <rFont val="Verdana"/>
        <family val="2"/>
      </rPr>
      <t xml:space="preserve"> Incluye educación extraescolar (escuela de conducción, música, modelaje, etc.). Incluye universidades, institutos profesionales y centros de formación técnica. Dado que no todas las carreras de educación superior tienen un giro cultural, se realizó un ajuste al número de trabajadores y a las remuneraciones. El cálculo se hizo utilizando mensualidades para las carreras de pregrado universitarias y se utilizó el supuesto de que en los institutos y en los centro de formación técnica el porcentaje se mantenía similar. El ponderador señala que un 9,51% de las carreras terciarias son de carácter cultural. Este factor se ocupó para estimar la proporción de los trabajadores y remuneraciones de las actividades terciaras vinculadas a educación que corresponden a cultura.</t>
    </r>
  </si>
  <si>
    <r>
      <rPr>
        <b/>
        <sz val="8"/>
        <color rgb="FF000000"/>
        <rFont val="Verdana"/>
        <family val="2"/>
      </rPr>
      <t>15</t>
    </r>
    <r>
      <rPr>
        <sz val="8"/>
        <color rgb="FF000000"/>
        <rFont val="Verdana"/>
        <family val="2"/>
      </rPr>
      <t xml:space="preserve"> Incluye venta al por menor de discos, cassettes, dvd y videos; arriendo de videos, juegos de video, y equipos de video, música y similares. Incluye agencias de contratación de actores; actividades empresariales de artistas; actividades artísticas, funciones de artistas, músicos, conferencistas, otros; contratación de actores para cine, tv y teatro. También incluye agencias de noticias; servicios periodísticos prestados por profesionales. Incluye venta al por menor en empresas de venta a distancia por internet, comercio; reproducción de grabaciones; agencias de venta de billetes de salas de concierto y de teatro; investigaciones y desarrollo experimental (ciencias sociales y humanidades).</t>
    </r>
  </si>
  <si>
    <r>
      <t xml:space="preserve">Fuente: Datos de empresas y empleo cultural elaborados por el Ministerio de </t>
    </r>
    <r>
      <rPr>
        <sz val="8"/>
        <color rgb="FFFF0000"/>
        <rFont val="Verdana"/>
        <family val="2"/>
      </rPr>
      <t>l</t>
    </r>
    <r>
      <rPr>
        <sz val="8"/>
        <rFont val="Verdana"/>
        <family val="2"/>
      </rPr>
      <t>as Culturas, las Artes y el Patrimonio, a partir de datos ofrecidos por la Asociación Chilena de Seguridad (ACHS), el Instituto de Seguridad del Trabajo (IST), la Mutual de Seguridad de la Cámara Chilena de la Construcción (CCHC) y el Instituto de Seguridad Laboral (ISL).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</si>
</sst>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8"/>
      <color theme="1"/>
      <name val="Verdana"/>
      <family val="2"/>
    </font>
    <font>
      <b/>
      <vertAlign val="superscript"/>
      <sz val="8"/>
      <color theme="1"/>
      <name val="Verdana"/>
      <family val="2"/>
    </font>
    <font>
      <sz val="8"/>
      <color theme="1"/>
      <name val="Verdana"/>
      <family val="2"/>
    </font>
    <font>
      <vertAlign val="superscript"/>
      <sz val="8"/>
      <color theme="1"/>
      <name val="Verdana"/>
      <family val="2"/>
    </font>
    <font>
      <sz val="8"/>
      <name val="Verdana"/>
      <family val="2"/>
    </font>
    <font>
      <b/>
      <sz val="8"/>
      <name val="Verdana"/>
      <family val="2"/>
    </font>
    <font>
      <sz val="8"/>
      <color rgb="FF000000"/>
      <name val="Verdana"/>
      <family val="2"/>
    </font>
    <font>
      <b/>
      <sz val="8"/>
      <color rgb="FF000000"/>
      <name val="Verdana"/>
      <family val="2"/>
    </font>
    <font>
      <sz val="8"/>
      <color rgb="FFFF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cellStyleXfs>
  <cellXfs count="25">
    <xf numFmtId="0" fontId="0" fillId="0" borderId="0" xfId="0"/>
    <xf numFmtId="0" fontId="2" fillId="0" borderId="0" xfId="3" applyFont="1" applyAlignment="1">
      <alignment vertical="center"/>
    </xf>
    <xf numFmtId="0" fontId="2" fillId="0" borderId="0" xfId="3" applyFont="1" applyAlignment="1">
      <alignment vertical="center" wrapText="1"/>
    </xf>
    <xf numFmtId="0" fontId="2" fillId="0" borderId="0" xfId="3" applyFont="1" applyAlignment="1">
      <alignment wrapText="1"/>
    </xf>
    <xf numFmtId="0" fontId="4" fillId="0" borderId="0" xfId="3" applyFont="1"/>
    <xf numFmtId="0" fontId="4" fillId="0" borderId="0" xfId="3" applyFont="1" applyAlignment="1">
      <alignment wrapText="1"/>
    </xf>
    <xf numFmtId="3"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wrapText="1"/>
    </xf>
    <xf numFmtId="3" fontId="2" fillId="0" borderId="0" xfId="3" applyNumberFormat="1" applyFont="1" applyAlignment="1">
      <alignment horizontal="left"/>
    </xf>
    <xf numFmtId="164" fontId="2" fillId="0" borderId="0" xfId="3" applyNumberFormat="1" applyFont="1" applyAlignment="1">
      <alignment horizontal="center"/>
    </xf>
    <xf numFmtId="9" fontId="2" fillId="0" borderId="0" xfId="2" applyFont="1" applyFill="1" applyBorder="1" applyAlignment="1">
      <alignment horizontal="right"/>
    </xf>
    <xf numFmtId="165" fontId="2" fillId="0" borderId="0" xfId="3" applyNumberFormat="1" applyFont="1"/>
    <xf numFmtId="10" fontId="2" fillId="0" borderId="0" xfId="2" applyNumberFormat="1" applyFont="1" applyFill="1" applyBorder="1" applyAlignment="1">
      <alignment horizontal="right"/>
    </xf>
    <xf numFmtId="3" fontId="4" fillId="0" borderId="0" xfId="3" applyNumberFormat="1" applyFont="1" applyAlignment="1">
      <alignment horizontal="left"/>
    </xf>
    <xf numFmtId="41" fontId="4" fillId="0" borderId="0" xfId="1" applyFont="1"/>
    <xf numFmtId="165" fontId="4" fillId="0" borderId="0" xfId="3" applyNumberFormat="1" applyFont="1"/>
    <xf numFmtId="0" fontId="4" fillId="0" borderId="0" xfId="3" applyFont="1" applyAlignment="1">
      <alignment vertical="top"/>
    </xf>
    <xf numFmtId="2" fontId="4" fillId="0" borderId="0" xfId="3" applyNumberFormat="1" applyFont="1" applyAlignment="1">
      <alignment vertical="top"/>
    </xf>
    <xf numFmtId="2" fontId="4" fillId="0" borderId="0" xfId="3" applyNumberFormat="1" applyFont="1"/>
    <xf numFmtId="2" fontId="6" fillId="0" borderId="0" xfId="3" applyNumberFormat="1" applyFont="1"/>
    <xf numFmtId="2" fontId="6" fillId="0" borderId="0" xfId="3" applyNumberFormat="1" applyFont="1" applyAlignment="1">
      <alignment vertical="top"/>
    </xf>
    <xf numFmtId="2" fontId="8" fillId="0" borderId="0" xfId="3" applyNumberFormat="1" applyFont="1" applyAlignment="1">
      <alignment vertical="center"/>
    </xf>
    <xf numFmtId="2" fontId="8" fillId="0" borderId="0" xfId="3" applyNumberFormat="1" applyFont="1" applyAlignment="1">
      <alignment vertical="top"/>
    </xf>
    <xf numFmtId="2" fontId="6" fillId="0" borderId="0" xfId="3" applyNumberFormat="1" applyFont="1" applyAlignment="1">
      <alignment wrapText="1"/>
    </xf>
    <xf numFmtId="2" fontId="8" fillId="0" borderId="0" xfId="3" applyNumberFormat="1" applyFont="1" applyAlignment="1">
      <alignment horizontal="justify" vertical="center" wrapText="1"/>
    </xf>
  </cellXfs>
  <cellStyles count="4">
    <cellStyle name="Millares [0]" xfId="1" builtinId="6"/>
    <cellStyle name="Normal" xfId="0" builtinId="0"/>
    <cellStyle name="Normal 3 9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5">
    <pageSetUpPr fitToPage="1"/>
  </sheetPr>
  <dimension ref="A2:F33"/>
  <sheetViews>
    <sheetView tabSelected="1" zoomScaleNormal="100" workbookViewId="0">
      <selection sqref="A1:XFD1"/>
    </sheetView>
  </sheetViews>
  <sheetFormatPr baseColWidth="10" defaultColWidth="11.42578125" defaultRowHeight="11.25" customHeight="1" x14ac:dyDescent="0.15"/>
  <cols>
    <col min="1" max="1" width="40.42578125" style="4" bestFit="1" customWidth="1"/>
    <col min="2" max="2" width="21.42578125" style="4" customWidth="1"/>
    <col min="3" max="3" width="24.85546875" style="4" customWidth="1"/>
    <col min="4" max="4" width="24.140625" style="4" customWidth="1"/>
    <col min="5" max="5" width="21.85546875" style="4" customWidth="1"/>
    <col min="6" max="6" width="16.85546875" style="4" customWidth="1"/>
    <col min="7" max="11" width="11.42578125" style="4"/>
    <col min="12" max="12" width="19.42578125" style="4" bestFit="1" customWidth="1"/>
    <col min="13" max="16384" width="11.42578125" style="4"/>
  </cols>
  <sheetData>
    <row r="2" spans="1:6" ht="15" customHeight="1" x14ac:dyDescent="0.15">
      <c r="A2" s="1" t="s">
        <v>0</v>
      </c>
      <c r="B2" s="2"/>
      <c r="C2" s="2"/>
      <c r="D2" s="2"/>
      <c r="E2" s="2"/>
      <c r="F2" s="3"/>
    </row>
    <row r="3" spans="1:6" ht="11.25" customHeight="1" x14ac:dyDescent="0.15">
      <c r="A3" s="5"/>
      <c r="B3" s="5"/>
      <c r="C3" s="5"/>
      <c r="D3" s="5"/>
      <c r="E3" s="5"/>
      <c r="F3" s="5"/>
    </row>
    <row r="4" spans="1:6" ht="33.75" customHeight="1" x14ac:dyDescent="0.15">
      <c r="A4" s="6" t="s">
        <v>1</v>
      </c>
      <c r="B4" s="7" t="s">
        <v>2</v>
      </c>
      <c r="C4" s="7" t="s">
        <v>3</v>
      </c>
      <c r="D4" s="7" t="s">
        <v>4</v>
      </c>
      <c r="E4" s="7" t="s">
        <v>5</v>
      </c>
    </row>
    <row r="5" spans="1:6" ht="11.25" customHeight="1" x14ac:dyDescent="0.15">
      <c r="A5" s="8" t="s">
        <v>6</v>
      </c>
      <c r="B5" s="9">
        <v>814708.75</v>
      </c>
      <c r="C5" s="10">
        <f>+B5/B$5</f>
        <v>1</v>
      </c>
      <c r="D5" s="9">
        <v>6570247.666666666</v>
      </c>
      <c r="E5" s="10">
        <f t="shared" ref="E5:E16" si="0">+D5/D$5</f>
        <v>1</v>
      </c>
      <c r="F5" s="11"/>
    </row>
    <row r="6" spans="1:6" ht="11.25" customHeight="1" x14ac:dyDescent="0.15">
      <c r="A6" s="8" t="s">
        <v>7</v>
      </c>
      <c r="B6" s="9">
        <f>+SUM(B7:B16)</f>
        <v>62886</v>
      </c>
      <c r="C6" s="12">
        <f>B6/B$5</f>
        <v>7.7188320366020371E-2</v>
      </c>
      <c r="D6" s="9">
        <f>+SUM(D7:D16)</f>
        <v>157770.79143333336</v>
      </c>
      <c r="E6" s="12">
        <f t="shared" si="0"/>
        <v>2.4012913886604891E-2</v>
      </c>
      <c r="F6" s="11"/>
    </row>
    <row r="7" spans="1:6" ht="11.25" customHeight="1" x14ac:dyDescent="0.15">
      <c r="A7" s="13" t="s">
        <v>8</v>
      </c>
      <c r="B7" s="14">
        <v>134</v>
      </c>
      <c r="C7" s="12">
        <f>+B7/B$5</f>
        <v>1.6447595536441703E-4</v>
      </c>
      <c r="D7" s="14">
        <v>2196</v>
      </c>
      <c r="E7" s="12">
        <f t="shared" si="0"/>
        <v>3.3423397585773405E-4</v>
      </c>
      <c r="F7" s="15"/>
    </row>
    <row r="8" spans="1:6" ht="11.25" customHeight="1" x14ac:dyDescent="0.15">
      <c r="A8" s="13" t="s">
        <v>9</v>
      </c>
      <c r="B8" s="14">
        <v>996</v>
      </c>
      <c r="C8" s="12">
        <f>+B8/B$5</f>
        <v>1.222522772708652E-3</v>
      </c>
      <c r="D8" s="14">
        <v>2031.916666666669</v>
      </c>
      <c r="E8" s="12">
        <f t="shared" si="0"/>
        <v>3.0926028511456965E-4</v>
      </c>
      <c r="F8" s="15"/>
    </row>
    <row r="9" spans="1:6" ht="11.25" customHeight="1" x14ac:dyDescent="0.15">
      <c r="A9" s="13" t="s">
        <v>10</v>
      </c>
      <c r="B9" s="14">
        <v>16564</v>
      </c>
      <c r="C9" s="12">
        <f t="shared" ref="C9:C16" si="1">+B9/B$5</f>
        <v>2.0331191975046296E-2</v>
      </c>
      <c r="D9" s="14">
        <v>13453.249999999998</v>
      </c>
      <c r="E9" s="12">
        <f t="shared" si="0"/>
        <v>2.0476016556047632E-3</v>
      </c>
      <c r="F9" s="15"/>
    </row>
    <row r="10" spans="1:6" ht="11.25" customHeight="1" x14ac:dyDescent="0.15">
      <c r="A10" s="13" t="s">
        <v>11</v>
      </c>
      <c r="B10" s="14">
        <v>684</v>
      </c>
      <c r="C10" s="12">
        <f t="shared" si="1"/>
        <v>8.3956383186015865E-4</v>
      </c>
      <c r="D10" s="14">
        <v>2187.916666666667</v>
      </c>
      <c r="E10" s="12">
        <f t="shared" si="0"/>
        <v>3.330036823066488E-4</v>
      </c>
      <c r="F10" s="15"/>
    </row>
    <row r="11" spans="1:6" ht="11.25" customHeight="1" x14ac:dyDescent="0.15">
      <c r="A11" s="13" t="s">
        <v>12</v>
      </c>
      <c r="B11" s="14">
        <v>1259</v>
      </c>
      <c r="C11" s="12">
        <f t="shared" si="1"/>
        <v>1.5453375209238884E-3</v>
      </c>
      <c r="D11" s="14">
        <v>2702.0000000000027</v>
      </c>
      <c r="E11" s="12">
        <f t="shared" si="0"/>
        <v>4.1124781546794095E-4</v>
      </c>
      <c r="F11" s="15"/>
    </row>
    <row r="12" spans="1:6" ht="11.25" customHeight="1" x14ac:dyDescent="0.15">
      <c r="A12" s="13" t="s">
        <v>13</v>
      </c>
      <c r="B12" s="14">
        <v>2428</v>
      </c>
      <c r="C12" s="12">
        <f t="shared" si="1"/>
        <v>2.9802061166030193E-3</v>
      </c>
      <c r="D12" s="14">
        <v>17489.499999999982</v>
      </c>
      <c r="E12" s="12">
        <f>+D12/D$5</f>
        <v>2.6619240076338042E-3</v>
      </c>
      <c r="F12" s="15"/>
    </row>
    <row r="13" spans="1:6" ht="11.25" customHeight="1" x14ac:dyDescent="0.15">
      <c r="A13" s="13" t="s">
        <v>14</v>
      </c>
      <c r="B13" s="14">
        <v>6010</v>
      </c>
      <c r="C13" s="12">
        <f t="shared" si="1"/>
        <v>7.3768693413443758E-3</v>
      </c>
      <c r="D13" s="14">
        <v>40530.500000000051</v>
      </c>
      <c r="E13" s="12">
        <f t="shared" si="0"/>
        <v>6.1687933326511415E-3</v>
      </c>
      <c r="F13" s="15"/>
    </row>
    <row r="14" spans="1:6" ht="11.25" customHeight="1" x14ac:dyDescent="0.15">
      <c r="A14" s="13" t="s">
        <v>15</v>
      </c>
      <c r="B14" s="14">
        <v>21420</v>
      </c>
      <c r="C14" s="12">
        <f t="shared" si="1"/>
        <v>2.6291604208252335E-2</v>
      </c>
      <c r="D14" s="14">
        <v>49759.250000000022</v>
      </c>
      <c r="E14" s="12">
        <f t="shared" si="0"/>
        <v>7.5734207482691081E-3</v>
      </c>
      <c r="F14" s="15"/>
    </row>
    <row r="15" spans="1:6" ht="11.25" customHeight="1" x14ac:dyDescent="0.15">
      <c r="A15" s="13" t="s">
        <v>16</v>
      </c>
      <c r="B15" s="14">
        <v>1579</v>
      </c>
      <c r="C15" s="12">
        <f t="shared" si="1"/>
        <v>1.938115921794138E-3</v>
      </c>
      <c r="D15" s="14">
        <v>14243.374766666608</v>
      </c>
      <c r="E15" s="12">
        <f t="shared" si="0"/>
        <v>2.1678596438500482E-3</v>
      </c>
      <c r="F15" s="15"/>
    </row>
    <row r="16" spans="1:6" ht="11.25" customHeight="1" x14ac:dyDescent="0.15">
      <c r="A16" s="4" t="s">
        <v>17</v>
      </c>
      <c r="B16" s="14">
        <v>11812</v>
      </c>
      <c r="C16" s="12">
        <f t="shared" si="1"/>
        <v>1.4498432722123091E-2</v>
      </c>
      <c r="D16" s="14">
        <v>13177.083333333352</v>
      </c>
      <c r="E16" s="12">
        <f t="shared" si="0"/>
        <v>2.00556873984913E-3</v>
      </c>
      <c r="F16" s="15"/>
    </row>
    <row r="17" spans="1:6" ht="10.5" x14ac:dyDescent="0.15"/>
    <row r="18" spans="1:6" ht="11.25" customHeight="1" x14ac:dyDescent="0.15">
      <c r="A18" s="16" t="s">
        <v>18</v>
      </c>
    </row>
    <row r="19" spans="1:6" ht="11.25" customHeight="1" x14ac:dyDescent="0.15">
      <c r="A19" s="16" t="s">
        <v>19</v>
      </c>
    </row>
    <row r="20" spans="1:6" ht="11.25" customHeight="1" x14ac:dyDescent="0.15">
      <c r="A20" s="17" t="s">
        <v>20</v>
      </c>
    </row>
    <row r="21" spans="1:6" ht="11.25" customHeight="1" x14ac:dyDescent="0.15">
      <c r="A21" s="17" t="s">
        <v>21</v>
      </c>
      <c r="B21" s="18"/>
      <c r="C21" s="18"/>
      <c r="D21" s="18"/>
      <c r="E21" s="18"/>
      <c r="F21" s="19"/>
    </row>
    <row r="22" spans="1:6" ht="11.25" customHeight="1" x14ac:dyDescent="0.15">
      <c r="A22" s="20" t="s">
        <v>22</v>
      </c>
      <c r="B22" s="21"/>
      <c r="C22" s="21"/>
      <c r="D22" s="21"/>
      <c r="E22" s="21"/>
      <c r="F22" s="19"/>
    </row>
    <row r="23" spans="1:6" ht="11.25" customHeight="1" x14ac:dyDescent="0.15">
      <c r="A23" s="22" t="s">
        <v>23</v>
      </c>
      <c r="B23" s="21"/>
      <c r="C23" s="21"/>
      <c r="D23" s="21"/>
      <c r="E23" s="21"/>
      <c r="F23" s="19"/>
    </row>
    <row r="24" spans="1:6" ht="11.25" customHeight="1" x14ac:dyDescent="0.15">
      <c r="A24" s="22" t="s">
        <v>24</v>
      </c>
      <c r="B24" s="21"/>
      <c r="C24" s="21"/>
      <c r="D24" s="21"/>
      <c r="E24" s="21"/>
      <c r="F24" s="19"/>
    </row>
    <row r="25" spans="1:6" ht="11.25" customHeight="1" x14ac:dyDescent="0.15">
      <c r="A25" s="22" t="s">
        <v>25</v>
      </c>
      <c r="B25" s="21"/>
      <c r="C25" s="21"/>
      <c r="D25" s="21"/>
      <c r="E25" s="21"/>
      <c r="F25" s="19"/>
    </row>
    <row r="26" spans="1:6" ht="11.25" customHeight="1" x14ac:dyDescent="0.15">
      <c r="A26" s="22" t="s">
        <v>26</v>
      </c>
      <c r="B26" s="21"/>
      <c r="C26" s="21"/>
      <c r="D26" s="21"/>
      <c r="E26" s="21"/>
      <c r="F26" s="19"/>
    </row>
    <row r="27" spans="1:6" ht="11.25" customHeight="1" x14ac:dyDescent="0.15">
      <c r="A27" s="22" t="s">
        <v>27</v>
      </c>
      <c r="B27" s="21"/>
      <c r="C27" s="21"/>
      <c r="D27" s="21"/>
      <c r="E27" s="21"/>
      <c r="F27" s="23"/>
    </row>
    <row r="28" spans="1:6" ht="11.25" customHeight="1" x14ac:dyDescent="0.15">
      <c r="A28" s="22" t="s">
        <v>28</v>
      </c>
      <c r="B28" s="21"/>
      <c r="C28" s="21"/>
      <c r="D28" s="21"/>
      <c r="E28" s="21"/>
      <c r="F28" s="19"/>
    </row>
    <row r="29" spans="1:6" ht="11.25" customHeight="1" x14ac:dyDescent="0.15">
      <c r="A29" s="22" t="s">
        <v>29</v>
      </c>
      <c r="B29" s="21"/>
      <c r="C29" s="21"/>
      <c r="D29" s="21"/>
      <c r="E29" s="21"/>
      <c r="F29" s="24"/>
    </row>
    <row r="30" spans="1:6" ht="11.25" customHeight="1" x14ac:dyDescent="0.15">
      <c r="A30" s="22" t="s">
        <v>30</v>
      </c>
      <c r="B30" s="21"/>
      <c r="C30" s="21"/>
      <c r="D30" s="21"/>
      <c r="E30" s="21"/>
      <c r="F30" s="19"/>
    </row>
    <row r="31" spans="1:6" ht="11.25" customHeight="1" x14ac:dyDescent="0.15">
      <c r="A31" s="22" t="s">
        <v>31</v>
      </c>
      <c r="B31" s="21"/>
      <c r="C31" s="21"/>
      <c r="D31" s="21"/>
      <c r="E31" s="21"/>
      <c r="F31" s="19"/>
    </row>
    <row r="32" spans="1:6" ht="11.25" customHeight="1" x14ac:dyDescent="0.15">
      <c r="A32" s="22" t="s">
        <v>32</v>
      </c>
      <c r="B32" s="21"/>
      <c r="C32" s="21"/>
      <c r="D32" s="21"/>
      <c r="E32" s="21"/>
      <c r="F32" s="19"/>
    </row>
    <row r="33" spans="1:6" ht="11.25" customHeight="1" x14ac:dyDescent="0.15">
      <c r="A33" s="20" t="s">
        <v>33</v>
      </c>
      <c r="B33" s="19"/>
      <c r="C33" s="19"/>
      <c r="D33" s="19"/>
      <c r="E33" s="19"/>
      <c r="F33" s="19"/>
    </row>
  </sheetData>
  <pageMargins left="0.25" right="0.25"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23.1</vt:lpstr>
      <vt:lpstr>'23.1'!Área_de_impresión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2022-03-30T14:04:36Z</dcterms:created>
  <dcterms:modified xsi:type="dcterms:W3CDTF">2022-03-30T14:04:38Z</dcterms:modified>
</cp:coreProperties>
</file>