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11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6" i="1"/>
  <c r="F23" i="1"/>
  <c r="E23" i="1"/>
  <c r="D23" i="1"/>
  <c r="C23" i="1"/>
  <c r="B23" i="1"/>
  <c r="F18" i="1"/>
  <c r="E18" i="1"/>
  <c r="D18" i="1"/>
  <c r="C18" i="1"/>
  <c r="B18" i="1"/>
  <c r="F13" i="1"/>
  <c r="E13" i="1"/>
  <c r="D13" i="1"/>
  <c r="C13" i="1"/>
  <c r="B13" i="1"/>
  <c r="F9" i="1"/>
  <c r="E9" i="1"/>
  <c r="D9" i="1"/>
  <c r="C9" i="1"/>
  <c r="B9" i="1"/>
  <c r="F7" i="1"/>
  <c r="F6" i="1" s="1"/>
  <c r="F5" i="1" s="1"/>
  <c r="E7" i="1"/>
  <c r="D7" i="1"/>
  <c r="D6" i="1" s="1"/>
  <c r="D5" i="1" s="1"/>
  <c r="C7" i="1"/>
  <c r="C6" i="1" s="1"/>
  <c r="C5" i="1" s="1"/>
  <c r="B7" i="1"/>
  <c r="E6" i="1"/>
  <c r="E5" i="1" s="1"/>
  <c r="B6" i="1"/>
  <c r="B5" i="1" s="1"/>
</calcChain>
</file>

<file path=xl/sharedStrings.xml><?xml version="1.0" encoding="utf-8"?>
<sst xmlns="http://schemas.openxmlformats.org/spreadsheetml/2006/main" count="53" uniqueCount="30">
  <si>
    <t>TABLA 24.11: MONTOS DE EXPORTACIONES DE SERVICIOS CULTURALES (EN US$ FOB), POR AÑO, SEGÚN DOMINIO Y SUBDOMINIO CULTURAL. 2015-2019</t>
  </si>
  <si>
    <t>DOMINIO Y SUBDOMINIO CULTURAL</t>
  </si>
  <si>
    <t>TOTAL (en US$ FOB)</t>
  </si>
  <si>
    <r>
      <t>Dominios Culturales</t>
    </r>
    <r>
      <rPr>
        <b/>
        <vertAlign val="superscript"/>
        <sz val="8"/>
        <rFont val="Verdana"/>
        <family val="2"/>
      </rPr>
      <t>/2</t>
    </r>
  </si>
  <si>
    <t>Artes Musicales</t>
  </si>
  <si>
    <t>Música</t>
  </si>
  <si>
    <t>Artes Literarias, Libros y Prensa</t>
  </si>
  <si>
    <t>Edición libros</t>
  </si>
  <si>
    <t>Edición prensa</t>
  </si>
  <si>
    <t>Imprenta</t>
  </si>
  <si>
    <t>Medios Audiovisuales e Interactivos</t>
  </si>
  <si>
    <t>Animación y Videojuegos</t>
  </si>
  <si>
    <t>Cine</t>
  </si>
  <si>
    <t>Radio</t>
  </si>
  <si>
    <t>Televisión</t>
  </si>
  <si>
    <t>Arquitectura, Diseño y Servicios Creativos</t>
  </si>
  <si>
    <t>Arquitectura</t>
  </si>
  <si>
    <t>Diseño</t>
  </si>
  <si>
    <t>Publicidad</t>
  </si>
  <si>
    <r>
      <t>Servicios Creativos</t>
    </r>
    <r>
      <rPr>
        <vertAlign val="superscript"/>
        <sz val="8"/>
        <rFont val="Verdana"/>
        <family val="2"/>
      </rPr>
      <t>/1</t>
    </r>
  </si>
  <si>
    <t>Infraestructura y Equipamiento</t>
  </si>
  <si>
    <t>Asesoría legal en propiedad Intelectual</t>
  </si>
  <si>
    <t>Informática</t>
  </si>
  <si>
    <r>
      <t>Actividades de Soporte</t>
    </r>
    <r>
      <rPr>
        <b/>
        <vertAlign val="superscript"/>
        <sz val="8"/>
        <rFont val="Verdana"/>
        <family val="2"/>
      </rPr>
      <t>/2</t>
    </r>
  </si>
  <si>
    <t>…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</si>
  <si>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Desde el 2016, el código 00120571 vinculado a este subdominio pasa a contabilizarse en el dominio Infraestructura y Equipamiento, como parte del subdominio Informática. Esta modificación se realiza en concordancia con la nueva Clasificación de Servicios elaborada por el Servicio Nacional de Aduanas y la revisión del listado de códigos de Servicios Creativos definido por el Ministerio de las Culturas, las Artes y el Patrimonio.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</si>
  <si>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Desde el periodo de referencia  2019, los datos de Exportación de Servicios se desagregarán en dos categorías que permiten observar aquellas exportaciones que se pueden clasificar como fuertemente vinculadas a Cultura y aquellas que son soporte para la actividad cultural.</t>
    </r>
  </si>
  <si>
    <t>- No registró movimiento.</t>
  </si>
  <si>
    <t>… Sin información.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</si>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</sst>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65" fontId="2" fillId="0" borderId="0" xfId="1" applyNumberFormat="1" applyFont="1" applyFill="1"/>
    <xf numFmtId="3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1" applyNumberFormat="1" applyFont="1" applyFill="1"/>
    <xf numFmtId="165" fontId="5" fillId="0" borderId="0" xfId="0" applyNumberFormat="1" applyFont="1"/>
    <xf numFmtId="41" fontId="3" fillId="0" borderId="0" xfId="2" applyFont="1" applyFill="1"/>
    <xf numFmtId="165" fontId="5" fillId="0" borderId="0" xfId="1" applyNumberFormat="1" applyFont="1"/>
    <xf numFmtId="165" fontId="3" fillId="0" borderId="0" xfId="1" applyNumberFormat="1" applyFont="1"/>
    <xf numFmtId="165" fontId="2" fillId="0" borderId="0" xfId="1" applyNumberFormat="1" applyFont="1"/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3" fontId="2" fillId="0" borderId="0" xfId="0" applyNumberFormat="1" applyFont="1" applyAlignment="1">
      <alignment horizontal="left" indent="2"/>
    </xf>
    <xf numFmtId="3" fontId="3" fillId="0" borderId="0" xfId="0" applyNumberFormat="1" applyFont="1" applyAlignment="1">
      <alignment horizontal="left" indent="3"/>
    </xf>
    <xf numFmtId="49" fontId="3" fillId="0" borderId="0" xfId="0" applyNumberFormat="1" applyFont="1" applyAlignment="1">
      <alignment vertical="center"/>
    </xf>
    <xf numFmtId="10" fontId="5" fillId="0" borderId="0" xfId="0" applyNumberFormat="1" applyFont="1"/>
  </cellXfs>
  <cellStyles count="3">
    <cellStyle name="Millares [0] 2" xfId="2"/>
    <cellStyle name="Millares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9"/>
  <dimension ref="A2:F36"/>
  <sheetViews>
    <sheetView tabSelected="1" zoomScaleNormal="100" workbookViewId="0">
      <selection activeCell="C49" sqref="C49"/>
    </sheetView>
  </sheetViews>
  <sheetFormatPr baseColWidth="10" defaultColWidth="11.42578125" defaultRowHeight="11.25" customHeight="1" x14ac:dyDescent="0.15"/>
  <cols>
    <col min="1" max="1" width="40" style="4" customWidth="1"/>
    <col min="2" max="6" width="17.85546875" style="4" customWidth="1"/>
    <col min="7" max="16384" width="11.42578125" style="4"/>
  </cols>
  <sheetData>
    <row r="2" spans="1:6" s="2" customFormat="1" ht="15" customHeight="1" x14ac:dyDescent="0.25">
      <c r="A2" s="1" t="s">
        <v>0</v>
      </c>
      <c r="B2" s="1"/>
      <c r="C2" s="1"/>
      <c r="D2" s="1"/>
    </row>
    <row r="3" spans="1:6" ht="11.25" customHeight="1" x14ac:dyDescent="0.15">
      <c r="A3" s="3"/>
      <c r="B3" s="3"/>
      <c r="C3" s="3"/>
    </row>
    <row r="4" spans="1:6" s="6" customFormat="1" ht="18.75" customHeight="1" x14ac:dyDescent="0.25">
      <c r="A4" s="5" t="s">
        <v>1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</row>
    <row r="5" spans="1:6" ht="11.25" customHeight="1" x14ac:dyDescent="0.15">
      <c r="A5" s="7" t="s">
        <v>2</v>
      </c>
      <c r="B5" s="8">
        <f>SUM(B6,B26)</f>
        <v>236735772.83999994</v>
      </c>
      <c r="C5" s="8">
        <f t="shared" ref="C5:F5" si="0">SUM(C6,C26)</f>
        <v>153032594.05000004</v>
      </c>
      <c r="D5" s="8">
        <f t="shared" si="0"/>
        <v>310909228.34000087</v>
      </c>
      <c r="E5" s="8">
        <f t="shared" si="0"/>
        <v>349689839.53000116</v>
      </c>
      <c r="F5" s="8">
        <f t="shared" si="0"/>
        <v>409551243.31000149</v>
      </c>
    </row>
    <row r="6" spans="1:6" ht="11.25" customHeight="1" x14ac:dyDescent="0.15">
      <c r="A6" s="9" t="s">
        <v>3</v>
      </c>
      <c r="B6" s="8">
        <f>SUM(B7,B9,B13,B18,B23)</f>
        <v>236735772.83999994</v>
      </c>
      <c r="C6" s="8">
        <f t="shared" ref="C6:F6" si="1">SUM(C7,C9,C13,C18,C23)</f>
        <v>153032594.05000004</v>
      </c>
      <c r="D6" s="8">
        <f t="shared" si="1"/>
        <v>310909228.34000087</v>
      </c>
      <c r="E6" s="8">
        <f t="shared" si="1"/>
        <v>349689839.53000116</v>
      </c>
      <c r="F6" s="8">
        <f t="shared" si="1"/>
        <v>74794677.720000044</v>
      </c>
    </row>
    <row r="7" spans="1:6" ht="11.25" customHeight="1" x14ac:dyDescent="0.15">
      <c r="A7" s="7" t="s">
        <v>4</v>
      </c>
      <c r="B7" s="8">
        <f>SUM(B8)</f>
        <v>13000</v>
      </c>
      <c r="C7" s="8">
        <f>SUM(C8)</f>
        <v>11100</v>
      </c>
      <c r="D7" s="8">
        <f>SUM(D8)</f>
        <v>8950</v>
      </c>
      <c r="E7" s="8">
        <f>SUM(E8)</f>
        <v>51500</v>
      </c>
      <c r="F7" s="8">
        <f>SUM(F8)</f>
        <v>62299.87</v>
      </c>
    </row>
    <row r="8" spans="1:6" ht="11.25" customHeight="1" x14ac:dyDescent="0.15">
      <c r="A8" s="10" t="s">
        <v>5</v>
      </c>
      <c r="B8" s="11">
        <v>13000</v>
      </c>
      <c r="C8" s="11">
        <v>11100</v>
      </c>
      <c r="D8" s="12">
        <v>8950</v>
      </c>
      <c r="E8" s="13">
        <v>51500</v>
      </c>
      <c r="F8" s="14">
        <v>62299.87</v>
      </c>
    </row>
    <row r="9" spans="1:6" ht="11.25" customHeight="1" x14ac:dyDescent="0.15">
      <c r="A9" s="7" t="s">
        <v>6</v>
      </c>
      <c r="B9" s="8">
        <f>SUM(B10:B12)</f>
        <v>7209696.9899999993</v>
      </c>
      <c r="C9" s="8">
        <f>SUM(C10:C12)</f>
        <v>4198349.9800000004</v>
      </c>
      <c r="D9" s="8">
        <f>SUM(D10:D12)</f>
        <v>5096900.9000000004</v>
      </c>
      <c r="E9" s="8">
        <f>SUM(E10:E12)</f>
        <v>5480786.1699999999</v>
      </c>
      <c r="F9" s="8">
        <f>SUM(F10:F12)</f>
        <v>3130350.2199999997</v>
      </c>
    </row>
    <row r="10" spans="1:6" ht="11.25" customHeight="1" x14ac:dyDescent="0.15">
      <c r="A10" s="10" t="s">
        <v>7</v>
      </c>
      <c r="B10" s="11">
        <v>6929397.2299999995</v>
      </c>
      <c r="C10" s="11">
        <v>4086115.98</v>
      </c>
      <c r="D10" s="11">
        <v>4936310.9000000004</v>
      </c>
      <c r="E10" s="13">
        <v>5296636.17</v>
      </c>
      <c r="F10" s="14">
        <v>3130350.2199999997</v>
      </c>
    </row>
    <row r="11" spans="1:6" ht="11.25" customHeight="1" x14ac:dyDescent="0.15">
      <c r="A11" s="10" t="s">
        <v>8</v>
      </c>
      <c r="B11" s="11">
        <v>277871</v>
      </c>
      <c r="C11" s="11">
        <v>112234</v>
      </c>
      <c r="D11" s="11">
        <v>160590</v>
      </c>
      <c r="E11" s="13">
        <v>184150</v>
      </c>
      <c r="F11" s="11">
        <v>0</v>
      </c>
    </row>
    <row r="12" spans="1:6" ht="11.25" customHeight="1" x14ac:dyDescent="0.15">
      <c r="A12" s="10" t="s">
        <v>9</v>
      </c>
      <c r="B12" s="11">
        <v>2428.7600000000002</v>
      </c>
      <c r="C12" s="11">
        <v>0</v>
      </c>
      <c r="D12" s="11">
        <v>0</v>
      </c>
      <c r="E12" s="11">
        <v>0</v>
      </c>
      <c r="F12" s="11">
        <v>0</v>
      </c>
    </row>
    <row r="13" spans="1:6" ht="11.25" customHeight="1" x14ac:dyDescent="0.15">
      <c r="A13" s="1" t="s">
        <v>10</v>
      </c>
      <c r="B13" s="8">
        <f>SUM(B14:B17)</f>
        <v>10911405.17</v>
      </c>
      <c r="C13" s="8">
        <f>SUM(C14:C17)</f>
        <v>4941523.3299999991</v>
      </c>
      <c r="D13" s="8">
        <f>SUM(D14:D17)</f>
        <v>10063010.400000002</v>
      </c>
      <c r="E13" s="8">
        <f>SUM(E14:E17)</f>
        <v>16234552.280000001</v>
      </c>
      <c r="F13" s="8">
        <f>SUM(F14:F17)</f>
        <v>27092174.100000001</v>
      </c>
    </row>
    <row r="14" spans="1:6" ht="11.25" customHeight="1" x14ac:dyDescent="0.15">
      <c r="A14" s="10" t="s">
        <v>11</v>
      </c>
      <c r="B14" s="11">
        <v>0</v>
      </c>
      <c r="C14" s="11">
        <v>28511.34</v>
      </c>
      <c r="D14" s="11">
        <v>66612.22</v>
      </c>
      <c r="E14" s="13">
        <v>25054</v>
      </c>
      <c r="F14" s="15">
        <v>790223</v>
      </c>
    </row>
    <row r="15" spans="1:6" ht="11.25" customHeight="1" x14ac:dyDescent="0.15">
      <c r="A15" s="10" t="s">
        <v>12</v>
      </c>
      <c r="B15" s="11">
        <v>6242661.29</v>
      </c>
      <c r="C15" s="11">
        <v>3748075.2499999995</v>
      </c>
      <c r="D15" s="11">
        <v>7497437.2400000012</v>
      </c>
      <c r="E15" s="13">
        <v>6155004.4100000001</v>
      </c>
      <c r="F15" s="15">
        <v>11389423.700000001</v>
      </c>
    </row>
    <row r="16" spans="1:6" ht="11.25" customHeight="1" x14ac:dyDescent="0.15">
      <c r="A16" s="10" t="s">
        <v>13</v>
      </c>
      <c r="B16" s="11">
        <v>0</v>
      </c>
      <c r="C16" s="11">
        <v>0</v>
      </c>
      <c r="D16" s="11">
        <v>0</v>
      </c>
      <c r="E16" s="13">
        <v>0</v>
      </c>
      <c r="F16" s="11">
        <v>0</v>
      </c>
    </row>
    <row r="17" spans="1:6" ht="11.25" customHeight="1" x14ac:dyDescent="0.15">
      <c r="A17" s="10" t="s">
        <v>14</v>
      </c>
      <c r="B17" s="11">
        <v>4668743.88</v>
      </c>
      <c r="C17" s="11">
        <v>1164936.74</v>
      </c>
      <c r="D17" s="11">
        <v>2498960.9400000023</v>
      </c>
      <c r="E17" s="13">
        <v>10054493.870000001</v>
      </c>
      <c r="F17" s="15">
        <v>14912527.399999999</v>
      </c>
    </row>
    <row r="18" spans="1:6" ht="11.25" customHeight="1" x14ac:dyDescent="0.15">
      <c r="A18" s="7" t="s">
        <v>15</v>
      </c>
      <c r="B18" s="8">
        <f>SUM(B19:B22)</f>
        <v>25758427.709999997</v>
      </c>
      <c r="C18" s="8">
        <f>SUM(C19:C22)</f>
        <v>16029763.340000002</v>
      </c>
      <c r="D18" s="8">
        <f>SUM(D19:D22)</f>
        <v>36712074.040000021</v>
      </c>
      <c r="E18" s="8">
        <f>SUM(E19:E22)</f>
        <v>45615473.620000012</v>
      </c>
      <c r="F18" s="8">
        <f>SUM(F19:F22)</f>
        <v>37801701.100000039</v>
      </c>
    </row>
    <row r="19" spans="1:6" ht="11.25" customHeight="1" x14ac:dyDescent="0.15">
      <c r="A19" s="10" t="s">
        <v>16</v>
      </c>
      <c r="B19" s="11">
        <v>819622.10000000009</v>
      </c>
      <c r="C19" s="11">
        <v>380681.69</v>
      </c>
      <c r="D19" s="11">
        <v>1771949.2000000002</v>
      </c>
      <c r="E19" s="13">
        <v>1394779</v>
      </c>
      <c r="F19" s="11">
        <v>1607431.27</v>
      </c>
    </row>
    <row r="20" spans="1:6" ht="11.25" customHeight="1" x14ac:dyDescent="0.15">
      <c r="A20" s="10" t="s">
        <v>17</v>
      </c>
      <c r="B20" s="11">
        <v>1818277.4</v>
      </c>
      <c r="C20" s="11">
        <v>368255.89999999997</v>
      </c>
      <c r="D20" s="11">
        <v>244445.78999999998</v>
      </c>
      <c r="E20" s="13">
        <v>632260.71000000008</v>
      </c>
      <c r="F20" s="11">
        <v>778946.82000000007</v>
      </c>
    </row>
    <row r="21" spans="1:6" ht="11.25" customHeight="1" x14ac:dyDescent="0.15">
      <c r="A21" s="10" t="s">
        <v>18</v>
      </c>
      <c r="B21" s="11">
        <v>22744277.759999998</v>
      </c>
      <c r="C21" s="11">
        <v>15280825.750000002</v>
      </c>
      <c r="D21" s="11">
        <v>34695679.050000019</v>
      </c>
      <c r="E21" s="13">
        <v>43588433.910000011</v>
      </c>
      <c r="F21" s="11">
        <v>35415323.010000035</v>
      </c>
    </row>
    <row r="22" spans="1:6" ht="11.25" customHeight="1" x14ac:dyDescent="0.15">
      <c r="A22" s="10" t="s">
        <v>19</v>
      </c>
      <c r="B22" s="11">
        <v>376250.45</v>
      </c>
      <c r="C22" s="11">
        <v>0</v>
      </c>
      <c r="D22" s="11">
        <v>0</v>
      </c>
      <c r="E22" s="13">
        <v>0</v>
      </c>
      <c r="F22" s="11">
        <v>0</v>
      </c>
    </row>
    <row r="23" spans="1:6" ht="11.25" customHeight="1" x14ac:dyDescent="0.15">
      <c r="A23" s="7" t="s">
        <v>20</v>
      </c>
      <c r="B23" s="8">
        <f>SUM(B24:B25)</f>
        <v>192843242.96999994</v>
      </c>
      <c r="C23" s="8">
        <f>SUM(C24:C25)</f>
        <v>127851857.40000005</v>
      </c>
      <c r="D23" s="8">
        <f>SUM(D24:D25)</f>
        <v>259028293.00000086</v>
      </c>
      <c r="E23" s="8">
        <f>SUM(E24:E25)</f>
        <v>282307527.46000111</v>
      </c>
      <c r="F23" s="8">
        <f>SUM(F24:F25)</f>
        <v>6708152.4300000006</v>
      </c>
    </row>
    <row r="24" spans="1:6" ht="11.25" customHeight="1" x14ac:dyDescent="0.15">
      <c r="A24" s="10" t="s">
        <v>21</v>
      </c>
      <c r="B24" s="11">
        <v>4240818</v>
      </c>
      <c r="C24" s="11">
        <v>2498496.0300000003</v>
      </c>
      <c r="D24" s="11">
        <v>4449931</v>
      </c>
      <c r="E24" s="13">
        <v>1123683</v>
      </c>
      <c r="F24" s="11">
        <v>692829.77999999991</v>
      </c>
    </row>
    <row r="25" spans="1:6" ht="11.25" customHeight="1" x14ac:dyDescent="0.15">
      <c r="A25" s="10" t="s">
        <v>22</v>
      </c>
      <c r="B25" s="11">
        <v>188602424.96999994</v>
      </c>
      <c r="C25" s="11">
        <v>125353361.37000005</v>
      </c>
      <c r="D25" s="11">
        <v>254578362.00000086</v>
      </c>
      <c r="E25" s="13">
        <v>281183844.46000111</v>
      </c>
      <c r="F25" s="11">
        <v>6015322.6500000004</v>
      </c>
    </row>
    <row r="26" spans="1:6" ht="11.25" customHeight="1" x14ac:dyDescent="0.15">
      <c r="A26" s="9" t="s">
        <v>23</v>
      </c>
      <c r="B26" s="7" t="s">
        <v>24</v>
      </c>
      <c r="C26" s="7" t="s">
        <v>24</v>
      </c>
      <c r="D26" s="7" t="s">
        <v>24</v>
      </c>
      <c r="E26" s="7" t="s">
        <v>24</v>
      </c>
      <c r="F26" s="16">
        <f t="shared" ref="F26" si="2">SUM(F27,F29)</f>
        <v>334756565.59000146</v>
      </c>
    </row>
    <row r="27" spans="1:6" ht="11.25" customHeight="1" x14ac:dyDescent="0.15">
      <c r="A27" s="17" t="s">
        <v>15</v>
      </c>
      <c r="B27" s="7" t="s">
        <v>24</v>
      </c>
      <c r="C27" s="7" t="s">
        <v>24</v>
      </c>
      <c r="D27" s="7" t="s">
        <v>24</v>
      </c>
      <c r="E27" s="7" t="s">
        <v>24</v>
      </c>
      <c r="F27" s="16">
        <f t="shared" ref="F27" si="3">SUM(F28)</f>
        <v>4623737.59</v>
      </c>
    </row>
    <row r="28" spans="1:6" ht="11.25" customHeight="1" x14ac:dyDescent="0.15">
      <c r="A28" s="18" t="s">
        <v>18</v>
      </c>
      <c r="B28" s="4" t="s">
        <v>24</v>
      </c>
      <c r="C28" s="4" t="s">
        <v>24</v>
      </c>
      <c r="D28" s="4" t="s">
        <v>24</v>
      </c>
      <c r="E28" s="4" t="s">
        <v>24</v>
      </c>
      <c r="F28" s="14">
        <v>4623737.59</v>
      </c>
    </row>
    <row r="29" spans="1:6" ht="11.25" customHeight="1" x14ac:dyDescent="0.15">
      <c r="A29" s="19" t="s">
        <v>20</v>
      </c>
      <c r="B29" s="7" t="s">
        <v>24</v>
      </c>
      <c r="C29" s="7" t="s">
        <v>24</v>
      </c>
      <c r="D29" s="7" t="s">
        <v>24</v>
      </c>
      <c r="E29" s="7" t="s">
        <v>24</v>
      </c>
      <c r="F29" s="16">
        <f t="shared" ref="F29" si="4">SUM(F30)</f>
        <v>330132828.00000149</v>
      </c>
    </row>
    <row r="30" spans="1:6" ht="11.25" customHeight="1" x14ac:dyDescent="0.15">
      <c r="A30" s="20" t="s">
        <v>22</v>
      </c>
      <c r="B30" s="4" t="s">
        <v>24</v>
      </c>
      <c r="C30" s="4" t="s">
        <v>24</v>
      </c>
      <c r="D30" s="4" t="s">
        <v>24</v>
      </c>
      <c r="E30" s="4" t="s">
        <v>24</v>
      </c>
      <c r="F30" s="14">
        <v>330132828.00000149</v>
      </c>
    </row>
    <row r="32" spans="1:6" ht="11.25" customHeight="1" x14ac:dyDescent="0.15">
      <c r="A32" s="2" t="s">
        <v>25</v>
      </c>
      <c r="B32" s="2"/>
      <c r="C32" s="2"/>
      <c r="D32" s="2"/>
      <c r="E32" s="2"/>
    </row>
    <row r="33" spans="1:5" ht="11.25" customHeight="1" x14ac:dyDescent="0.15">
      <c r="A33" s="4" t="s">
        <v>26</v>
      </c>
      <c r="B33" s="2"/>
      <c r="C33" s="2"/>
      <c r="D33" s="2"/>
      <c r="E33" s="2"/>
    </row>
    <row r="34" spans="1:5" ht="11.25" customHeight="1" x14ac:dyDescent="0.15">
      <c r="A34" s="21" t="s">
        <v>27</v>
      </c>
      <c r="B34" s="2"/>
      <c r="C34" s="2"/>
      <c r="D34" s="2"/>
    </row>
    <row r="35" spans="1:5" ht="11.25" customHeight="1" x14ac:dyDescent="0.15">
      <c r="A35" s="4" t="s">
        <v>28</v>
      </c>
    </row>
    <row r="36" spans="1:5" ht="11.25" customHeight="1" x14ac:dyDescent="0.15">
      <c r="A36" s="4" t="s">
        <v>29</v>
      </c>
      <c r="B36" s="12"/>
      <c r="C36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2022-03-30T14:04:54Z</dcterms:created>
  <dcterms:modified xsi:type="dcterms:W3CDTF">2022-03-30T14:04:55Z</dcterms:modified>
</cp:coreProperties>
</file>