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4.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C19" i="1"/>
  <c r="B19" i="1"/>
  <c r="C16" i="1"/>
  <c r="C15" i="1" s="1"/>
  <c r="B16" i="1"/>
  <c r="B15" i="1" s="1"/>
  <c r="C13" i="1"/>
  <c r="B13" i="1"/>
  <c r="C12" i="1"/>
  <c r="B12" i="1"/>
  <c r="C10" i="1"/>
  <c r="C9" i="1" s="1"/>
  <c r="B10" i="1"/>
  <c r="B9" i="1"/>
  <c r="C7" i="1"/>
  <c r="C6" i="1" s="1"/>
  <c r="B7" i="1"/>
  <c r="B6" i="1" s="1"/>
  <c r="C5" i="1" l="1"/>
  <c r="B5" i="1"/>
</calcChain>
</file>

<file path=xl/sharedStrings.xml><?xml version="1.0" encoding="utf-8"?>
<sst xmlns="http://schemas.openxmlformats.org/spreadsheetml/2006/main" count="25" uniqueCount="25">
  <si>
    <r>
      <t xml:space="preserve">TABLA 24.8: MONTOS DE IMPORTACIONES (EN US$ CIF) Y EXPORTACIONES (EN US$ FOB) DE «APARATOS PARA LA REPRODUCCIÓN», SEGÚN DOMINIO Y SUBDOMINIO CULTURAL Y TIPO DE BIEN. 2019 </t>
    </r>
    <r>
      <rPr>
        <b/>
        <vertAlign val="superscript"/>
        <sz val="8"/>
        <rFont val="Verdana"/>
        <family val="2"/>
      </rPr>
      <t>/1</t>
    </r>
  </si>
  <si>
    <t>DOMINIO, SUBDOMINIO CULTURAL Y TIPO DE BIEN</t>
  </si>
  <si>
    <t>Importación 2019
(en US$ CIF)</t>
  </si>
  <si>
    <t>Exportación 2019
(en US$ FOB)</t>
  </si>
  <si>
    <t>TOTAL</t>
  </si>
  <si>
    <t>Artes Musicales</t>
  </si>
  <si>
    <t>Música</t>
  </si>
  <si>
    <t>Aparatos para la Grabación u Reproducción de Sonido</t>
  </si>
  <si>
    <t>Artes Visuales</t>
  </si>
  <si>
    <t>Fotografía</t>
  </si>
  <si>
    <t>Proyectores de imagen fija</t>
  </si>
  <si>
    <t>Infraestructura y Equipamiento</t>
  </si>
  <si>
    <t>Medios Informáticos</t>
  </si>
  <si>
    <t>Máquinas para el procesamiento de datos</t>
  </si>
  <si>
    <t>Medios Audiovisuales e Interactivos</t>
  </si>
  <si>
    <t>Audiovisual</t>
  </si>
  <si>
    <t>Aparatos para la Grabación u Reproducción de Imagen y Sonido</t>
  </si>
  <si>
    <t>Cámaras y proyectores de cine</t>
  </si>
  <si>
    <t>Radio y Televisión</t>
  </si>
  <si>
    <t>Aparatos emisores de radio y televisión</t>
  </si>
  <si>
    <t>Video Juegos</t>
  </si>
  <si>
    <t>Videoconsolas</t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</si>
  <si>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Los totales se calcularon a partir del valor FOB (Free on Board-Libre a bordo) y CIF (Cost, Insurance &amp; Freight-Costo, Seguro y Flete) en dólares (US$) 2019.</t>
    </r>
  </si>
  <si>
    <t>- No registró movimiento.</t>
  </si>
  <si>
    <t>Fuente: Servicio Nacional de Aduanas (SNA), según clasificación de códigos culturales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</si>
</sst>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horizontal="left"/>
    </xf>
    <xf numFmtId="41" fontId="2" fillId="0" borderId="0" xfId="1" applyFont="1" applyFill="1" applyBorder="1" applyAlignment="1">
      <alignment horizontal="right"/>
    </xf>
    <xf numFmtId="0" fontId="2" fillId="0" borderId="0" xfId="0" applyFont="1"/>
    <xf numFmtId="41" fontId="2" fillId="0" borderId="0" xfId="1" applyFont="1" applyFill="1"/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3" fontId="5" fillId="0" borderId="0" xfId="0" applyNumberFormat="1" applyFont="1"/>
    <xf numFmtId="41" fontId="4" fillId="0" borderId="0" xfId="1" applyFont="1" applyFill="1"/>
    <xf numFmtId="0" fontId="4" fillId="0" borderId="0" xfId="0" applyFont="1" applyAlignment="1">
      <alignment horizontal="left" indent="1"/>
    </xf>
    <xf numFmtId="0" fontId="4" fillId="0" borderId="0" xfId="2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</cellXfs>
  <cellStyles count="3">
    <cellStyle name="Millares [0] 2" xfId="1"/>
    <cellStyle name="Normal" xfId="0" builtinId="0"/>
    <cellStyle name="Normal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6"/>
  <dimension ref="A2:C26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55.7109375" style="3" customWidth="1"/>
    <col min="2" max="3" width="26.42578125" style="3" customWidth="1"/>
    <col min="4" max="16384" width="11.42578125" style="3"/>
  </cols>
  <sheetData>
    <row r="2" spans="1:3" ht="15" customHeight="1" x14ac:dyDescent="0.15">
      <c r="A2" s="1" t="s">
        <v>0</v>
      </c>
      <c r="B2" s="2"/>
      <c r="C2" s="2"/>
    </row>
    <row r="4" spans="1:3" ht="22.5" customHeight="1" x14ac:dyDescent="0.15">
      <c r="A4" s="4" t="s">
        <v>1</v>
      </c>
      <c r="B4" s="4" t="s">
        <v>2</v>
      </c>
      <c r="C4" s="4" t="s">
        <v>3</v>
      </c>
    </row>
    <row r="5" spans="1:3" ht="11.25" customHeight="1" x14ac:dyDescent="0.15">
      <c r="A5" s="5" t="s">
        <v>4</v>
      </c>
      <c r="B5" s="6">
        <f>+B6+B9+B12+B15</f>
        <v>1087263812.9100001</v>
      </c>
      <c r="C5" s="6">
        <f>+C6+C9+C12+C15</f>
        <v>55442733.000000007</v>
      </c>
    </row>
    <row r="6" spans="1:3" s="7" customFormat="1" ht="11.25" customHeight="1" x14ac:dyDescent="0.15">
      <c r="A6" s="7" t="s">
        <v>5</v>
      </c>
      <c r="B6" s="8">
        <f>+B7</f>
        <v>4623375.3100000024</v>
      </c>
      <c r="C6" s="8">
        <f>SUM(C7)</f>
        <v>54125.179999999993</v>
      </c>
    </row>
    <row r="7" spans="1:3" s="7" customFormat="1" ht="11.25" customHeight="1" x14ac:dyDescent="0.15">
      <c r="A7" s="9" t="s">
        <v>6</v>
      </c>
      <c r="B7" s="8">
        <f>+B8</f>
        <v>4623375.3100000024</v>
      </c>
      <c r="C7" s="8">
        <f>SUM(C8)</f>
        <v>54125.179999999993</v>
      </c>
    </row>
    <row r="8" spans="1:3" ht="11.25" customHeight="1" x14ac:dyDescent="0.15">
      <c r="A8" s="10" t="s">
        <v>7</v>
      </c>
      <c r="B8" s="11">
        <v>4623375.3100000024</v>
      </c>
      <c r="C8" s="11">
        <v>54125.179999999993</v>
      </c>
    </row>
    <row r="9" spans="1:3" s="7" customFormat="1" ht="11.25" customHeight="1" x14ac:dyDescent="0.15">
      <c r="A9" s="7" t="s">
        <v>8</v>
      </c>
      <c r="B9" s="8">
        <f>+B10</f>
        <v>193099.41</v>
      </c>
      <c r="C9" s="8">
        <f>SUM(C10)</f>
        <v>0</v>
      </c>
    </row>
    <row r="10" spans="1:3" s="7" customFormat="1" ht="11.25" customHeight="1" x14ac:dyDescent="0.15">
      <c r="A10" s="9" t="s">
        <v>9</v>
      </c>
      <c r="B10" s="8">
        <f>+B11</f>
        <v>193099.41</v>
      </c>
      <c r="C10" s="8">
        <f>SUM(C11)</f>
        <v>0</v>
      </c>
    </row>
    <row r="11" spans="1:3" ht="11.25" customHeight="1" x14ac:dyDescent="0.15">
      <c r="A11" s="10" t="s">
        <v>10</v>
      </c>
      <c r="B11" s="11">
        <v>193099.41</v>
      </c>
      <c r="C11" s="12">
        <v>0</v>
      </c>
    </row>
    <row r="12" spans="1:3" s="7" customFormat="1" ht="11.25" customHeight="1" x14ac:dyDescent="0.15">
      <c r="A12" s="7" t="s">
        <v>11</v>
      </c>
      <c r="B12" s="8">
        <f>+B13</f>
        <v>412191921.01999992</v>
      </c>
      <c r="C12" s="8">
        <f>SUM(C13)</f>
        <v>47826508.050000004</v>
      </c>
    </row>
    <row r="13" spans="1:3" s="7" customFormat="1" ht="11.25" customHeight="1" x14ac:dyDescent="0.15">
      <c r="A13" s="9" t="s">
        <v>12</v>
      </c>
      <c r="B13" s="8">
        <f>+B14</f>
        <v>412191921.01999992</v>
      </c>
      <c r="C13" s="8">
        <f>SUM(C14)</f>
        <v>47826508.050000004</v>
      </c>
    </row>
    <row r="14" spans="1:3" ht="11.25" customHeight="1" x14ac:dyDescent="0.15">
      <c r="A14" s="10" t="s">
        <v>13</v>
      </c>
      <c r="B14" s="11">
        <v>412191921.01999992</v>
      </c>
      <c r="C14" s="11">
        <v>47826508.050000004</v>
      </c>
    </row>
    <row r="15" spans="1:3" s="7" customFormat="1" ht="11.25" customHeight="1" x14ac:dyDescent="0.15">
      <c r="A15" s="7" t="s">
        <v>14</v>
      </c>
      <c r="B15" s="8">
        <f>+B16+B19+B21</f>
        <v>670255417.17000008</v>
      </c>
      <c r="C15" s="8">
        <f>SUM(C16,C19,C21)</f>
        <v>7562099.7700000023</v>
      </c>
    </row>
    <row r="16" spans="1:3" s="7" customFormat="1" ht="11.25" customHeight="1" x14ac:dyDescent="0.15">
      <c r="A16" s="9" t="s">
        <v>15</v>
      </c>
      <c r="B16" s="8">
        <f>+SUM(B17:B18)</f>
        <v>14496302.470000003</v>
      </c>
      <c r="C16" s="8">
        <f>SUM(C17:C18)</f>
        <v>341504.50999999995</v>
      </c>
    </row>
    <row r="17" spans="1:3" ht="11.25" customHeight="1" x14ac:dyDescent="0.15">
      <c r="A17" s="10" t="s">
        <v>16</v>
      </c>
      <c r="B17" s="11">
        <v>14075237.650000002</v>
      </c>
      <c r="C17" s="11">
        <v>338189.50999999995</v>
      </c>
    </row>
    <row r="18" spans="1:3" ht="11.25" customHeight="1" x14ac:dyDescent="0.15">
      <c r="A18" s="10" t="s">
        <v>17</v>
      </c>
      <c r="B18" s="11">
        <v>421064.82000000012</v>
      </c>
      <c r="C18" s="11">
        <v>3315</v>
      </c>
    </row>
    <row r="19" spans="1:3" s="7" customFormat="1" ht="11.25" customHeight="1" x14ac:dyDescent="0.15">
      <c r="A19" s="9" t="s">
        <v>18</v>
      </c>
      <c r="B19" s="8">
        <f>+B20</f>
        <v>577497367.65999997</v>
      </c>
      <c r="C19" s="8">
        <f>SUM(C20)</f>
        <v>6631221.6800000025</v>
      </c>
    </row>
    <row r="20" spans="1:3" ht="11.25" customHeight="1" x14ac:dyDescent="0.15">
      <c r="A20" s="10" t="s">
        <v>19</v>
      </c>
      <c r="B20" s="11">
        <v>577497367.65999997</v>
      </c>
      <c r="C20" s="11">
        <v>6631221.6800000025</v>
      </c>
    </row>
    <row r="21" spans="1:3" s="7" customFormat="1" ht="11.25" customHeight="1" x14ac:dyDescent="0.15">
      <c r="A21" s="9" t="s">
        <v>20</v>
      </c>
      <c r="B21" s="8">
        <f>+B22</f>
        <v>78261747.040000021</v>
      </c>
      <c r="C21" s="8">
        <f>SUM(C22)</f>
        <v>589373.58000000007</v>
      </c>
    </row>
    <row r="22" spans="1:3" ht="11.25" customHeight="1" x14ac:dyDescent="0.15">
      <c r="A22" s="10" t="s">
        <v>21</v>
      </c>
      <c r="B22" s="11">
        <v>78261747.040000021</v>
      </c>
      <c r="C22" s="11">
        <v>589373.58000000007</v>
      </c>
    </row>
    <row r="23" spans="1:3" ht="11.25" customHeight="1" x14ac:dyDescent="0.15">
      <c r="A23" s="13"/>
    </row>
    <row r="24" spans="1:3" ht="11.25" customHeight="1" x14ac:dyDescent="0.15">
      <c r="A24" s="14" t="s">
        <v>22</v>
      </c>
      <c r="B24" s="14"/>
      <c r="C24" s="14"/>
    </row>
    <row r="25" spans="1:3" ht="11.25" customHeight="1" x14ac:dyDescent="0.15">
      <c r="A25" s="15" t="s">
        <v>23</v>
      </c>
      <c r="B25" s="15"/>
      <c r="C25" s="15"/>
    </row>
    <row r="26" spans="1:3" ht="11.25" customHeight="1" x14ac:dyDescent="0.15">
      <c r="A26" s="14" t="s">
        <v>24</v>
      </c>
      <c r="B26" s="16"/>
      <c r="C26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2022-03-30T14:04:49Z</dcterms:created>
  <dcterms:modified xsi:type="dcterms:W3CDTF">2022-03-30T14:04:50Z</dcterms:modified>
</cp:coreProperties>
</file>