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mc:AlternateContent xmlns:mc="http://schemas.openxmlformats.org/markup-compatibility/2006">
    <mc:Choice Requires="x15">
      <x15ac:absPath xmlns:x15ac="http://schemas.microsoft.com/office/spreadsheetml/2010/11/ac" url="https://mincap-my.sharepoint.com/personal/aldo_guajardo_cultura_gob_cl/Documents/2022-ESTUDIOS/ECIA 2021/CONTENIDOS/TABULADOS/"/>
    </mc:Choice>
  </mc:AlternateContent>
  <xr:revisionPtr revIDLastSave="8" documentId="11_939FFDFAEBD3C881C0ADFD24DA78CE269E16EA2F" xr6:coauthVersionLast="47" xr6:coauthVersionMax="47" xr10:uidLastSave="{337CD3EA-320A-4559-8481-A86ACB1B176B}"/>
  <bookViews>
    <workbookView xWindow="-109" yWindow="-109" windowWidth="26301" windowHeight="14427" tabRatio="920" xr2:uid="{00000000-000D-0000-FFFF-FFFF00000000}"/>
  </bookViews>
  <sheets>
    <sheet name="ÍNDICE" sheetId="368" r:id="rId1"/>
    <sheet name="10.1" sheetId="288" r:id="rId2"/>
    <sheet name="10.2" sheetId="289" r:id="rId3"/>
    <sheet name="10.3" sheetId="290" r:id="rId4"/>
    <sheet name="10.4" sheetId="291" r:id="rId5"/>
    <sheet name="10.5" sheetId="292" r:id="rId6"/>
    <sheet name="10.6" sheetId="293" r:id="rId7"/>
    <sheet name="10.7" sheetId="294" r:id="rId8"/>
    <sheet name="10.8" sheetId="295" r:id="rId9"/>
    <sheet name="10.9" sheetId="296" r:id="rId10"/>
    <sheet name="10.10" sheetId="297" r:id="rId11"/>
    <sheet name="10.11" sheetId="298" r:id="rId12"/>
    <sheet name="10.12" sheetId="299" r:id="rId13"/>
    <sheet name="10.13" sheetId="300" r:id="rId14"/>
    <sheet name="10.14" sheetId="301" r:id="rId15"/>
    <sheet name="10.15" sheetId="302" r:id="rId16"/>
    <sheet name="10.16" sheetId="303" r:id="rId17"/>
    <sheet name="10.17" sheetId="304" r:id="rId18"/>
    <sheet name="10.18" sheetId="305" r:id="rId19"/>
    <sheet name="10.19" sheetId="306" r:id="rId20"/>
    <sheet name="10.20" sheetId="307" r:id="rId21"/>
    <sheet name="10.21" sheetId="308" r:id="rId22"/>
    <sheet name="10.22" sheetId="309" r:id="rId23"/>
    <sheet name="10.23" sheetId="310" r:id="rId24"/>
    <sheet name="10.24" sheetId="311" r:id="rId25"/>
    <sheet name="10.25" sheetId="312" r:id="rId26"/>
    <sheet name="10.26" sheetId="313" r:id="rId27"/>
    <sheet name="10.27" sheetId="314" r:id="rId28"/>
    <sheet name="10.28" sheetId="315" r:id="rId29"/>
    <sheet name="10.29" sheetId="316" r:id="rId30"/>
    <sheet name="10.30" sheetId="317" r:id="rId31"/>
    <sheet name="10.31" sheetId="318" r:id="rId32"/>
    <sheet name="10.32" sheetId="319" r:id="rId33"/>
    <sheet name="10.33" sheetId="320" r:id="rId34"/>
    <sheet name="10.34" sheetId="321" r:id="rId35"/>
    <sheet name="10.35" sheetId="322" r:id="rId36"/>
    <sheet name="10.36" sheetId="323" r:id="rId37"/>
    <sheet name="10.37" sheetId="324" r:id="rId38"/>
    <sheet name="10.38" sheetId="325" r:id="rId39"/>
    <sheet name="10.39" sheetId="326" r:id="rId40"/>
    <sheet name="10.40" sheetId="327" r:id="rId41"/>
    <sheet name="10.41" sheetId="328" r:id="rId42"/>
    <sheet name="10.42" sheetId="329" r:id="rId43"/>
    <sheet name="10.43" sheetId="330" r:id="rId44"/>
    <sheet name="10.44" sheetId="331" r:id="rId45"/>
    <sheet name="10.45" sheetId="332" r:id="rId46"/>
    <sheet name="10.46" sheetId="333" r:id="rId47"/>
    <sheet name="10.47" sheetId="334" r:id="rId48"/>
    <sheet name="10.48" sheetId="335" r:id="rId49"/>
    <sheet name="10.49" sheetId="336" r:id="rId50"/>
    <sheet name="10.50" sheetId="337" r:id="rId51"/>
    <sheet name="10.51" sheetId="338" r:id="rId52"/>
    <sheet name="10.52" sheetId="339" r:id="rId53"/>
    <sheet name="10.53" sheetId="340" r:id="rId54"/>
    <sheet name="10.54" sheetId="341" r:id="rId55"/>
    <sheet name="10.55" sheetId="342" r:id="rId56"/>
    <sheet name="10.56" sheetId="343" r:id="rId57"/>
    <sheet name="10.57" sheetId="344" r:id="rId58"/>
    <sheet name="10.58" sheetId="345" r:id="rId59"/>
    <sheet name="10.59" sheetId="346" r:id="rId60"/>
    <sheet name="10.60" sheetId="347" r:id="rId61"/>
    <sheet name="10.61" sheetId="348" r:id="rId62"/>
    <sheet name="10.62" sheetId="349" r:id="rId63"/>
    <sheet name="10.63" sheetId="350" r:id="rId64"/>
    <sheet name="10.64" sheetId="351" r:id="rId65"/>
    <sheet name="10.65" sheetId="352" r:id="rId66"/>
    <sheet name="10.66" sheetId="353" r:id="rId67"/>
    <sheet name="10.67" sheetId="354" r:id="rId68"/>
    <sheet name="10.68" sheetId="355" r:id="rId69"/>
    <sheet name="10.69" sheetId="356" r:id="rId70"/>
    <sheet name="10.70" sheetId="357" r:id="rId71"/>
    <sheet name="10.71" sheetId="358" r:id="rId72"/>
    <sheet name="10.72" sheetId="359" r:id="rId73"/>
    <sheet name="10.73" sheetId="360" r:id="rId74"/>
    <sheet name="11.1" sheetId="24" r:id="rId75"/>
    <sheet name="11.2" sheetId="25" r:id="rId76"/>
    <sheet name="11.3" sheetId="26" r:id="rId77"/>
    <sheet name="11.4" sheetId="27" r:id="rId78"/>
    <sheet name="11.5" sheetId="28" r:id="rId79"/>
    <sheet name="12.1" sheetId="29" r:id="rId80"/>
    <sheet name="12.2" sheetId="30" r:id="rId81"/>
    <sheet name="12.3" sheetId="31" r:id="rId82"/>
    <sheet name="12.4" sheetId="32" r:id="rId83"/>
    <sheet name="12.5" sheetId="33" r:id="rId84"/>
    <sheet name="12.6" sheetId="34" r:id="rId85"/>
    <sheet name="13.1" sheetId="126" r:id="rId86"/>
    <sheet name="13.2" sheetId="127" r:id="rId87"/>
    <sheet name="13.3" sheetId="128" r:id="rId88"/>
    <sheet name="13.4" sheetId="132" r:id="rId89"/>
    <sheet name="13.5" sheetId="133" r:id="rId90"/>
    <sheet name="13.6" sheetId="129" r:id="rId91"/>
    <sheet name="13.7" sheetId="130" r:id="rId92"/>
    <sheet name="13.8" sheetId="131" r:id="rId93"/>
    <sheet name="13.9" sheetId="134" r:id="rId94"/>
    <sheet name="13.10" sheetId="135" r:id="rId95"/>
    <sheet name="13.11" sheetId="136" r:id="rId96"/>
    <sheet name="13.12" sheetId="137" r:id="rId97"/>
    <sheet name="13.13" sheetId="138" r:id="rId98"/>
    <sheet name="13.14" sheetId="139" r:id="rId99"/>
    <sheet name="13.15" sheetId="140" r:id="rId100"/>
    <sheet name="13.16" sheetId="141" r:id="rId101"/>
    <sheet name="13.17" sheetId="142" r:id="rId102"/>
    <sheet name="13.18" sheetId="143" r:id="rId103"/>
    <sheet name="13.19" sheetId="144" r:id="rId104"/>
    <sheet name="13.20" sheetId="145" r:id="rId105"/>
    <sheet name="13.21" sheetId="146" r:id="rId106"/>
    <sheet name="14.1" sheetId="147" r:id="rId107"/>
    <sheet name="14.2" sheetId="148" r:id="rId108"/>
    <sheet name="14.3" sheetId="149" r:id="rId109"/>
    <sheet name="14.4" sheetId="150" r:id="rId110"/>
    <sheet name="14.5" sheetId="151" r:id="rId111"/>
    <sheet name="14.6" sheetId="152" r:id="rId112"/>
    <sheet name="14.7" sheetId="153" r:id="rId113"/>
    <sheet name="14.8" sheetId="154" r:id="rId114"/>
    <sheet name="14.9" sheetId="155" r:id="rId115"/>
    <sheet name="14.10" sheetId="156" r:id="rId116"/>
    <sheet name="14.11" sheetId="157" r:id="rId117"/>
    <sheet name="14.12" sheetId="158" r:id="rId118"/>
    <sheet name="14.13" sheetId="159" r:id="rId119"/>
    <sheet name="14.14" sheetId="160" r:id="rId120"/>
    <sheet name="14.15" sheetId="161" r:id="rId121"/>
    <sheet name="14.16" sheetId="162" r:id="rId122"/>
    <sheet name="14.17" sheetId="163" r:id="rId123"/>
    <sheet name="14.18" sheetId="164" r:id="rId124"/>
    <sheet name="14.19" sheetId="165" r:id="rId125"/>
    <sheet name="14.20" sheetId="166" r:id="rId126"/>
    <sheet name="14.21" sheetId="167" r:id="rId127"/>
    <sheet name="14.22" sheetId="175" r:id="rId128"/>
    <sheet name="14.23" sheetId="168" r:id="rId129"/>
    <sheet name="14.24" sheetId="169" r:id="rId130"/>
    <sheet name="14.25" sheetId="170" r:id="rId131"/>
    <sheet name="14.26" sheetId="171" r:id="rId132"/>
    <sheet name="14.27" sheetId="172" r:id="rId133"/>
    <sheet name="14.28" sheetId="173" r:id="rId134"/>
    <sheet name="14.29" sheetId="174" r:id="rId135"/>
    <sheet name="14.30" sheetId="176" r:id="rId136"/>
    <sheet name="15.1" sheetId="239" r:id="rId137"/>
    <sheet name="15.2" sheetId="241" r:id="rId138"/>
    <sheet name="15.3" sheetId="242" r:id="rId139"/>
    <sheet name="15.4" sheetId="243" r:id="rId140"/>
    <sheet name="15.5" sheetId="244" r:id="rId141"/>
    <sheet name="15.6" sheetId="245" r:id="rId142"/>
    <sheet name="15.7" sheetId="246" r:id="rId143"/>
    <sheet name="15.8" sheetId="247" r:id="rId144"/>
    <sheet name="15.9" sheetId="248" r:id="rId145"/>
    <sheet name="15.10" sheetId="249" r:id="rId146"/>
    <sheet name="15.11" sheetId="250" r:id="rId147"/>
    <sheet name="15.12" sheetId="251" r:id="rId148"/>
    <sheet name="15.13" sheetId="252" r:id="rId149"/>
    <sheet name="15.14" sheetId="253" r:id="rId150"/>
    <sheet name="15.15" sheetId="254" r:id="rId151"/>
    <sheet name="15.16" sheetId="255" r:id="rId152"/>
    <sheet name="15.17" sheetId="256" r:id="rId153"/>
    <sheet name="15.18" sheetId="257" r:id="rId154"/>
    <sheet name="15.19" sheetId="258" r:id="rId155"/>
    <sheet name="15.20" sheetId="259" r:id="rId156"/>
    <sheet name="15.21" sheetId="260" r:id="rId157"/>
    <sheet name="15.22" sheetId="261" r:id="rId158"/>
    <sheet name="15.23 " sheetId="262" r:id="rId159"/>
    <sheet name="15.24" sheetId="263" r:id="rId160"/>
    <sheet name="15.25" sheetId="264" r:id="rId161"/>
    <sheet name="15.26" sheetId="265" r:id="rId162"/>
    <sheet name="15.27" sheetId="266" r:id="rId163"/>
    <sheet name="15.28" sheetId="267" r:id="rId164"/>
    <sheet name="15.29" sheetId="268" r:id="rId165"/>
    <sheet name="15.30" sheetId="269" r:id="rId166"/>
    <sheet name="15.31" sheetId="270" r:id="rId167"/>
    <sheet name="15.32" sheetId="271" r:id="rId168"/>
    <sheet name="15.33" sheetId="272" r:id="rId169"/>
    <sheet name="15.34" sheetId="273" r:id="rId170"/>
    <sheet name="15.35" sheetId="274" r:id="rId171"/>
    <sheet name="15.36" sheetId="275" r:id="rId172"/>
    <sheet name="15.37" sheetId="276" r:id="rId173"/>
    <sheet name="15.38" sheetId="277" r:id="rId174"/>
    <sheet name="15.39" sheetId="278" r:id="rId175"/>
    <sheet name="15.40" sheetId="279" r:id="rId176"/>
    <sheet name="15.41" sheetId="280" r:id="rId177"/>
    <sheet name="15.42" sheetId="281" r:id="rId178"/>
    <sheet name="15.43" sheetId="282" r:id="rId179"/>
    <sheet name="15.44" sheetId="283" r:id="rId180"/>
    <sheet name="15.45" sheetId="284" r:id="rId181"/>
    <sheet name="15.46" sheetId="285" r:id="rId182"/>
    <sheet name="15.47" sheetId="286" r:id="rId183"/>
    <sheet name="15.48" sheetId="287" r:id="rId184"/>
    <sheet name="16.1" sheetId="195" r:id="rId185"/>
    <sheet name="16.2" sheetId="196" r:id="rId186"/>
    <sheet name="16.3" sheetId="198" r:id="rId187"/>
    <sheet name="16.4" sheetId="199" r:id="rId188"/>
    <sheet name="16.5" sheetId="200" r:id="rId189"/>
    <sheet name="16.6" sheetId="201" r:id="rId190"/>
    <sheet name="16.7" sheetId="202" r:id="rId191"/>
    <sheet name="16.8" sheetId="203" r:id="rId192"/>
    <sheet name="16.9" sheetId="204" r:id="rId193"/>
    <sheet name="16.10" sheetId="205" r:id="rId194"/>
    <sheet name="16.11" sheetId="206" r:id="rId195"/>
    <sheet name="16.12" sheetId="207" r:id="rId196"/>
    <sheet name="16.13" sheetId="208" r:id="rId197"/>
    <sheet name="16.14" sheetId="209" r:id="rId198"/>
    <sheet name="16.15" sheetId="210" r:id="rId199"/>
    <sheet name="16.16" sheetId="211" r:id="rId200"/>
    <sheet name="16.17" sheetId="212" r:id="rId201"/>
    <sheet name="16.18" sheetId="197" r:id="rId202"/>
    <sheet name="16.19" sheetId="213" r:id="rId203"/>
    <sheet name="16.20" sheetId="214" r:id="rId204"/>
    <sheet name="16.21" sheetId="215" r:id="rId205"/>
    <sheet name="16.22" sheetId="216" r:id="rId206"/>
    <sheet name="16.23" sheetId="217" r:id="rId207"/>
    <sheet name="16.24" sheetId="218" r:id="rId208"/>
    <sheet name="16.25" sheetId="219" r:id="rId209"/>
    <sheet name="16.26" sheetId="220" r:id="rId210"/>
    <sheet name="16.27" sheetId="221" r:id="rId211"/>
    <sheet name="16.28" sheetId="222" r:id="rId212"/>
    <sheet name="16.29" sheetId="223" r:id="rId213"/>
    <sheet name="16.30" sheetId="224" r:id="rId214"/>
    <sheet name="16.31" sheetId="225" r:id="rId215"/>
    <sheet name="16.32" sheetId="226" r:id="rId216"/>
    <sheet name="16.33" sheetId="227" r:id="rId217"/>
    <sheet name="16.34" sheetId="228" r:id="rId218"/>
    <sheet name="16.35" sheetId="229" r:id="rId219"/>
    <sheet name="16.36" sheetId="230" r:id="rId220"/>
    <sheet name="16.37" sheetId="238" r:id="rId221"/>
    <sheet name="16.38" sheetId="231" r:id="rId222"/>
    <sheet name="16.39" sheetId="232" r:id="rId223"/>
    <sheet name="16.40" sheetId="233" r:id="rId224"/>
    <sheet name="16.41" sheetId="234" r:id="rId225"/>
    <sheet name="16.42" sheetId="235" r:id="rId226"/>
    <sheet name="16.43" sheetId="236" r:id="rId227"/>
    <sheet name="16.44" sheetId="237" r:id="rId228"/>
    <sheet name="17.1" sheetId="74" r:id="rId229"/>
    <sheet name="17.2" sheetId="75" r:id="rId230"/>
    <sheet name="17.3" sheetId="76" r:id="rId231"/>
    <sheet name="17.4" sheetId="77" r:id="rId232"/>
    <sheet name="17.5" sheetId="78" r:id="rId233"/>
    <sheet name="17.6" sheetId="79" r:id="rId234"/>
    <sheet name="17.7" sheetId="80" r:id="rId235"/>
    <sheet name="17.8" sheetId="81" r:id="rId236"/>
    <sheet name="17.9" sheetId="82" r:id="rId237"/>
    <sheet name="17.10" sheetId="83" r:id="rId238"/>
    <sheet name="17.11" sheetId="84" r:id="rId239"/>
    <sheet name="17.12" sheetId="85" r:id="rId240"/>
    <sheet name="17.13" sheetId="86" r:id="rId241"/>
    <sheet name="17.14" sheetId="87" r:id="rId242"/>
    <sheet name="17.15" sheetId="88" r:id="rId243"/>
    <sheet name="17.16" sheetId="89" r:id="rId244"/>
    <sheet name="17.17" sheetId="90" r:id="rId245"/>
    <sheet name="17.18" sheetId="91" r:id="rId246"/>
    <sheet name="17.19" sheetId="92" r:id="rId247"/>
    <sheet name="17.20" sheetId="93" r:id="rId248"/>
    <sheet name="17.21" sheetId="94" r:id="rId249"/>
    <sheet name="17.22" sheetId="95" r:id="rId250"/>
    <sheet name="17.23" sheetId="96" r:id="rId251"/>
    <sheet name="18.1" sheetId="63" r:id="rId252"/>
    <sheet name="18.2" sheetId="64" r:id="rId253"/>
    <sheet name="18.3" sheetId="65" r:id="rId254"/>
    <sheet name="18.4" sheetId="66" r:id="rId255"/>
    <sheet name="18.5" sheetId="67" r:id="rId256"/>
    <sheet name="18.6" sheetId="68" r:id="rId257"/>
    <sheet name="18.7" sheetId="69" r:id="rId258"/>
    <sheet name="19.1" sheetId="52" r:id="rId259"/>
    <sheet name="19.2" sheetId="53" r:id="rId260"/>
    <sheet name="19.3" sheetId="54" r:id="rId261"/>
    <sheet name="19.4" sheetId="55" r:id="rId262"/>
    <sheet name="19.5" sheetId="56" r:id="rId263"/>
    <sheet name="19.6" sheetId="58" r:id="rId264"/>
    <sheet name="19.7" sheetId="59" r:id="rId265"/>
    <sheet name="19.8" sheetId="60" r:id="rId266"/>
    <sheet name="19.9" sheetId="61" r:id="rId267"/>
    <sheet name="19.10" sheetId="62" r:id="rId268"/>
    <sheet name="20.1" sheetId="108" r:id="rId269"/>
    <sheet name="20.2" sheetId="109" r:id="rId270"/>
    <sheet name="20.3" sheetId="110" r:id="rId271"/>
    <sheet name="20.4" sheetId="111" r:id="rId272"/>
    <sheet name="20.5" sheetId="112" r:id="rId273"/>
    <sheet name="20.6" sheetId="113" r:id="rId274"/>
    <sheet name="20.7" sheetId="114" r:id="rId275"/>
    <sheet name="20.8" sheetId="115" r:id="rId276"/>
    <sheet name="20.9" sheetId="116" r:id="rId277"/>
    <sheet name="20.10" sheetId="117" r:id="rId278"/>
    <sheet name="20.11" sheetId="118" r:id="rId279"/>
    <sheet name="20.12" sheetId="119" r:id="rId280"/>
    <sheet name="20.13" sheetId="120" r:id="rId281"/>
    <sheet name="20.14" sheetId="121" r:id="rId282"/>
    <sheet name="20.15" sheetId="122" r:id="rId283"/>
    <sheet name="20.16" sheetId="123" r:id="rId284"/>
    <sheet name="20.17" sheetId="124" r:id="rId285"/>
    <sheet name="20.18" sheetId="125" r:id="rId286"/>
    <sheet name="21.1" sheetId="70" r:id="rId287"/>
    <sheet name="21.2" sheetId="71" r:id="rId288"/>
    <sheet name="21.3" sheetId="72" r:id="rId289"/>
    <sheet name="21.4" sheetId="73" r:id="rId290"/>
    <sheet name="22.1" sheetId="177" r:id="rId291"/>
    <sheet name="22.2" sheetId="178" r:id="rId292"/>
    <sheet name="22.3" sheetId="179" r:id="rId293"/>
    <sheet name="22.4" sheetId="180" r:id="rId294"/>
    <sheet name="22.5" sheetId="181" r:id="rId295"/>
    <sheet name="22.6" sheetId="182" r:id="rId296"/>
    <sheet name="22.7" sheetId="183" r:id="rId297"/>
    <sheet name="22.8" sheetId="184" r:id="rId298"/>
    <sheet name="22.9" sheetId="185" r:id="rId299"/>
    <sheet name="22.10" sheetId="186" r:id="rId300"/>
    <sheet name="22.11" sheetId="187" r:id="rId301"/>
    <sheet name="22.12" sheetId="188" r:id="rId302"/>
    <sheet name="22.13" sheetId="189" r:id="rId303"/>
    <sheet name="22.14" sheetId="190" r:id="rId304"/>
    <sheet name="22.15" sheetId="191" r:id="rId305"/>
    <sheet name="22.16" sheetId="192" r:id="rId306"/>
    <sheet name="22.17" sheetId="193" r:id="rId307"/>
    <sheet name="22.18" sheetId="194" r:id="rId308"/>
    <sheet name="23.1" sheetId="369" r:id="rId309"/>
    <sheet name="23.2" sheetId="370" r:id="rId310"/>
    <sheet name="23.3" sheetId="371" r:id="rId311"/>
    <sheet name="23.4" sheetId="372" r:id="rId312"/>
    <sheet name="24.1" sheetId="35" r:id="rId313"/>
    <sheet name="24.2" sheetId="373" r:id="rId314"/>
    <sheet name="24.3" sheetId="37" r:id="rId315"/>
    <sheet name="24.4" sheetId="38" r:id="rId316"/>
    <sheet name="24.5" sheetId="39" r:id="rId317"/>
    <sheet name="24.6" sheetId="40" r:id="rId318"/>
    <sheet name="24.7" sheetId="41" r:id="rId319"/>
    <sheet name="24.8" sheetId="42" r:id="rId320"/>
    <sheet name="24.9" sheetId="43" r:id="rId321"/>
    <sheet name="24.10" sheetId="44" r:id="rId322"/>
    <sheet name="24.11" sheetId="45" r:id="rId323"/>
    <sheet name="24.12" sheetId="46" r:id="rId324"/>
    <sheet name="24.13" sheetId="47" r:id="rId325"/>
    <sheet name="25.1" sheetId="1" r:id="rId326"/>
    <sheet name="25.2" sheetId="2" r:id="rId327"/>
    <sheet name="25.3" sheetId="3" r:id="rId328"/>
    <sheet name="25.4" sheetId="4" r:id="rId329"/>
    <sheet name="25.5" sheetId="5" r:id="rId330"/>
    <sheet name="26.1" sheetId="97" r:id="rId331"/>
    <sheet name="26.2" sheetId="98" r:id="rId332"/>
    <sheet name="26.3" sheetId="99" r:id="rId333"/>
    <sheet name="26.4" sheetId="100" r:id="rId334"/>
    <sheet name="26.5" sheetId="101" r:id="rId335"/>
    <sheet name="26.6" sheetId="102" r:id="rId336"/>
    <sheet name="26.7" sheetId="103" r:id="rId337"/>
    <sheet name="26.8" sheetId="104" r:id="rId338"/>
    <sheet name="26.9" sheetId="105" r:id="rId339"/>
    <sheet name="26.10" sheetId="106" r:id="rId340"/>
    <sheet name="26.11" sheetId="107" r:id="rId341"/>
  </sheets>
  <definedNames>
    <definedName name="_xlnm._FilterDatabase" localSheetId="3" hidden="1">'10.3'!$B$5:$F$22</definedName>
    <definedName name="_xlnm._FilterDatabase" localSheetId="35" hidden="1">'10.35'!$A$4:$E$26</definedName>
    <definedName name="_xlnm._FilterDatabase" localSheetId="50" hidden="1">'10.50'!$A$4:$E$37</definedName>
    <definedName name="_xlnm._FilterDatabase" localSheetId="51" hidden="1">'10.51'!$A$4:$E$51</definedName>
    <definedName name="_xlnm._FilterDatabase" localSheetId="60" hidden="1">'10.60'!$A$5:$A$137</definedName>
    <definedName name="_xlnm._FilterDatabase" localSheetId="71" hidden="1">'10.71'!$A$4:$F$43</definedName>
    <definedName name="_xlnm._FilterDatabase" localSheetId="151" hidden="1">'15.16'!#REF!</definedName>
    <definedName name="_xlnm._FilterDatabase" localSheetId="154" hidden="1">'15.19'!$A$5:$F$51</definedName>
    <definedName name="_xlnm._FilterDatabase" localSheetId="212" hidden="1">'16.29'!$A$2:$F$16</definedName>
    <definedName name="_xlnm._FilterDatabase" localSheetId="304" hidden="1">'22.15'!$A$2:$Q$48</definedName>
    <definedName name="_xlnm._FilterDatabase" localSheetId="336" hidden="1">'26.7'!$A$4:$G$20</definedName>
    <definedName name="_xlnm._FilterDatabase" localSheetId="0" hidden="1">ÍNDICE!$A$1:$B$341</definedName>
    <definedName name="_ftnref1" localSheetId="7">'10.7'!#REF!</definedName>
    <definedName name="_ftnref2" localSheetId="7">'10.7'!#REF!</definedName>
    <definedName name="_Key1" localSheetId="1" hidden="1">#REF!</definedName>
    <definedName name="_Key1" localSheetId="10" hidden="1">#REF!</definedName>
    <definedName name="_Key1" localSheetId="12" hidden="1">#REF!</definedName>
    <definedName name="_Key1" localSheetId="24" hidden="1">#REF!</definedName>
    <definedName name="_Key1" localSheetId="3" hidden="1">#REF!</definedName>
    <definedName name="_Key1" localSheetId="33" hidden="1">#REF!</definedName>
    <definedName name="_Key1" localSheetId="34" hidden="1">#REF!</definedName>
    <definedName name="_Key1" localSheetId="35" hidden="1">#REF!</definedName>
    <definedName name="_Key1" localSheetId="39" hidden="1">#REF!</definedName>
    <definedName name="_Key1" localSheetId="43" hidden="1">#REF!</definedName>
    <definedName name="_Key1" localSheetId="44" hidden="1">#REF!</definedName>
    <definedName name="_Key1" localSheetId="46" hidden="1">#REF!</definedName>
    <definedName name="_Key1" localSheetId="48" hidden="1">#REF!</definedName>
    <definedName name="_Key1" localSheetId="49" hidden="1">#REF!</definedName>
    <definedName name="_Key1" localSheetId="5" hidden="1">#REF!</definedName>
    <definedName name="_Key1" localSheetId="57" hidden="1">#REF!</definedName>
    <definedName name="_Key1" localSheetId="59" hidden="1">#REF!</definedName>
    <definedName name="_Key1" localSheetId="6" hidden="1">#REF!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5" hidden="1">#REF!</definedName>
    <definedName name="_Key1" localSheetId="66" hidden="1">#REF!</definedName>
    <definedName name="_Key1" localSheetId="67" hidden="1">#REF!</definedName>
    <definedName name="_Key1" localSheetId="68" hidden="1">#REF!</definedName>
    <definedName name="_Key1" localSheetId="7" hidden="1">#REF!</definedName>
    <definedName name="_Key1" localSheetId="70" hidden="1">#REF!</definedName>
    <definedName name="_Key1" localSheetId="71" hidden="1">#REF!</definedName>
    <definedName name="_Key1" localSheetId="72" hidden="1">#REF!</definedName>
    <definedName name="_Key1" localSheetId="73" hidden="1">#REF!</definedName>
    <definedName name="_Key1" localSheetId="8" hidden="1">#REF!</definedName>
    <definedName name="_Key1" localSheetId="9" hidden="1">#REF!</definedName>
    <definedName name="_Key1" localSheetId="74" hidden="1">#REF!</definedName>
    <definedName name="_Key1" localSheetId="75" hidden="1">#REF!</definedName>
    <definedName name="_Key1" localSheetId="76" hidden="1">#REF!</definedName>
    <definedName name="_Key1" localSheetId="77" hidden="1">#REF!</definedName>
    <definedName name="_Key1" localSheetId="78" hidden="1">#REF!</definedName>
    <definedName name="_Key1" localSheetId="87" hidden="1">#REF!</definedName>
    <definedName name="_Key1" localSheetId="88" hidden="1">#REF!</definedName>
    <definedName name="_Key1" localSheetId="89" hidden="1">#REF!</definedName>
    <definedName name="_Key1" localSheetId="91" hidden="1">#REF!</definedName>
    <definedName name="_Key1" localSheetId="92" hidden="1">#REF!</definedName>
    <definedName name="_Key1" localSheetId="115" hidden="1">#REF!</definedName>
    <definedName name="_Key1" localSheetId="124" hidden="1">#REF!</definedName>
    <definedName name="_Key1" localSheetId="135" hidden="1">#REF!</definedName>
    <definedName name="_Key1" localSheetId="114" hidden="1">#REF!</definedName>
    <definedName name="_Key1" localSheetId="136" hidden="1">#REF!</definedName>
    <definedName name="_Key1" localSheetId="156" hidden="1">#REF!</definedName>
    <definedName name="_Key1" localSheetId="157" hidden="1">#REF!</definedName>
    <definedName name="_Key1" localSheetId="158" hidden="1">#REF!</definedName>
    <definedName name="_Key1" localSheetId="162" hidden="1">#REF!</definedName>
    <definedName name="_Key1" localSheetId="163" hidden="1">#REF!</definedName>
    <definedName name="_Key1" localSheetId="173" hidden="1">#REF!</definedName>
    <definedName name="_Key1" localSheetId="179" hidden="1">#REF!</definedName>
    <definedName name="_Key1" localSheetId="180" hidden="1">#REF!</definedName>
    <definedName name="_Key1" localSheetId="181" hidden="1">#REF!</definedName>
    <definedName name="_Key1" localSheetId="141" hidden="1">#REF!</definedName>
    <definedName name="_Key1" localSheetId="142" hidden="1">#REF!</definedName>
    <definedName name="_Key1" localSheetId="143" hidden="1">#REF!</definedName>
    <definedName name="_Key1" localSheetId="144" hidden="1">#REF!</definedName>
    <definedName name="_Key1" localSheetId="184" hidden="1">#REF!</definedName>
    <definedName name="_Key1" localSheetId="199" hidden="1">#REF!</definedName>
    <definedName name="_Key1" localSheetId="200" hidden="1">#REF!</definedName>
    <definedName name="_Key1" localSheetId="201" hidden="1">#REF!</definedName>
    <definedName name="_Key1" localSheetId="202" hidden="1">#REF!</definedName>
    <definedName name="_Key1" localSheetId="203" hidden="1">#REF!</definedName>
    <definedName name="_Key1" localSheetId="204" hidden="1">#REF!</definedName>
    <definedName name="_Key1" localSheetId="205" hidden="1">#REF!</definedName>
    <definedName name="_Key1" localSheetId="206" hidden="1">#REF!</definedName>
    <definedName name="_Key1" localSheetId="207" hidden="1">#REF!</definedName>
    <definedName name="_Key1" localSheetId="208" hidden="1">#REF!</definedName>
    <definedName name="_Key1" localSheetId="209" hidden="1">#REF!</definedName>
    <definedName name="_Key1" localSheetId="210" hidden="1">#REF!</definedName>
    <definedName name="_Key1" localSheetId="211" hidden="1">#REF!</definedName>
    <definedName name="_Key1" localSheetId="186" hidden="1">#REF!</definedName>
    <definedName name="_Key1" localSheetId="213" hidden="1">#REF!</definedName>
    <definedName name="_Key1" localSheetId="214" hidden="1">#REF!</definedName>
    <definedName name="_Key1" localSheetId="215" hidden="1">#REF!</definedName>
    <definedName name="_Key1" localSheetId="216" hidden="1">#REF!</definedName>
    <definedName name="_Key1" localSheetId="217" hidden="1">#REF!</definedName>
    <definedName name="_Key1" localSheetId="218" hidden="1">#REF!</definedName>
    <definedName name="_Key1" localSheetId="219" hidden="1">#REF!</definedName>
    <definedName name="_Key1" localSheetId="220" hidden="1">#REF!</definedName>
    <definedName name="_Key1" localSheetId="221" hidden="1">#REF!</definedName>
    <definedName name="_Key1" localSheetId="222" hidden="1">#REF!</definedName>
    <definedName name="_Key1" localSheetId="223" hidden="1">#REF!</definedName>
    <definedName name="_Key1" localSheetId="225" hidden="1">#REF!</definedName>
    <definedName name="_Key1" localSheetId="227" hidden="1">#REF!</definedName>
    <definedName name="_Key1" localSheetId="264" hidden="1">#REF!</definedName>
    <definedName name="_Key1" localSheetId="272" hidden="1">#REF!</definedName>
    <definedName name="_Key1" localSheetId="301" hidden="1">#REF!</definedName>
    <definedName name="_Key1" localSheetId="303">#REF!</definedName>
    <definedName name="_Key1" localSheetId="305" hidden="1">#REF!</definedName>
    <definedName name="_Key1" localSheetId="307" hidden="1">#REF!</definedName>
    <definedName name="_Key1" localSheetId="295" hidden="1">#REF!</definedName>
    <definedName name="_Key1" localSheetId="296" hidden="1">#REF!</definedName>
    <definedName name="_Key1" localSheetId="297" hidden="1">#REF!</definedName>
    <definedName name="_Key1" localSheetId="308" hidden="1">#REF!</definedName>
    <definedName name="_Key1" localSheetId="321" hidden="1">#REF!</definedName>
    <definedName name="_Key1" localSheetId="322" hidden="1">#REF!</definedName>
    <definedName name="_Key1" localSheetId="323" hidden="1">#REF!</definedName>
    <definedName name="_Key1" localSheetId="324" hidden="1">#REF!</definedName>
    <definedName name="_Key1" localSheetId="313" hidden="1">#REF!</definedName>
    <definedName name="_Key1" localSheetId="316" hidden="1">#REF!</definedName>
    <definedName name="_Key1" localSheetId="317" hidden="1">#REF!</definedName>
    <definedName name="_Key1" localSheetId="318" hidden="1">#REF!</definedName>
    <definedName name="_Key1" localSheetId="319" hidden="1">#REF!</definedName>
    <definedName name="_Key1" localSheetId="320" hidden="1">#REF!</definedName>
    <definedName name="_Key1" localSheetId="330" hidden="1">#REF!</definedName>
    <definedName name="_Key1" localSheetId="332" hidden="1">#REF!</definedName>
    <definedName name="_Key1" localSheetId="333" hidden="1">#REF!</definedName>
    <definedName name="_Key1" localSheetId="334" hidden="1">#REF!</definedName>
    <definedName name="_Key1" localSheetId="335" hidden="1">#REF!</definedName>
    <definedName name="_Key1" localSheetId="336" hidden="1">#REF!</definedName>
    <definedName name="_Key1" localSheetId="337" hidden="1">#REF!</definedName>
    <definedName name="_Key1" hidden="1">#REF!</definedName>
    <definedName name="_Key2" localSheetId="1" hidden="1">#REF!</definedName>
    <definedName name="_Key2" localSheetId="10" hidden="1">#REF!</definedName>
    <definedName name="_Key2" localSheetId="12" hidden="1">#REF!</definedName>
    <definedName name="_Key2" localSheetId="24" hidden="1">#REF!</definedName>
    <definedName name="_Key2" localSheetId="3" hidden="1">#REF!</definedName>
    <definedName name="_Key2" localSheetId="33" hidden="1">#REF!</definedName>
    <definedName name="_Key2" localSheetId="34" hidden="1">#REF!</definedName>
    <definedName name="_Key2" localSheetId="35" hidden="1">#REF!</definedName>
    <definedName name="_Key2" localSheetId="39" hidden="1">#REF!</definedName>
    <definedName name="_Key2" localSheetId="43" hidden="1">#REF!</definedName>
    <definedName name="_Key2" localSheetId="44" hidden="1">#REF!</definedName>
    <definedName name="_Key2" localSheetId="46" hidden="1">#REF!</definedName>
    <definedName name="_Key2" localSheetId="48" hidden="1">#REF!</definedName>
    <definedName name="_Key2" localSheetId="49" hidden="1">#REF!</definedName>
    <definedName name="_Key2" localSheetId="5" hidden="1">#REF!</definedName>
    <definedName name="_Key2" localSheetId="57" hidden="1">#REF!</definedName>
    <definedName name="_Key2" localSheetId="59" hidden="1">#REF!</definedName>
    <definedName name="_Key2" localSheetId="6" hidden="1">#REF!</definedName>
    <definedName name="_Key2" localSheetId="60" hidden="1">#REF!</definedName>
    <definedName name="_Key2" localSheetId="61" hidden="1">#REF!</definedName>
    <definedName name="_Key2" localSheetId="62" hidden="1">#REF!</definedName>
    <definedName name="_Key2" localSheetId="63" hidden="1">#REF!</definedName>
    <definedName name="_Key2" localSheetId="64" hidden="1">#REF!</definedName>
    <definedName name="_Key2" localSheetId="65" hidden="1">#REF!</definedName>
    <definedName name="_Key2" localSheetId="66" hidden="1">#REF!</definedName>
    <definedName name="_Key2" localSheetId="67" hidden="1">#REF!</definedName>
    <definedName name="_Key2" localSheetId="68" hidden="1">#REF!</definedName>
    <definedName name="_Key2" localSheetId="7" hidden="1">#REF!</definedName>
    <definedName name="_Key2" localSheetId="70" hidden="1">#REF!</definedName>
    <definedName name="_Key2" localSheetId="71" hidden="1">#REF!</definedName>
    <definedName name="_Key2" localSheetId="72" hidden="1">#REF!</definedName>
    <definedName name="_Key2" localSheetId="73" hidden="1">#REF!</definedName>
    <definedName name="_Key2" localSheetId="8" hidden="1">#REF!</definedName>
    <definedName name="_Key2" localSheetId="9" hidden="1">#REF!</definedName>
    <definedName name="_Key2" localSheetId="74" hidden="1">#REF!</definedName>
    <definedName name="_Key2" localSheetId="75" hidden="1">#REF!</definedName>
    <definedName name="_Key2" localSheetId="76" hidden="1">#REF!</definedName>
    <definedName name="_Key2" localSheetId="77" hidden="1">#REF!</definedName>
    <definedName name="_Key2" localSheetId="78" hidden="1">#REF!</definedName>
    <definedName name="_Key2" localSheetId="87" hidden="1">#REF!</definedName>
    <definedName name="_Key2" localSheetId="88" hidden="1">#REF!</definedName>
    <definedName name="_Key2" localSheetId="89" hidden="1">#REF!</definedName>
    <definedName name="_Key2" localSheetId="91" hidden="1">#REF!</definedName>
    <definedName name="_Key2" localSheetId="92" hidden="1">#REF!</definedName>
    <definedName name="_Key2" localSheetId="115" hidden="1">#REF!</definedName>
    <definedName name="_Key2" localSheetId="124" hidden="1">#REF!</definedName>
    <definedName name="_Key2" localSheetId="135" hidden="1">#REF!</definedName>
    <definedName name="_Key2" localSheetId="114" hidden="1">#REF!</definedName>
    <definedName name="_Key2" localSheetId="136" hidden="1">#REF!</definedName>
    <definedName name="_Key2" localSheetId="156" hidden="1">#REF!</definedName>
    <definedName name="_Key2" localSheetId="157" hidden="1">#REF!</definedName>
    <definedName name="_Key2" localSheetId="158" hidden="1">#REF!</definedName>
    <definedName name="_Key2" localSheetId="162" hidden="1">#REF!</definedName>
    <definedName name="_Key2" localSheetId="163" hidden="1">#REF!</definedName>
    <definedName name="_Key2" localSheetId="173" hidden="1">#REF!</definedName>
    <definedName name="_Key2" localSheetId="179" hidden="1">#REF!</definedName>
    <definedName name="_Key2" localSheetId="180" hidden="1">#REF!</definedName>
    <definedName name="_Key2" localSheetId="181" hidden="1">#REF!</definedName>
    <definedName name="_Key2" localSheetId="141" hidden="1">#REF!</definedName>
    <definedName name="_Key2" localSheetId="142" hidden="1">#REF!</definedName>
    <definedName name="_Key2" localSheetId="143" hidden="1">#REF!</definedName>
    <definedName name="_Key2" localSheetId="144" hidden="1">#REF!</definedName>
    <definedName name="_Key2" localSheetId="184" hidden="1">#REF!</definedName>
    <definedName name="_Key2" localSheetId="199" hidden="1">#REF!</definedName>
    <definedName name="_Key2" localSheetId="200" hidden="1">#REF!</definedName>
    <definedName name="_Key2" localSheetId="201" hidden="1">#REF!</definedName>
    <definedName name="_Key2" localSheetId="202" hidden="1">#REF!</definedName>
    <definedName name="_Key2" localSheetId="203" hidden="1">#REF!</definedName>
    <definedName name="_Key2" localSheetId="204" hidden="1">#REF!</definedName>
    <definedName name="_Key2" localSheetId="205" hidden="1">#REF!</definedName>
    <definedName name="_Key2" localSheetId="206" hidden="1">#REF!</definedName>
    <definedName name="_Key2" localSheetId="207" hidden="1">#REF!</definedName>
    <definedName name="_Key2" localSheetId="208" hidden="1">#REF!</definedName>
    <definedName name="_Key2" localSheetId="209" hidden="1">#REF!</definedName>
    <definedName name="_Key2" localSheetId="210" hidden="1">#REF!</definedName>
    <definedName name="_Key2" localSheetId="211" hidden="1">#REF!</definedName>
    <definedName name="_Key2" localSheetId="186" hidden="1">#REF!</definedName>
    <definedName name="_Key2" localSheetId="213" hidden="1">#REF!</definedName>
    <definedName name="_Key2" localSheetId="214" hidden="1">#REF!</definedName>
    <definedName name="_Key2" localSheetId="215" hidden="1">#REF!</definedName>
    <definedName name="_Key2" localSheetId="216" hidden="1">#REF!</definedName>
    <definedName name="_Key2" localSheetId="217" hidden="1">#REF!</definedName>
    <definedName name="_Key2" localSheetId="218" hidden="1">#REF!</definedName>
    <definedName name="_Key2" localSheetId="219" hidden="1">#REF!</definedName>
    <definedName name="_Key2" localSheetId="220" hidden="1">#REF!</definedName>
    <definedName name="_Key2" localSheetId="221" hidden="1">#REF!</definedName>
    <definedName name="_Key2" localSheetId="222" hidden="1">#REF!</definedName>
    <definedName name="_Key2" localSheetId="223" hidden="1">#REF!</definedName>
    <definedName name="_Key2" localSheetId="225" hidden="1">#REF!</definedName>
    <definedName name="_Key2" localSheetId="227" hidden="1">#REF!</definedName>
    <definedName name="_Key2" localSheetId="264" hidden="1">#REF!</definedName>
    <definedName name="_Key2" localSheetId="272" hidden="1">#REF!</definedName>
    <definedName name="_Key2" localSheetId="301" hidden="1">#REF!</definedName>
    <definedName name="_Key2" localSheetId="303">#REF!</definedName>
    <definedName name="_Key2" localSheetId="305" hidden="1">#REF!</definedName>
    <definedName name="_Key2" localSheetId="307" hidden="1">#REF!</definedName>
    <definedName name="_Key2" localSheetId="295" hidden="1">#REF!</definedName>
    <definedName name="_Key2" localSheetId="296" hidden="1">#REF!</definedName>
    <definedName name="_Key2" localSheetId="297" hidden="1">#REF!</definedName>
    <definedName name="_Key2" localSheetId="308" hidden="1">#REF!</definedName>
    <definedName name="_Key2" localSheetId="321" hidden="1">#REF!</definedName>
    <definedName name="_Key2" localSheetId="322" hidden="1">#REF!</definedName>
    <definedName name="_Key2" localSheetId="323" hidden="1">#REF!</definedName>
    <definedName name="_Key2" localSheetId="324" hidden="1">#REF!</definedName>
    <definedName name="_Key2" localSheetId="313" hidden="1">#REF!</definedName>
    <definedName name="_Key2" localSheetId="316" hidden="1">#REF!</definedName>
    <definedName name="_Key2" localSheetId="317" hidden="1">#REF!</definedName>
    <definedName name="_Key2" localSheetId="318" hidden="1">#REF!</definedName>
    <definedName name="_Key2" localSheetId="319" hidden="1">#REF!</definedName>
    <definedName name="_Key2" localSheetId="320" hidden="1">#REF!</definedName>
    <definedName name="_Key2" localSheetId="330" hidden="1">#REF!</definedName>
    <definedName name="_Key2" localSheetId="332" hidden="1">#REF!</definedName>
    <definedName name="_Key2" localSheetId="333" hidden="1">#REF!</definedName>
    <definedName name="_Key2" localSheetId="334" hidden="1">#REF!</definedName>
    <definedName name="_Key2" localSheetId="335" hidden="1">#REF!</definedName>
    <definedName name="_Key2" localSheetId="336" hidden="1">#REF!</definedName>
    <definedName name="_Key2" localSheetId="337" hidden="1">#REF!</definedName>
    <definedName name="_Key2" hidden="1">#REF!</definedName>
    <definedName name="_Order1" hidden="1">255</definedName>
    <definedName name="_Order2" hidden="1">255</definedName>
    <definedName name="_xlnm.Print_Area" localSheetId="33">'10.33'!$A$1:$F$25</definedName>
    <definedName name="_xlnm.Print_Area" localSheetId="34">'10.34'!#REF!</definedName>
    <definedName name="_xlnm.Print_Area" localSheetId="77">'11.4'!$A$1:$I$28</definedName>
    <definedName name="_xlnm.Print_Area" localSheetId="78">'11.5'!$A$1:$F$19</definedName>
    <definedName name="_xlnm.Print_Area" localSheetId="86">'13.2'!#REF!</definedName>
    <definedName name="_xlnm.Print_Area" localSheetId="105">'13.21'!$A$1:$N$28</definedName>
    <definedName name="_xlnm.Print_Area" localSheetId="87">'13.3'!$A$1:$A$1</definedName>
    <definedName name="_xlnm.Print_Area" localSheetId="92">'13.8'!#REF!</definedName>
    <definedName name="_xlnm.Print_Area" localSheetId="205">'16.22'!$A$1:$E$28</definedName>
    <definedName name="_xlnm.Print_Area" localSheetId="206">'16.23'!$A$1:$E$29</definedName>
    <definedName name="_xlnm.Print_Area" localSheetId="218">'16.35'!$A$1:$D$26</definedName>
    <definedName name="_xlnm.Print_Area" localSheetId="225">'16.42'!$A$2:$O$23</definedName>
    <definedName name="_xlnm.Print_Area" localSheetId="258">'19.1'!$A$2:$J$26</definedName>
    <definedName name="_xlnm.Print_Area" localSheetId="308">'23.1'!$A$2:$E$34</definedName>
    <definedName name="cConcDesde" localSheetId="1">#REF!</definedName>
    <definedName name="cConcDesde" localSheetId="10">#REF!</definedName>
    <definedName name="cConcDesde" localSheetId="12">#REF!</definedName>
    <definedName name="cConcDesde" localSheetId="2">#REF!</definedName>
    <definedName name="cConcDesde" localSheetId="24">#REF!</definedName>
    <definedName name="cConcDesde" localSheetId="3">#REF!</definedName>
    <definedName name="cConcDesde" localSheetId="33">#REF!</definedName>
    <definedName name="cConcDesde" localSheetId="34">#REF!</definedName>
    <definedName name="cConcDesde" localSheetId="35">#REF!</definedName>
    <definedName name="cConcDesde" localSheetId="39">#REF!</definedName>
    <definedName name="cConcDesde" localSheetId="43">#REF!</definedName>
    <definedName name="cConcDesde" localSheetId="44">#REF!</definedName>
    <definedName name="cConcDesde" localSheetId="46">#REF!</definedName>
    <definedName name="cConcDesde" localSheetId="48">#REF!</definedName>
    <definedName name="cConcDesde" localSheetId="49">#REF!</definedName>
    <definedName name="cConcDesde" localSheetId="5">#REF!</definedName>
    <definedName name="cConcDesde" localSheetId="57">#REF!</definedName>
    <definedName name="cConcDesde" localSheetId="59">#REF!</definedName>
    <definedName name="cConcDesde" localSheetId="6">#REF!</definedName>
    <definedName name="cConcDesde" localSheetId="60">#REF!</definedName>
    <definedName name="cConcDesde" localSheetId="61">#REF!</definedName>
    <definedName name="cConcDesde" localSheetId="62">#REF!</definedName>
    <definedName name="cConcDesde" localSheetId="63">#REF!</definedName>
    <definedName name="cConcDesde" localSheetId="64">#REF!</definedName>
    <definedName name="cConcDesde" localSheetId="65">#REF!</definedName>
    <definedName name="cConcDesde" localSheetId="66">#REF!</definedName>
    <definedName name="cConcDesde" localSheetId="67">#REF!</definedName>
    <definedName name="cConcDesde" localSheetId="68">#REF!</definedName>
    <definedName name="cConcDesde" localSheetId="7">#REF!</definedName>
    <definedName name="cConcDesde" localSheetId="70">#REF!</definedName>
    <definedName name="cConcDesde" localSheetId="71">#REF!</definedName>
    <definedName name="cConcDesde" localSheetId="72">#REF!</definedName>
    <definedName name="cConcDesde" localSheetId="73">#REF!</definedName>
    <definedName name="cConcDesde" localSheetId="8">#REF!</definedName>
    <definedName name="cConcDesde" localSheetId="9">#REF!</definedName>
    <definedName name="cConcDesde" localSheetId="74">#REF!</definedName>
    <definedName name="cConcDesde" localSheetId="75">#REF!</definedName>
    <definedName name="cConcDesde" localSheetId="76">#REF!</definedName>
    <definedName name="cConcDesde" localSheetId="77">#REF!</definedName>
    <definedName name="cConcDesde" localSheetId="78">#REF!</definedName>
    <definedName name="cConcDesde" localSheetId="87">#REF!</definedName>
    <definedName name="cConcDesde" localSheetId="88">#REF!</definedName>
    <definedName name="cConcDesde" localSheetId="89">#REF!</definedName>
    <definedName name="cConcDesde" localSheetId="91">#REF!</definedName>
    <definedName name="cConcDesde" localSheetId="92">#REF!</definedName>
    <definedName name="cConcDesde" localSheetId="115">#REF!</definedName>
    <definedName name="cConcDesde" localSheetId="124">#REF!</definedName>
    <definedName name="cConcDesde" localSheetId="135">#REF!</definedName>
    <definedName name="cConcDesde" localSheetId="114">#REF!</definedName>
    <definedName name="cConcDesde" localSheetId="136">#REF!</definedName>
    <definedName name="cConcDesde" localSheetId="156">#REF!</definedName>
    <definedName name="cConcDesde" localSheetId="157">#REF!</definedName>
    <definedName name="cConcDesde" localSheetId="158">#REF!</definedName>
    <definedName name="cConcDesde" localSheetId="162">#REF!</definedName>
    <definedName name="cConcDesde" localSheetId="163">#REF!</definedName>
    <definedName name="cConcDesde" localSheetId="173">#REF!</definedName>
    <definedName name="cConcDesde" localSheetId="179">#REF!</definedName>
    <definedName name="cConcDesde" localSheetId="180">#REF!</definedName>
    <definedName name="cConcDesde" localSheetId="181">#REF!</definedName>
    <definedName name="cConcDesde" localSheetId="141">#REF!</definedName>
    <definedName name="cConcDesde" localSheetId="142">#REF!</definedName>
    <definedName name="cConcDesde" localSheetId="143">#REF!</definedName>
    <definedName name="cConcDesde" localSheetId="144">#REF!</definedName>
    <definedName name="cConcDesde" localSheetId="184">#REF!</definedName>
    <definedName name="cConcDesde" localSheetId="199">#REF!</definedName>
    <definedName name="cConcDesde" localSheetId="200">#REF!</definedName>
    <definedName name="cConcDesde" localSheetId="201">#REF!</definedName>
    <definedName name="cConcDesde" localSheetId="202">#REF!</definedName>
    <definedName name="cConcDesde" localSheetId="203">#REF!</definedName>
    <definedName name="cConcDesde" localSheetId="204">#REF!</definedName>
    <definedName name="cConcDesde" localSheetId="205">#REF!</definedName>
    <definedName name="cConcDesde" localSheetId="206">#REF!</definedName>
    <definedName name="cConcDesde" localSheetId="207">#REF!</definedName>
    <definedName name="cConcDesde" localSheetId="208">#REF!</definedName>
    <definedName name="cConcDesde" localSheetId="209">#REF!</definedName>
    <definedName name="cConcDesde" localSheetId="210">#REF!</definedName>
    <definedName name="cConcDesde" localSheetId="211">#REF!</definedName>
    <definedName name="cConcDesde" localSheetId="186">#REF!</definedName>
    <definedName name="cConcDesde" localSheetId="213">#REF!</definedName>
    <definedName name="cConcDesde" localSheetId="214">#REF!</definedName>
    <definedName name="cConcDesde" localSheetId="215">#REF!</definedName>
    <definedName name="cConcDesde" localSheetId="216">#REF!</definedName>
    <definedName name="cConcDesde" localSheetId="217">#REF!</definedName>
    <definedName name="cConcDesde" localSheetId="218">#REF!</definedName>
    <definedName name="cConcDesde" localSheetId="219">#REF!</definedName>
    <definedName name="cConcDesde" localSheetId="220">#REF!</definedName>
    <definedName name="cConcDesde" localSheetId="221">#REF!</definedName>
    <definedName name="cConcDesde" localSheetId="222">#REF!</definedName>
    <definedName name="cConcDesde" localSheetId="223">#REF!</definedName>
    <definedName name="cConcDesde" localSheetId="225">#REF!</definedName>
    <definedName name="cConcDesde" localSheetId="227">#REF!</definedName>
    <definedName name="cConcDesde" localSheetId="264">#REF!</definedName>
    <definedName name="cConcDesde" localSheetId="272">#REF!</definedName>
    <definedName name="cConcDesde" localSheetId="301">#REF!</definedName>
    <definedName name="cConcDesde" localSheetId="303">#REF!</definedName>
    <definedName name="cConcDesde" localSheetId="305">#REF!</definedName>
    <definedName name="cConcDesde" localSheetId="307">#REF!</definedName>
    <definedName name="cConcDesde" localSheetId="295">#REF!</definedName>
    <definedName name="cConcDesde" localSheetId="296">#REF!</definedName>
    <definedName name="cConcDesde" localSheetId="297">#REF!</definedName>
    <definedName name="cConcDesde" localSheetId="308">#REF!</definedName>
    <definedName name="cConcDesde" localSheetId="321">#REF!</definedName>
    <definedName name="cConcDesde" localSheetId="322">#REF!</definedName>
    <definedName name="cConcDesde" localSheetId="323">#REF!</definedName>
    <definedName name="cConcDesde" localSheetId="324">#REF!</definedName>
    <definedName name="cConcDesde" localSheetId="313">#REF!</definedName>
    <definedName name="cConcDesde" localSheetId="316">#REF!</definedName>
    <definedName name="cConcDesde" localSheetId="317">#REF!</definedName>
    <definedName name="cConcDesde" localSheetId="318">#REF!</definedName>
    <definedName name="cConcDesde" localSheetId="319">#REF!</definedName>
    <definedName name="cConcDesde" localSheetId="320">#REF!</definedName>
    <definedName name="cConcDesde" localSheetId="330">#REF!</definedName>
    <definedName name="cConcDesde" localSheetId="332">#REF!</definedName>
    <definedName name="cConcDesde" localSheetId="333">#REF!</definedName>
    <definedName name="cConcDesde" localSheetId="334">#REF!</definedName>
    <definedName name="cConcDesde" localSheetId="335">#REF!</definedName>
    <definedName name="cConcDesde" localSheetId="336">#REF!</definedName>
    <definedName name="cConcDesde" localSheetId="337">#REF!</definedName>
    <definedName name="cConcDesde">#REF!</definedName>
    <definedName name="cConcHasta" localSheetId="1">#REF!</definedName>
    <definedName name="cConcHasta" localSheetId="12">#REF!</definedName>
    <definedName name="cConcHasta" localSheetId="2">#REF!</definedName>
    <definedName name="cConcHasta" localSheetId="24">#REF!</definedName>
    <definedName name="cConcHasta" localSheetId="33">#REF!</definedName>
    <definedName name="cConcHasta" localSheetId="34">#REF!</definedName>
    <definedName name="cConcHasta" localSheetId="35">#REF!</definedName>
    <definedName name="cConcHasta" localSheetId="39">#REF!</definedName>
    <definedName name="cConcHasta" localSheetId="43">#REF!</definedName>
    <definedName name="cConcHasta" localSheetId="44">#REF!</definedName>
    <definedName name="cConcHasta" localSheetId="46">#REF!</definedName>
    <definedName name="cConcHasta" localSheetId="48">#REF!</definedName>
    <definedName name="cConcHasta" localSheetId="49">#REF!</definedName>
    <definedName name="cConcHasta" localSheetId="5">#REF!</definedName>
    <definedName name="cConcHasta" localSheetId="57">#REF!</definedName>
    <definedName name="cConcHasta" localSheetId="59">#REF!</definedName>
    <definedName name="cConcHasta" localSheetId="6">#REF!</definedName>
    <definedName name="cConcHasta" localSheetId="60">#REF!</definedName>
    <definedName name="cConcHasta" localSheetId="61">#REF!</definedName>
    <definedName name="cConcHasta" localSheetId="62">#REF!</definedName>
    <definedName name="cConcHasta" localSheetId="63">#REF!</definedName>
    <definedName name="cConcHasta" localSheetId="64">#REF!</definedName>
    <definedName name="cConcHasta" localSheetId="65">#REF!</definedName>
    <definedName name="cConcHasta" localSheetId="66">#REF!</definedName>
    <definedName name="cConcHasta" localSheetId="67">#REF!</definedName>
    <definedName name="cConcHasta" localSheetId="68">#REF!</definedName>
    <definedName name="cConcHasta" localSheetId="7">#REF!</definedName>
    <definedName name="cConcHasta" localSheetId="70">#REF!</definedName>
    <definedName name="cConcHasta" localSheetId="71">#REF!</definedName>
    <definedName name="cConcHasta" localSheetId="72">#REF!</definedName>
    <definedName name="cConcHasta" localSheetId="73">#REF!</definedName>
    <definedName name="cConcHasta" localSheetId="8">#REF!</definedName>
    <definedName name="cConcHasta" localSheetId="9">#REF!</definedName>
    <definedName name="cConcHasta" localSheetId="74">#REF!</definedName>
    <definedName name="cConcHasta" localSheetId="75">#REF!</definedName>
    <definedName name="cConcHasta" localSheetId="76">#REF!</definedName>
    <definedName name="cConcHasta" localSheetId="77">#REF!</definedName>
    <definedName name="cConcHasta" localSheetId="78">#REF!</definedName>
    <definedName name="cConcHasta" localSheetId="87">#REF!</definedName>
    <definedName name="cConcHasta" localSheetId="88">#REF!</definedName>
    <definedName name="cConcHasta" localSheetId="89">#REF!</definedName>
    <definedName name="cConcHasta" localSheetId="91">#REF!</definedName>
    <definedName name="cConcHasta" localSheetId="92">#REF!</definedName>
    <definedName name="cConcHasta" localSheetId="115">#REF!</definedName>
    <definedName name="cConcHasta" localSheetId="124">#REF!</definedName>
    <definedName name="cConcHasta" localSheetId="135">#REF!</definedName>
    <definedName name="cConcHasta" localSheetId="114">#REF!</definedName>
    <definedName name="cConcHasta" localSheetId="136">#REF!</definedName>
    <definedName name="cConcHasta" localSheetId="156">#REF!</definedName>
    <definedName name="cConcHasta" localSheetId="157">#REF!</definedName>
    <definedName name="cConcHasta" localSheetId="158">#REF!</definedName>
    <definedName name="cConcHasta" localSheetId="162">#REF!</definedName>
    <definedName name="cConcHasta" localSheetId="163">#REF!</definedName>
    <definedName name="cConcHasta" localSheetId="173">#REF!</definedName>
    <definedName name="cConcHasta" localSheetId="179">#REF!</definedName>
    <definedName name="cConcHasta" localSheetId="180">#REF!</definedName>
    <definedName name="cConcHasta" localSheetId="181">#REF!</definedName>
    <definedName name="cConcHasta" localSheetId="141">#REF!</definedName>
    <definedName name="cConcHasta" localSheetId="142">#REF!</definedName>
    <definedName name="cConcHasta" localSheetId="143">#REF!</definedName>
    <definedName name="cConcHasta" localSheetId="144">#REF!</definedName>
    <definedName name="cConcHasta" localSheetId="184">#REF!</definedName>
    <definedName name="cConcHasta" localSheetId="199">#REF!</definedName>
    <definedName name="cConcHasta" localSheetId="200">#REF!</definedName>
    <definedName name="cConcHasta" localSheetId="201">#REF!</definedName>
    <definedName name="cConcHasta" localSheetId="202">#REF!</definedName>
    <definedName name="cConcHasta" localSheetId="203">#REF!</definedName>
    <definedName name="cConcHasta" localSheetId="204">#REF!</definedName>
    <definedName name="cConcHasta" localSheetId="205">#REF!</definedName>
    <definedName name="cConcHasta" localSheetId="206">#REF!</definedName>
    <definedName name="cConcHasta" localSheetId="207">#REF!</definedName>
    <definedName name="cConcHasta" localSheetId="208">#REF!</definedName>
    <definedName name="cConcHasta" localSheetId="209">#REF!</definedName>
    <definedName name="cConcHasta" localSheetId="210">#REF!</definedName>
    <definedName name="cConcHasta" localSheetId="211">#REF!</definedName>
    <definedName name="cConcHasta" localSheetId="186">#REF!</definedName>
    <definedName name="cConcHasta" localSheetId="213">#REF!</definedName>
    <definedName name="cConcHasta" localSheetId="214">#REF!</definedName>
    <definedName name="cConcHasta" localSheetId="215">#REF!</definedName>
    <definedName name="cConcHasta" localSheetId="216">#REF!</definedName>
    <definedName name="cConcHasta" localSheetId="217">#REF!</definedName>
    <definedName name="cConcHasta" localSheetId="218">#REF!</definedName>
    <definedName name="cConcHasta" localSheetId="219">#REF!</definedName>
    <definedName name="cConcHasta" localSheetId="220">#REF!</definedName>
    <definedName name="cConcHasta" localSheetId="221">#REF!</definedName>
    <definedName name="cConcHasta" localSheetId="222">#REF!</definedName>
    <definedName name="cConcHasta" localSheetId="223">#REF!</definedName>
    <definedName name="cConcHasta" localSheetId="225">#REF!</definedName>
    <definedName name="cConcHasta" localSheetId="227">#REF!</definedName>
    <definedName name="cConcHasta" localSheetId="264">#REF!</definedName>
    <definedName name="cConcHasta" localSheetId="272">#REF!</definedName>
    <definedName name="cConcHasta" localSheetId="301">#REF!</definedName>
    <definedName name="cConcHasta" localSheetId="303">#REF!</definedName>
    <definedName name="cConcHasta" localSheetId="305">#REF!</definedName>
    <definedName name="cConcHasta" localSheetId="307">#REF!</definedName>
    <definedName name="cConcHasta" localSheetId="295">#REF!</definedName>
    <definedName name="cConcHasta" localSheetId="296">#REF!</definedName>
    <definedName name="cConcHasta" localSheetId="297">#REF!</definedName>
    <definedName name="cConcHasta" localSheetId="308">#REF!</definedName>
    <definedName name="cConcHasta" localSheetId="321">#REF!</definedName>
    <definedName name="cConcHasta" localSheetId="322">#REF!</definedName>
    <definedName name="cConcHasta" localSheetId="323">#REF!</definedName>
    <definedName name="cConcHasta" localSheetId="324">#REF!</definedName>
    <definedName name="cConcHasta" localSheetId="313">#REF!</definedName>
    <definedName name="cConcHasta" localSheetId="316">#REF!</definedName>
    <definedName name="cConcHasta" localSheetId="317">#REF!</definedName>
    <definedName name="cConcHasta" localSheetId="318">#REF!</definedName>
    <definedName name="cConcHasta" localSheetId="319">#REF!</definedName>
    <definedName name="cConcHasta" localSheetId="320">#REF!</definedName>
    <definedName name="cConcHasta" localSheetId="330">#REF!</definedName>
    <definedName name="cConcHasta" localSheetId="332">#REF!</definedName>
    <definedName name="cConcHasta" localSheetId="333">#REF!</definedName>
    <definedName name="cConcHasta" localSheetId="334">#REF!</definedName>
    <definedName name="cConcHasta" localSheetId="335">#REF!</definedName>
    <definedName name="cConcHasta" localSheetId="336">#REF!</definedName>
    <definedName name="cConcHasta" localSheetId="337">#REF!</definedName>
    <definedName name="cConcHasta">#REF!</definedName>
    <definedName name="cFecha" localSheetId="1">#REF!</definedName>
    <definedName name="cFecha" localSheetId="12">#REF!</definedName>
    <definedName name="cFecha" localSheetId="2">#REF!</definedName>
    <definedName name="cFecha" localSheetId="24">#REF!</definedName>
    <definedName name="cFecha" localSheetId="33">#REF!</definedName>
    <definedName name="cFecha" localSheetId="34">#REF!</definedName>
    <definedName name="cFecha" localSheetId="35">#REF!</definedName>
    <definedName name="cFecha" localSheetId="39">#REF!</definedName>
    <definedName name="cFecha" localSheetId="43">#REF!</definedName>
    <definedName name="cFecha" localSheetId="44">#REF!</definedName>
    <definedName name="cFecha" localSheetId="46">#REF!</definedName>
    <definedName name="cFecha" localSheetId="48">#REF!</definedName>
    <definedName name="cFecha" localSheetId="49">#REF!</definedName>
    <definedName name="cFecha" localSheetId="5">#REF!</definedName>
    <definedName name="cFecha" localSheetId="57">#REF!</definedName>
    <definedName name="cFecha" localSheetId="59">#REF!</definedName>
    <definedName name="cFecha" localSheetId="6">#REF!</definedName>
    <definedName name="cFecha" localSheetId="60">#REF!</definedName>
    <definedName name="cFecha" localSheetId="61">#REF!</definedName>
    <definedName name="cFecha" localSheetId="62">#REF!</definedName>
    <definedName name="cFecha" localSheetId="63">#REF!</definedName>
    <definedName name="cFecha" localSheetId="64">#REF!</definedName>
    <definedName name="cFecha" localSheetId="65">#REF!</definedName>
    <definedName name="cFecha" localSheetId="66">#REF!</definedName>
    <definedName name="cFecha" localSheetId="67">#REF!</definedName>
    <definedName name="cFecha" localSheetId="68">#REF!</definedName>
    <definedName name="cFecha" localSheetId="7">#REF!</definedName>
    <definedName name="cFecha" localSheetId="70">#REF!</definedName>
    <definedName name="cFecha" localSheetId="71">#REF!</definedName>
    <definedName name="cFecha" localSheetId="72">#REF!</definedName>
    <definedName name="cFecha" localSheetId="73">#REF!</definedName>
    <definedName name="cFecha" localSheetId="8">#REF!</definedName>
    <definedName name="cFecha" localSheetId="9">#REF!</definedName>
    <definedName name="cFecha" localSheetId="74">#REF!</definedName>
    <definedName name="cFecha" localSheetId="75">#REF!</definedName>
    <definedName name="cFecha" localSheetId="76">#REF!</definedName>
    <definedName name="cFecha" localSheetId="77">#REF!</definedName>
    <definedName name="cFecha" localSheetId="78">#REF!</definedName>
    <definedName name="cFecha" localSheetId="87">#REF!</definedName>
    <definedName name="cFecha" localSheetId="88">#REF!</definedName>
    <definedName name="cFecha" localSheetId="89">#REF!</definedName>
    <definedName name="cFecha" localSheetId="91">#REF!</definedName>
    <definedName name="cFecha" localSheetId="92">#REF!</definedName>
    <definedName name="cFecha" localSheetId="115">#REF!</definedName>
    <definedName name="cFecha" localSheetId="124">#REF!</definedName>
    <definedName name="cFecha" localSheetId="135">#REF!</definedName>
    <definedName name="cFecha" localSheetId="114">#REF!</definedName>
    <definedName name="cFecha" localSheetId="136">#REF!</definedName>
    <definedName name="cFecha" localSheetId="156">#REF!</definedName>
    <definedName name="cFecha" localSheetId="157">#REF!</definedName>
    <definedName name="cFecha" localSheetId="158">#REF!</definedName>
    <definedName name="cFecha" localSheetId="162">#REF!</definedName>
    <definedName name="cFecha" localSheetId="163">#REF!</definedName>
    <definedName name="cFecha" localSheetId="173">#REF!</definedName>
    <definedName name="cFecha" localSheetId="179">#REF!</definedName>
    <definedName name="cFecha" localSheetId="180">#REF!</definedName>
    <definedName name="cFecha" localSheetId="181">#REF!</definedName>
    <definedName name="cFecha" localSheetId="141">#REF!</definedName>
    <definedName name="cFecha" localSheetId="142">#REF!</definedName>
    <definedName name="cFecha" localSheetId="143">#REF!</definedName>
    <definedName name="cFecha" localSheetId="144">#REF!</definedName>
    <definedName name="cFecha" localSheetId="184">#REF!</definedName>
    <definedName name="cFecha" localSheetId="199">#REF!</definedName>
    <definedName name="cFecha" localSheetId="200">#REF!</definedName>
    <definedName name="cFecha" localSheetId="201">#REF!</definedName>
    <definedName name="cFecha" localSheetId="202">#REF!</definedName>
    <definedName name="cFecha" localSheetId="203">#REF!</definedName>
    <definedName name="cFecha" localSheetId="204">#REF!</definedName>
    <definedName name="cFecha" localSheetId="205">#REF!</definedName>
    <definedName name="cFecha" localSheetId="206">#REF!</definedName>
    <definedName name="cFecha" localSheetId="207">#REF!</definedName>
    <definedName name="cFecha" localSheetId="208">#REF!</definedName>
    <definedName name="cFecha" localSheetId="209">#REF!</definedName>
    <definedName name="cFecha" localSheetId="210">#REF!</definedName>
    <definedName name="cFecha" localSheetId="211">#REF!</definedName>
    <definedName name="cFecha" localSheetId="186">#REF!</definedName>
    <definedName name="cFecha" localSheetId="213">#REF!</definedName>
    <definedName name="cFecha" localSheetId="214">#REF!</definedName>
    <definedName name="cFecha" localSheetId="215">#REF!</definedName>
    <definedName name="cFecha" localSheetId="216">#REF!</definedName>
    <definedName name="cFecha" localSheetId="217">#REF!</definedName>
    <definedName name="cFecha" localSheetId="218">#REF!</definedName>
    <definedName name="cFecha" localSheetId="219">#REF!</definedName>
    <definedName name="cFecha" localSheetId="220">#REF!</definedName>
    <definedName name="cFecha" localSheetId="221">#REF!</definedName>
    <definedName name="cFecha" localSheetId="222">#REF!</definedName>
    <definedName name="cFecha" localSheetId="223">#REF!</definedName>
    <definedName name="cFecha" localSheetId="225">#REF!</definedName>
    <definedName name="cFecha" localSheetId="227">#REF!</definedName>
    <definedName name="cFecha" localSheetId="264">#REF!</definedName>
    <definedName name="cFecha" localSheetId="272">#REF!</definedName>
    <definedName name="cFecha" localSheetId="301">#REF!</definedName>
    <definedName name="cFecha" localSheetId="303">#REF!</definedName>
    <definedName name="cFecha" localSheetId="305">#REF!</definedName>
    <definedName name="cFecha" localSheetId="307">#REF!</definedName>
    <definedName name="cFecha" localSheetId="295">#REF!</definedName>
    <definedName name="cFecha" localSheetId="296">#REF!</definedName>
    <definedName name="cFecha" localSheetId="297">#REF!</definedName>
    <definedName name="cFecha" localSheetId="308">#REF!</definedName>
    <definedName name="cFecha" localSheetId="321">#REF!</definedName>
    <definedName name="cFecha" localSheetId="322">#REF!</definedName>
    <definedName name="cFecha" localSheetId="323">#REF!</definedName>
    <definedName name="cFecha" localSheetId="324">#REF!</definedName>
    <definedName name="cFecha" localSheetId="313">#REF!</definedName>
    <definedName name="cFecha" localSheetId="316">#REF!</definedName>
    <definedName name="cFecha" localSheetId="317">#REF!</definedName>
    <definedName name="cFecha" localSheetId="318">#REF!</definedName>
    <definedName name="cFecha" localSheetId="319">#REF!</definedName>
    <definedName name="cFecha" localSheetId="320">#REF!</definedName>
    <definedName name="cFecha" localSheetId="330">#REF!</definedName>
    <definedName name="cFecha" localSheetId="331">#REF!</definedName>
    <definedName name="cFecha" localSheetId="332">#REF!</definedName>
    <definedName name="cFecha" localSheetId="333">#REF!</definedName>
    <definedName name="cFecha" localSheetId="334">#REF!</definedName>
    <definedName name="cFecha" localSheetId="335">#REF!</definedName>
    <definedName name="cFecha" localSheetId="336">#REF!</definedName>
    <definedName name="cFecha" localSheetId="337">#REF!</definedName>
    <definedName name="cFecha">#REF!</definedName>
    <definedName name="CONAF" localSheetId="1" hidden="1">#REF!</definedName>
    <definedName name="CONAF" localSheetId="12" hidden="1">#REF!</definedName>
    <definedName name="CONAF" localSheetId="33" hidden="1">#REF!</definedName>
    <definedName name="CONAF" localSheetId="34" hidden="1">#REF!</definedName>
    <definedName name="CONAF" localSheetId="35" hidden="1">#REF!</definedName>
    <definedName name="CONAF" localSheetId="39" hidden="1">#REF!</definedName>
    <definedName name="CONAF" localSheetId="43" hidden="1">#REF!</definedName>
    <definedName name="CONAF" localSheetId="44" hidden="1">#REF!</definedName>
    <definedName name="CONAF" localSheetId="46" hidden="1">#REF!</definedName>
    <definedName name="CONAF" localSheetId="48" hidden="1">#REF!</definedName>
    <definedName name="CONAF" localSheetId="49" hidden="1">#REF!</definedName>
    <definedName name="CONAF" localSheetId="5" hidden="1">#REF!</definedName>
    <definedName name="CONAF" localSheetId="57" hidden="1">#REF!</definedName>
    <definedName name="CONAF" localSheetId="59" hidden="1">#REF!</definedName>
    <definedName name="CONAF" localSheetId="6" hidden="1">#REF!</definedName>
    <definedName name="CONAF" localSheetId="60" hidden="1">#REF!</definedName>
    <definedName name="CONAF" localSheetId="61" hidden="1">#REF!</definedName>
    <definedName name="CONAF" localSheetId="62" hidden="1">#REF!</definedName>
    <definedName name="CONAF" localSheetId="63" hidden="1">#REF!</definedName>
    <definedName name="CONAF" localSheetId="64" hidden="1">#REF!</definedName>
    <definedName name="CONAF" localSheetId="65" hidden="1">#REF!</definedName>
    <definedName name="CONAF" localSheetId="66" hidden="1">#REF!</definedName>
    <definedName name="CONAF" localSheetId="67" hidden="1">#REF!</definedName>
    <definedName name="CONAF" localSheetId="68" hidden="1">#REF!</definedName>
    <definedName name="CONAF" localSheetId="7" hidden="1">#REF!</definedName>
    <definedName name="CONAF" localSheetId="70" hidden="1">#REF!</definedName>
    <definedName name="CONAF" localSheetId="71" hidden="1">#REF!</definedName>
    <definedName name="CONAF" localSheetId="72" hidden="1">#REF!</definedName>
    <definedName name="CONAF" localSheetId="73" hidden="1">#REF!</definedName>
    <definedName name="CONAF" localSheetId="8" hidden="1">#REF!</definedName>
    <definedName name="CONAF" localSheetId="74" hidden="1">#REF!</definedName>
    <definedName name="CONAF" localSheetId="78" hidden="1">#REF!</definedName>
    <definedName name="CONAF" localSheetId="87" hidden="1">#REF!</definedName>
    <definedName name="CONAF" localSheetId="88" hidden="1">#REF!</definedName>
    <definedName name="CONAF" localSheetId="89" hidden="1">#REF!</definedName>
    <definedName name="CONAF" localSheetId="91" hidden="1">#REF!</definedName>
    <definedName name="CONAF" localSheetId="92" hidden="1">#REF!</definedName>
    <definedName name="CONAF" localSheetId="115" hidden="1">#REF!</definedName>
    <definedName name="CONAF" localSheetId="124" hidden="1">#REF!</definedName>
    <definedName name="CONAF" localSheetId="135" hidden="1">#REF!</definedName>
    <definedName name="CONAF" localSheetId="114" hidden="1">#REF!</definedName>
    <definedName name="CONAF" localSheetId="136" hidden="1">#REF!</definedName>
    <definedName name="CONAF" localSheetId="156" hidden="1">#REF!</definedName>
    <definedName name="CONAF" localSheetId="157" hidden="1">#REF!</definedName>
    <definedName name="CONAF" localSheetId="158" hidden="1">#REF!</definedName>
    <definedName name="CONAF" localSheetId="162" hidden="1">#REF!</definedName>
    <definedName name="CONAF" localSheetId="163" hidden="1">#REF!</definedName>
    <definedName name="CONAF" localSheetId="173" hidden="1">#REF!</definedName>
    <definedName name="CONAF" localSheetId="179" hidden="1">#REF!</definedName>
    <definedName name="CONAF" localSheetId="180" hidden="1">#REF!</definedName>
    <definedName name="CONAF" localSheetId="181" hidden="1">#REF!</definedName>
    <definedName name="CONAF" localSheetId="141" hidden="1">#REF!</definedName>
    <definedName name="CONAF" localSheetId="142" hidden="1">#REF!</definedName>
    <definedName name="CONAF" localSheetId="143" hidden="1">#REF!</definedName>
    <definedName name="CONAF" localSheetId="144" hidden="1">#REF!</definedName>
    <definedName name="CONAF" localSheetId="184" hidden="1">#REF!</definedName>
    <definedName name="CONAF" localSheetId="199" hidden="1">#REF!</definedName>
    <definedName name="CONAF" localSheetId="200" hidden="1">#REF!</definedName>
    <definedName name="CONAF" localSheetId="201" hidden="1">#REF!</definedName>
    <definedName name="CONAF" localSheetId="202" hidden="1">#REF!</definedName>
    <definedName name="CONAF" localSheetId="203" hidden="1">#REF!</definedName>
    <definedName name="CONAF" localSheetId="204" hidden="1">#REF!</definedName>
    <definedName name="CONAF" localSheetId="205" hidden="1">#REF!</definedName>
    <definedName name="CONAF" localSheetId="206" hidden="1">#REF!</definedName>
    <definedName name="CONAF" localSheetId="207" hidden="1">#REF!</definedName>
    <definedName name="CONAF" localSheetId="209" hidden="1">#REF!</definedName>
    <definedName name="CONAF" localSheetId="210" hidden="1">#REF!</definedName>
    <definedName name="CONAF" localSheetId="211" hidden="1">#REF!</definedName>
    <definedName name="CONAF" localSheetId="186" hidden="1">#REF!</definedName>
    <definedName name="CONAF" localSheetId="213" hidden="1">#REF!</definedName>
    <definedName name="CONAF" localSheetId="214" hidden="1">#REF!</definedName>
    <definedName name="CONAF" localSheetId="215" hidden="1">#REF!</definedName>
    <definedName name="CONAF" localSheetId="216" hidden="1">#REF!</definedName>
    <definedName name="CONAF" localSheetId="219" hidden="1">#REF!</definedName>
    <definedName name="CONAF" localSheetId="220" hidden="1">#REF!</definedName>
    <definedName name="CONAF" localSheetId="221" hidden="1">#REF!</definedName>
    <definedName name="CONAF" localSheetId="222" hidden="1">#REF!</definedName>
    <definedName name="CONAF" localSheetId="223" hidden="1">#REF!</definedName>
    <definedName name="CONAF" localSheetId="227" hidden="1">#REF!</definedName>
    <definedName name="CONAF" localSheetId="264" hidden="1">#REF!</definedName>
    <definedName name="CONAF" localSheetId="301" hidden="1">#REF!</definedName>
    <definedName name="CONAF" localSheetId="303">#REF!</definedName>
    <definedName name="CONAF" localSheetId="305" hidden="1">#REF!</definedName>
    <definedName name="CONAF" localSheetId="307" hidden="1">#REF!</definedName>
    <definedName name="CONAF" localSheetId="295" hidden="1">#REF!</definedName>
    <definedName name="CONAF" localSheetId="296" hidden="1">#REF!</definedName>
    <definedName name="CONAF" localSheetId="297" hidden="1">#REF!</definedName>
    <definedName name="CONAF" localSheetId="308" hidden="1">#REF!</definedName>
    <definedName name="CONAF" localSheetId="321" hidden="1">#REF!</definedName>
    <definedName name="CONAF" localSheetId="322" hidden="1">#REF!</definedName>
    <definedName name="CONAF" localSheetId="323" hidden="1">#REF!</definedName>
    <definedName name="CONAF" localSheetId="324" hidden="1">#REF!</definedName>
    <definedName name="CONAF" localSheetId="313" hidden="1">#REF!</definedName>
    <definedName name="CONAF" localSheetId="316" hidden="1">#REF!</definedName>
    <definedName name="CONAF" localSheetId="317" hidden="1">#REF!</definedName>
    <definedName name="CONAF" localSheetId="318" hidden="1">#REF!</definedName>
    <definedName name="CONAF" localSheetId="319" hidden="1">#REF!</definedName>
    <definedName name="CONAF" localSheetId="320" hidden="1">#REF!</definedName>
    <definedName name="CONAF" localSheetId="330" hidden="1">#REF!</definedName>
    <definedName name="CONAF" localSheetId="331" hidden="1">#REF!</definedName>
    <definedName name="CONAF" localSheetId="332" hidden="1">#REF!</definedName>
    <definedName name="CONAF" localSheetId="333" hidden="1">#REF!</definedName>
    <definedName name="CONAF" localSheetId="334" hidden="1">#REF!</definedName>
    <definedName name="CONAF" localSheetId="335" hidden="1">#REF!</definedName>
    <definedName name="CONAF" localSheetId="336" hidden="1">#REF!</definedName>
    <definedName name="CONAF" localSheetId="337" hidden="1">#REF!</definedName>
    <definedName name="CONAF" hidden="1">#REF!</definedName>
    <definedName name="CONAF_2" localSheetId="1" hidden="1">#REF!</definedName>
    <definedName name="CONAF_2" localSheetId="12" hidden="1">#REF!</definedName>
    <definedName name="CONAF_2" localSheetId="33" hidden="1">#REF!</definedName>
    <definedName name="CONAF_2" localSheetId="34" hidden="1">#REF!</definedName>
    <definedName name="CONAF_2" localSheetId="35" hidden="1">#REF!</definedName>
    <definedName name="CONAF_2" localSheetId="39" hidden="1">#REF!</definedName>
    <definedName name="CONAF_2" localSheetId="43" hidden="1">#REF!</definedName>
    <definedName name="CONAF_2" localSheetId="44" hidden="1">#REF!</definedName>
    <definedName name="CONAF_2" localSheetId="46" hidden="1">#REF!</definedName>
    <definedName name="CONAF_2" localSheetId="48" hidden="1">#REF!</definedName>
    <definedName name="CONAF_2" localSheetId="49" hidden="1">#REF!</definedName>
    <definedName name="CONAF_2" localSheetId="5" hidden="1">#REF!</definedName>
    <definedName name="CONAF_2" localSheetId="57" hidden="1">#REF!</definedName>
    <definedName name="CONAF_2" localSheetId="59" hidden="1">#REF!</definedName>
    <definedName name="CONAF_2" localSheetId="6" hidden="1">#REF!</definedName>
    <definedName name="CONAF_2" localSheetId="60" hidden="1">#REF!</definedName>
    <definedName name="CONAF_2" localSheetId="61" hidden="1">#REF!</definedName>
    <definedName name="CONAF_2" localSheetId="62" hidden="1">#REF!</definedName>
    <definedName name="CONAF_2" localSheetId="63" hidden="1">#REF!</definedName>
    <definedName name="CONAF_2" localSheetId="64" hidden="1">#REF!</definedName>
    <definedName name="CONAF_2" localSheetId="65" hidden="1">#REF!</definedName>
    <definedName name="CONAF_2" localSheetId="66" hidden="1">#REF!</definedName>
    <definedName name="CONAF_2" localSheetId="67" hidden="1">#REF!</definedName>
    <definedName name="CONAF_2" localSheetId="68" hidden="1">#REF!</definedName>
    <definedName name="CONAF_2" localSheetId="7" hidden="1">#REF!</definedName>
    <definedName name="CONAF_2" localSheetId="70" hidden="1">#REF!</definedName>
    <definedName name="CONAF_2" localSheetId="71" hidden="1">#REF!</definedName>
    <definedName name="CONAF_2" localSheetId="72" hidden="1">#REF!</definedName>
    <definedName name="CONAF_2" localSheetId="73" hidden="1">#REF!</definedName>
    <definedName name="CONAF_2" localSheetId="8" hidden="1">#REF!</definedName>
    <definedName name="CONAF_2" localSheetId="74" hidden="1">#REF!</definedName>
    <definedName name="CONAF_2" localSheetId="78" hidden="1">#REF!</definedName>
    <definedName name="CONAF_2" localSheetId="87" hidden="1">#REF!</definedName>
    <definedName name="CONAF_2" localSheetId="88" hidden="1">#REF!</definedName>
    <definedName name="CONAF_2" localSheetId="89" hidden="1">#REF!</definedName>
    <definedName name="CONAF_2" localSheetId="91" hidden="1">#REF!</definedName>
    <definedName name="CONAF_2" localSheetId="92" hidden="1">#REF!</definedName>
    <definedName name="CONAF_2" localSheetId="115" hidden="1">#REF!</definedName>
    <definedName name="CONAF_2" localSheetId="124" hidden="1">#REF!</definedName>
    <definedName name="CONAF_2" localSheetId="135" hidden="1">#REF!</definedName>
    <definedName name="CONAF_2" localSheetId="114" hidden="1">#REF!</definedName>
    <definedName name="CONAF_2" localSheetId="136" hidden="1">#REF!</definedName>
    <definedName name="CONAF_2" localSheetId="156" hidden="1">#REF!</definedName>
    <definedName name="CONAF_2" localSheetId="157" hidden="1">#REF!</definedName>
    <definedName name="CONAF_2" localSheetId="158" hidden="1">#REF!</definedName>
    <definedName name="CONAF_2" localSheetId="162" hidden="1">#REF!</definedName>
    <definedName name="CONAF_2" localSheetId="163" hidden="1">#REF!</definedName>
    <definedName name="CONAF_2" localSheetId="173" hidden="1">#REF!</definedName>
    <definedName name="CONAF_2" localSheetId="179" hidden="1">#REF!</definedName>
    <definedName name="CONAF_2" localSheetId="180" hidden="1">#REF!</definedName>
    <definedName name="CONAF_2" localSheetId="181" hidden="1">#REF!</definedName>
    <definedName name="CONAF_2" localSheetId="141" hidden="1">#REF!</definedName>
    <definedName name="CONAF_2" localSheetId="142" hidden="1">#REF!</definedName>
    <definedName name="CONAF_2" localSheetId="143" hidden="1">#REF!</definedName>
    <definedName name="CONAF_2" localSheetId="144" hidden="1">#REF!</definedName>
    <definedName name="CONAF_2" localSheetId="184" hidden="1">#REF!</definedName>
    <definedName name="CONAF_2" localSheetId="199" hidden="1">#REF!</definedName>
    <definedName name="CONAF_2" localSheetId="200" hidden="1">#REF!</definedName>
    <definedName name="CONAF_2" localSheetId="201" hidden="1">#REF!</definedName>
    <definedName name="CONAF_2" localSheetId="202" hidden="1">#REF!</definedName>
    <definedName name="CONAF_2" localSheetId="203" hidden="1">#REF!</definedName>
    <definedName name="CONAF_2" localSheetId="204" hidden="1">#REF!</definedName>
    <definedName name="CONAF_2" localSheetId="205" hidden="1">#REF!</definedName>
    <definedName name="CONAF_2" localSheetId="206" hidden="1">#REF!</definedName>
    <definedName name="CONAF_2" localSheetId="207" hidden="1">#REF!</definedName>
    <definedName name="CONAF_2" localSheetId="209" hidden="1">#REF!</definedName>
    <definedName name="CONAF_2" localSheetId="210" hidden="1">#REF!</definedName>
    <definedName name="CONAF_2" localSheetId="211" hidden="1">#REF!</definedName>
    <definedName name="CONAF_2" localSheetId="186" hidden="1">#REF!</definedName>
    <definedName name="CONAF_2" localSheetId="213" hidden="1">#REF!</definedName>
    <definedName name="CONAF_2" localSheetId="214" hidden="1">#REF!</definedName>
    <definedName name="CONAF_2" localSheetId="215" hidden="1">#REF!</definedName>
    <definedName name="CONAF_2" localSheetId="216" hidden="1">#REF!</definedName>
    <definedName name="CONAF_2" localSheetId="219" hidden="1">#REF!</definedName>
    <definedName name="CONAF_2" localSheetId="220" hidden="1">#REF!</definedName>
    <definedName name="CONAF_2" localSheetId="221" hidden="1">#REF!</definedName>
    <definedName name="CONAF_2" localSheetId="222" hidden="1">#REF!</definedName>
    <definedName name="CONAF_2" localSheetId="223" hidden="1">#REF!</definedName>
    <definedName name="CONAF_2" localSheetId="227" hidden="1">#REF!</definedName>
    <definedName name="CONAF_2" localSheetId="264" hidden="1">#REF!</definedName>
    <definedName name="CONAF_2" localSheetId="301" hidden="1">#REF!</definedName>
    <definedName name="CONAF_2" localSheetId="303">#REF!</definedName>
    <definedName name="CONAF_2" localSheetId="305" hidden="1">#REF!</definedName>
    <definedName name="CONAF_2" localSheetId="307" hidden="1">#REF!</definedName>
    <definedName name="CONAF_2" localSheetId="295" hidden="1">#REF!</definedName>
    <definedName name="CONAF_2" localSheetId="296" hidden="1">#REF!</definedName>
    <definedName name="CONAF_2" localSheetId="297" hidden="1">#REF!</definedName>
    <definedName name="CONAF_2" localSheetId="308" hidden="1">#REF!</definedName>
    <definedName name="CONAF_2" localSheetId="321" hidden="1">#REF!</definedName>
    <definedName name="CONAF_2" localSheetId="322" hidden="1">#REF!</definedName>
    <definedName name="CONAF_2" localSheetId="323" hidden="1">#REF!</definedName>
    <definedName name="CONAF_2" localSheetId="324" hidden="1">#REF!</definedName>
    <definedName name="CONAF_2" localSheetId="313" hidden="1">#REF!</definedName>
    <definedName name="CONAF_2" localSheetId="316" hidden="1">#REF!</definedName>
    <definedName name="CONAF_2" localSheetId="317" hidden="1">#REF!</definedName>
    <definedName name="CONAF_2" localSheetId="318" hidden="1">#REF!</definedName>
    <definedName name="CONAF_2" localSheetId="319" hidden="1">#REF!</definedName>
    <definedName name="CONAF_2" localSheetId="320" hidden="1">#REF!</definedName>
    <definedName name="CONAF_2" localSheetId="330" hidden="1">#REF!</definedName>
    <definedName name="CONAF_2" localSheetId="331" hidden="1">#REF!</definedName>
    <definedName name="CONAF_2" localSheetId="332" hidden="1">#REF!</definedName>
    <definedName name="CONAF_2" localSheetId="333" hidden="1">#REF!</definedName>
    <definedName name="CONAF_2" localSheetId="334" hidden="1">#REF!</definedName>
    <definedName name="CONAF_2" localSheetId="335" hidden="1">#REF!</definedName>
    <definedName name="CONAF_2" localSheetId="336" hidden="1">#REF!</definedName>
    <definedName name="CONAF_2" localSheetId="337" hidden="1">#REF!</definedName>
    <definedName name="CONAF_2" hidden="1">#REF!</definedName>
    <definedName name="CONAF_3" localSheetId="1">#REF!</definedName>
    <definedName name="CONAF_3" localSheetId="12">#REF!</definedName>
    <definedName name="CONAF_3" localSheetId="33">#REF!</definedName>
    <definedName name="CONAF_3" localSheetId="34">#REF!</definedName>
    <definedName name="CONAF_3" localSheetId="35">#REF!</definedName>
    <definedName name="CONAF_3" localSheetId="39">#REF!</definedName>
    <definedName name="CONAF_3" localSheetId="43">#REF!</definedName>
    <definedName name="CONAF_3" localSheetId="44">#REF!</definedName>
    <definedName name="CONAF_3" localSheetId="46">#REF!</definedName>
    <definedName name="CONAF_3" localSheetId="48">#REF!</definedName>
    <definedName name="CONAF_3" localSheetId="49">#REF!</definedName>
    <definedName name="CONAF_3" localSheetId="5">#REF!</definedName>
    <definedName name="CONAF_3" localSheetId="57">#REF!</definedName>
    <definedName name="CONAF_3" localSheetId="59">#REF!</definedName>
    <definedName name="CONAF_3" localSheetId="6">#REF!</definedName>
    <definedName name="CONAF_3" localSheetId="60">#REF!</definedName>
    <definedName name="CONAF_3" localSheetId="61">#REF!</definedName>
    <definedName name="CONAF_3" localSheetId="62">#REF!</definedName>
    <definedName name="CONAF_3" localSheetId="63">#REF!</definedName>
    <definedName name="CONAF_3" localSheetId="64">#REF!</definedName>
    <definedName name="CONAF_3" localSheetId="65">#REF!</definedName>
    <definedName name="CONAF_3" localSheetId="66">#REF!</definedName>
    <definedName name="CONAF_3" localSheetId="67">#REF!</definedName>
    <definedName name="CONAF_3" localSheetId="68">#REF!</definedName>
    <definedName name="CONAF_3" localSheetId="7">#REF!</definedName>
    <definedName name="CONAF_3" localSheetId="70">#REF!</definedName>
    <definedName name="CONAF_3" localSheetId="71">#REF!</definedName>
    <definedName name="CONAF_3" localSheetId="72">#REF!</definedName>
    <definedName name="CONAF_3" localSheetId="73">#REF!</definedName>
    <definedName name="CONAF_3" localSheetId="8">#REF!</definedName>
    <definedName name="CONAF_3" localSheetId="74">#REF!</definedName>
    <definedName name="CONAF_3" localSheetId="78">#REF!</definedName>
    <definedName name="CONAF_3" localSheetId="87">#REF!</definedName>
    <definedName name="CONAF_3" localSheetId="88">#REF!</definedName>
    <definedName name="CONAF_3" localSheetId="89">#REF!</definedName>
    <definedName name="CONAF_3" localSheetId="91">#REF!</definedName>
    <definedName name="CONAF_3" localSheetId="92">#REF!</definedName>
    <definedName name="CONAF_3" localSheetId="115">#REF!</definedName>
    <definedName name="CONAF_3" localSheetId="124">#REF!</definedName>
    <definedName name="CONAF_3" localSheetId="135">#REF!</definedName>
    <definedName name="CONAF_3" localSheetId="114">#REF!</definedName>
    <definedName name="CONAF_3" localSheetId="136">#REF!</definedName>
    <definedName name="CONAF_3" localSheetId="156">#REF!</definedName>
    <definedName name="CONAF_3" localSheetId="157">#REF!</definedName>
    <definedName name="CONAF_3" localSheetId="158">#REF!</definedName>
    <definedName name="CONAF_3" localSheetId="162">#REF!</definedName>
    <definedName name="CONAF_3" localSheetId="163">#REF!</definedName>
    <definedName name="CONAF_3" localSheetId="173">#REF!</definedName>
    <definedName name="CONAF_3" localSheetId="179">#REF!</definedName>
    <definedName name="CONAF_3" localSheetId="180">#REF!</definedName>
    <definedName name="CONAF_3" localSheetId="181">#REF!</definedName>
    <definedName name="CONAF_3" localSheetId="141">#REF!</definedName>
    <definedName name="CONAF_3" localSheetId="142">#REF!</definedName>
    <definedName name="CONAF_3" localSheetId="143">#REF!</definedName>
    <definedName name="CONAF_3" localSheetId="144">#REF!</definedName>
    <definedName name="CONAF_3" localSheetId="184">#REF!</definedName>
    <definedName name="CONAF_3" localSheetId="199">#REF!</definedName>
    <definedName name="CONAF_3" localSheetId="200">#REF!</definedName>
    <definedName name="CONAF_3" localSheetId="201">#REF!</definedName>
    <definedName name="CONAF_3" localSheetId="202">#REF!</definedName>
    <definedName name="CONAF_3" localSheetId="203">#REF!</definedName>
    <definedName name="CONAF_3" localSheetId="204">#REF!</definedName>
    <definedName name="CONAF_3" localSheetId="205">#REF!</definedName>
    <definedName name="CONAF_3" localSheetId="206">#REF!</definedName>
    <definedName name="CONAF_3" localSheetId="207">#REF!</definedName>
    <definedName name="CONAF_3" localSheetId="209">#REF!</definedName>
    <definedName name="CONAF_3" localSheetId="210">#REF!</definedName>
    <definedName name="CONAF_3" localSheetId="211">#REF!</definedName>
    <definedName name="CONAF_3" localSheetId="186">#REF!</definedName>
    <definedName name="CONAF_3" localSheetId="213">#REF!</definedName>
    <definedName name="CONAF_3" localSheetId="214">#REF!</definedName>
    <definedName name="CONAF_3" localSheetId="215">#REF!</definedName>
    <definedName name="CONAF_3" localSheetId="216">#REF!</definedName>
    <definedName name="CONAF_3" localSheetId="219">#REF!</definedName>
    <definedName name="CONAF_3" localSheetId="220">#REF!</definedName>
    <definedName name="CONAF_3" localSheetId="221">#REF!</definedName>
    <definedName name="CONAF_3" localSheetId="222">#REF!</definedName>
    <definedName name="CONAF_3" localSheetId="223">#REF!</definedName>
    <definedName name="CONAF_3" localSheetId="227">#REF!</definedName>
    <definedName name="CONAF_3" localSheetId="264">#REF!</definedName>
    <definedName name="CONAF_3" localSheetId="301">#REF!</definedName>
    <definedName name="CONAF_3" localSheetId="303">#REF!</definedName>
    <definedName name="CONAF_3" localSheetId="305">#REF!</definedName>
    <definedName name="CONAF_3" localSheetId="307">#REF!</definedName>
    <definedName name="CONAF_3" localSheetId="295">#REF!</definedName>
    <definedName name="CONAF_3" localSheetId="296">#REF!</definedName>
    <definedName name="CONAF_3" localSheetId="297">#REF!</definedName>
    <definedName name="CONAF_3" localSheetId="308">#REF!</definedName>
    <definedName name="CONAF_3" localSheetId="321">#REF!</definedName>
    <definedName name="CONAF_3" localSheetId="322">#REF!</definedName>
    <definedName name="CONAF_3" localSheetId="323">#REF!</definedName>
    <definedName name="CONAF_3" localSheetId="324">#REF!</definedName>
    <definedName name="CONAF_3" localSheetId="313">#REF!</definedName>
    <definedName name="CONAF_3" localSheetId="316">#REF!</definedName>
    <definedName name="CONAF_3" localSheetId="317">#REF!</definedName>
    <definedName name="CONAF_3" localSheetId="318">#REF!</definedName>
    <definedName name="CONAF_3" localSheetId="319">#REF!</definedName>
    <definedName name="CONAF_3" localSheetId="320">#REF!</definedName>
    <definedName name="CONAF_3" localSheetId="330">#REF!</definedName>
    <definedName name="CONAF_3" localSheetId="331">#REF!</definedName>
    <definedName name="CONAF_3" localSheetId="332">#REF!</definedName>
    <definedName name="CONAF_3" localSheetId="333">#REF!</definedName>
    <definedName name="CONAF_3" localSheetId="334">#REF!</definedName>
    <definedName name="CONAF_3" localSheetId="335">#REF!</definedName>
    <definedName name="CONAF_3" localSheetId="336">#REF!</definedName>
    <definedName name="CONAF_3" localSheetId="337">#REF!</definedName>
    <definedName name="CONAF_3">#REF!</definedName>
    <definedName name="coni" localSheetId="1">#REF!</definedName>
    <definedName name="coni" localSheetId="12">#REF!</definedName>
    <definedName name="coni" localSheetId="33">#REF!</definedName>
    <definedName name="coni" localSheetId="34">#REF!</definedName>
    <definedName name="coni" localSheetId="35">#REF!</definedName>
    <definedName name="coni" localSheetId="39">#REF!</definedName>
    <definedName name="coni" localSheetId="43">#REF!</definedName>
    <definedName name="coni" localSheetId="44">#REF!</definedName>
    <definedName name="coni" localSheetId="46">#REF!</definedName>
    <definedName name="coni" localSheetId="48">#REF!</definedName>
    <definedName name="coni" localSheetId="49">#REF!</definedName>
    <definedName name="coni" localSheetId="5">#REF!</definedName>
    <definedName name="coni" localSheetId="57">#REF!</definedName>
    <definedName name="coni" localSheetId="59">#REF!</definedName>
    <definedName name="coni" localSheetId="6">#REF!</definedName>
    <definedName name="coni" localSheetId="60">#REF!</definedName>
    <definedName name="coni" localSheetId="61">#REF!</definedName>
    <definedName name="coni" localSheetId="62">#REF!</definedName>
    <definedName name="coni" localSheetId="63">#REF!</definedName>
    <definedName name="coni" localSheetId="64">#REF!</definedName>
    <definedName name="coni" localSheetId="65">#REF!</definedName>
    <definedName name="coni" localSheetId="66">#REF!</definedName>
    <definedName name="coni" localSheetId="67">#REF!</definedName>
    <definedName name="coni" localSheetId="68">#REF!</definedName>
    <definedName name="coni" localSheetId="7">#REF!</definedName>
    <definedName name="coni" localSheetId="70">#REF!</definedName>
    <definedName name="coni" localSheetId="71">#REF!</definedName>
    <definedName name="coni" localSheetId="72">#REF!</definedName>
    <definedName name="coni" localSheetId="73">#REF!</definedName>
    <definedName name="coni" localSheetId="8">#REF!</definedName>
    <definedName name="coni" localSheetId="74">#REF!</definedName>
    <definedName name="coni" localSheetId="75">#REF!</definedName>
    <definedName name="coni" localSheetId="76">#REF!</definedName>
    <definedName name="coni" localSheetId="77">#REF!</definedName>
    <definedName name="coni" localSheetId="78">#REF!</definedName>
    <definedName name="coni" localSheetId="87">#REF!</definedName>
    <definedName name="coni" localSheetId="88">#REF!</definedName>
    <definedName name="coni" localSheetId="89">#REF!</definedName>
    <definedName name="coni" localSheetId="91">#REF!</definedName>
    <definedName name="coni" localSheetId="92">#REF!</definedName>
    <definedName name="coni" localSheetId="115">#REF!</definedName>
    <definedName name="coni" localSheetId="124">#REF!</definedName>
    <definedName name="coni" localSheetId="135">#REF!</definedName>
    <definedName name="coni" localSheetId="114">#REF!</definedName>
    <definedName name="coni" localSheetId="136">#REF!</definedName>
    <definedName name="coni" localSheetId="156">#REF!</definedName>
    <definedName name="coni" localSheetId="157">#REF!</definedName>
    <definedName name="coni" localSheetId="158">#REF!</definedName>
    <definedName name="coni" localSheetId="162">#REF!</definedName>
    <definedName name="coni" localSheetId="163">#REF!</definedName>
    <definedName name="coni" localSheetId="173">#REF!</definedName>
    <definedName name="coni" localSheetId="179">#REF!</definedName>
    <definedName name="coni" localSheetId="180">#REF!</definedName>
    <definedName name="coni" localSheetId="181">#REF!</definedName>
    <definedName name="coni" localSheetId="141">#REF!</definedName>
    <definedName name="coni" localSheetId="142">#REF!</definedName>
    <definedName name="coni" localSheetId="143">#REF!</definedName>
    <definedName name="coni" localSheetId="144">#REF!</definedName>
    <definedName name="coni" localSheetId="184">#REF!</definedName>
    <definedName name="coni" localSheetId="199">#REF!</definedName>
    <definedName name="coni" localSheetId="200">#REF!</definedName>
    <definedName name="coni" localSheetId="201">#REF!</definedName>
    <definedName name="coni" localSheetId="202">#REF!</definedName>
    <definedName name="coni" localSheetId="203">#REF!</definedName>
    <definedName name="coni" localSheetId="204">#REF!</definedName>
    <definedName name="coni" localSheetId="205">#REF!</definedName>
    <definedName name="coni" localSheetId="206">#REF!</definedName>
    <definedName name="coni" localSheetId="207">#REF!</definedName>
    <definedName name="coni" localSheetId="209">#REF!</definedName>
    <definedName name="coni" localSheetId="210">#REF!</definedName>
    <definedName name="coni" localSheetId="211">#REF!</definedName>
    <definedName name="coni" localSheetId="186">#REF!</definedName>
    <definedName name="coni" localSheetId="213">#REF!</definedName>
    <definedName name="coni" localSheetId="214">#REF!</definedName>
    <definedName name="coni" localSheetId="215">#REF!</definedName>
    <definedName name="coni" localSheetId="216">#REF!</definedName>
    <definedName name="coni" localSheetId="219">#REF!</definedName>
    <definedName name="coni" localSheetId="220">#REF!</definedName>
    <definedName name="coni" localSheetId="221">#REF!</definedName>
    <definedName name="coni" localSheetId="222">#REF!</definedName>
    <definedName name="coni" localSheetId="223">#REF!</definedName>
    <definedName name="coni" localSheetId="227">#REF!</definedName>
    <definedName name="coni" localSheetId="264">#REF!</definedName>
    <definedName name="coni" localSheetId="301">#REF!</definedName>
    <definedName name="coni" localSheetId="303">#REF!</definedName>
    <definedName name="coni" localSheetId="305">#REF!</definedName>
    <definedName name="coni" localSheetId="307">#REF!</definedName>
    <definedName name="coni" localSheetId="295">#REF!</definedName>
    <definedName name="coni" localSheetId="296">#REF!</definedName>
    <definedName name="coni" localSheetId="297">#REF!</definedName>
    <definedName name="coni" localSheetId="308">#REF!</definedName>
    <definedName name="coni" localSheetId="321">#REF!</definedName>
    <definedName name="coni" localSheetId="322">#REF!</definedName>
    <definedName name="coni" localSheetId="323">#REF!</definedName>
    <definedName name="coni" localSheetId="324">#REF!</definedName>
    <definedName name="coni" localSheetId="313">#REF!</definedName>
    <definedName name="coni" localSheetId="316">#REF!</definedName>
    <definedName name="coni" localSheetId="317">#REF!</definedName>
    <definedName name="coni" localSheetId="318">#REF!</definedName>
    <definedName name="coni" localSheetId="319">#REF!</definedName>
    <definedName name="coni" localSheetId="320">#REF!</definedName>
    <definedName name="coni" localSheetId="330">#REF!</definedName>
    <definedName name="coni" localSheetId="331">#REF!</definedName>
    <definedName name="coni" localSheetId="332">#REF!</definedName>
    <definedName name="coni" localSheetId="333">#REF!</definedName>
    <definedName name="coni" localSheetId="334">#REF!</definedName>
    <definedName name="coni" localSheetId="335">#REF!</definedName>
    <definedName name="coni" localSheetId="336">#REF!</definedName>
    <definedName name="coni" localSheetId="337">#REF!</definedName>
    <definedName name="coni">#REF!</definedName>
    <definedName name="cURL" localSheetId="1">#REF!</definedName>
    <definedName name="cURL" localSheetId="12">#REF!</definedName>
    <definedName name="cURL" localSheetId="33">#REF!</definedName>
    <definedName name="cURL" localSheetId="34">#REF!</definedName>
    <definedName name="cURL" localSheetId="35">#REF!</definedName>
    <definedName name="cURL" localSheetId="39">#REF!</definedName>
    <definedName name="cURL" localSheetId="43">#REF!</definedName>
    <definedName name="cURL" localSheetId="44">#REF!</definedName>
    <definedName name="cURL" localSheetId="46">#REF!</definedName>
    <definedName name="cURL" localSheetId="48">#REF!</definedName>
    <definedName name="cURL" localSheetId="49">#REF!</definedName>
    <definedName name="cURL" localSheetId="5">#REF!</definedName>
    <definedName name="cURL" localSheetId="57">#REF!</definedName>
    <definedName name="cURL" localSheetId="59">#REF!</definedName>
    <definedName name="cURL" localSheetId="6">#REF!</definedName>
    <definedName name="cURL" localSheetId="60">#REF!</definedName>
    <definedName name="cURL" localSheetId="61">#REF!</definedName>
    <definedName name="cURL" localSheetId="62">#REF!</definedName>
    <definedName name="cURL" localSheetId="63">#REF!</definedName>
    <definedName name="cURL" localSheetId="64">#REF!</definedName>
    <definedName name="cURL" localSheetId="65">#REF!</definedName>
    <definedName name="cURL" localSheetId="66">#REF!</definedName>
    <definedName name="cURL" localSheetId="67">#REF!</definedName>
    <definedName name="cURL" localSheetId="68">#REF!</definedName>
    <definedName name="cURL" localSheetId="7">#REF!</definedName>
    <definedName name="cURL" localSheetId="70">#REF!</definedName>
    <definedName name="cURL" localSheetId="71">#REF!</definedName>
    <definedName name="cURL" localSheetId="72">#REF!</definedName>
    <definedName name="cURL" localSheetId="73">#REF!</definedName>
    <definedName name="cURL" localSheetId="8">#REF!</definedName>
    <definedName name="cURL" localSheetId="74">#REF!</definedName>
    <definedName name="cURL" localSheetId="75">#REF!</definedName>
    <definedName name="cURL" localSheetId="76">#REF!</definedName>
    <definedName name="cURL" localSheetId="77">#REF!</definedName>
    <definedName name="cURL" localSheetId="78">#REF!</definedName>
    <definedName name="cURL" localSheetId="87">#REF!</definedName>
    <definedName name="cURL" localSheetId="88">#REF!</definedName>
    <definedName name="cURL" localSheetId="89">#REF!</definedName>
    <definedName name="cURL" localSheetId="91">#REF!</definedName>
    <definedName name="cURL" localSheetId="92">#REF!</definedName>
    <definedName name="cURL" localSheetId="115">#REF!</definedName>
    <definedName name="cURL" localSheetId="124">#REF!</definedName>
    <definedName name="cURL" localSheetId="135">#REF!</definedName>
    <definedName name="cURL" localSheetId="114">#REF!</definedName>
    <definedName name="cURL" localSheetId="136">#REF!</definedName>
    <definedName name="cURL" localSheetId="156">#REF!</definedName>
    <definedName name="cURL" localSheetId="157">#REF!</definedName>
    <definedName name="cURL" localSheetId="158">#REF!</definedName>
    <definedName name="cURL" localSheetId="162">#REF!</definedName>
    <definedName name="cURL" localSheetId="163">#REF!</definedName>
    <definedName name="cURL" localSheetId="173">#REF!</definedName>
    <definedName name="cURL" localSheetId="179">#REF!</definedName>
    <definedName name="cURL" localSheetId="180">#REF!</definedName>
    <definedName name="cURL" localSheetId="181">#REF!</definedName>
    <definedName name="cURL" localSheetId="141">#REF!</definedName>
    <definedName name="cURL" localSheetId="142">#REF!</definedName>
    <definedName name="cURL" localSheetId="143">#REF!</definedName>
    <definedName name="cURL" localSheetId="144">#REF!</definedName>
    <definedName name="cURL" localSheetId="184">#REF!</definedName>
    <definedName name="cURL" localSheetId="199">#REF!</definedName>
    <definedName name="cURL" localSheetId="200">#REF!</definedName>
    <definedName name="cURL" localSheetId="201">#REF!</definedName>
    <definedName name="cURL" localSheetId="202">#REF!</definedName>
    <definedName name="cURL" localSheetId="203">#REF!</definedName>
    <definedName name="cURL" localSheetId="204">#REF!</definedName>
    <definedName name="cURL" localSheetId="205">#REF!</definedName>
    <definedName name="cURL" localSheetId="206">#REF!</definedName>
    <definedName name="cURL" localSheetId="207">#REF!</definedName>
    <definedName name="cURL" localSheetId="209">#REF!</definedName>
    <definedName name="cURL" localSheetId="210">#REF!</definedName>
    <definedName name="cURL" localSheetId="211">#REF!</definedName>
    <definedName name="cURL" localSheetId="186">#REF!</definedName>
    <definedName name="cURL" localSheetId="213">#REF!</definedName>
    <definedName name="cURL" localSheetId="214">#REF!</definedName>
    <definedName name="cURL" localSheetId="215">#REF!</definedName>
    <definedName name="cURL" localSheetId="216">#REF!</definedName>
    <definedName name="cURL" localSheetId="219">#REF!</definedName>
    <definedName name="cURL" localSheetId="220">#REF!</definedName>
    <definedName name="cURL" localSheetId="221">#REF!</definedName>
    <definedName name="cURL" localSheetId="222">#REF!</definedName>
    <definedName name="cURL" localSheetId="223">#REF!</definedName>
    <definedName name="cURL" localSheetId="227">#REF!</definedName>
    <definedName name="cURL" localSheetId="264">#REF!</definedName>
    <definedName name="cURL" localSheetId="301">#REF!</definedName>
    <definedName name="cURL" localSheetId="303">#REF!</definedName>
    <definedName name="cURL" localSheetId="305">#REF!</definedName>
    <definedName name="cURL" localSheetId="307">#REF!</definedName>
    <definedName name="cURL" localSheetId="295">#REF!</definedName>
    <definedName name="cURL" localSheetId="296">#REF!</definedName>
    <definedName name="cURL" localSheetId="297">#REF!</definedName>
    <definedName name="cURL" localSheetId="308">#REF!</definedName>
    <definedName name="cURL" localSheetId="321">#REF!</definedName>
    <definedName name="cURL" localSheetId="322">#REF!</definedName>
    <definedName name="cURL" localSheetId="323">#REF!</definedName>
    <definedName name="cURL" localSheetId="324">#REF!</definedName>
    <definedName name="cURL" localSheetId="313">#REF!</definedName>
    <definedName name="cURL" localSheetId="316">#REF!</definedName>
    <definedName name="cURL" localSheetId="317">#REF!</definedName>
    <definedName name="cURL" localSheetId="318">#REF!</definedName>
    <definedName name="cURL" localSheetId="319">#REF!</definedName>
    <definedName name="cURL" localSheetId="320">#REF!</definedName>
    <definedName name="cURL" localSheetId="330">#REF!</definedName>
    <definedName name="cURL" localSheetId="331">#REF!</definedName>
    <definedName name="cURL" localSheetId="332">#REF!</definedName>
    <definedName name="cURL" localSheetId="333">#REF!</definedName>
    <definedName name="cURL" localSheetId="334">#REF!</definedName>
    <definedName name="cURL" localSheetId="335">#REF!</definedName>
    <definedName name="cURL" localSheetId="336">#REF!</definedName>
    <definedName name="cURL" localSheetId="337">#REF!</definedName>
    <definedName name="cURL">#REF!</definedName>
    <definedName name="li" localSheetId="12" hidden="1">#REF!</definedName>
    <definedName name="li" localSheetId="43" hidden="1">#REF!</definedName>
    <definedName name="li" localSheetId="44" hidden="1">#REF!</definedName>
    <definedName name="li" localSheetId="46" hidden="1">#REF!</definedName>
    <definedName name="li" localSheetId="48" hidden="1">#REF!</definedName>
    <definedName name="li" localSheetId="49" hidden="1">#REF!</definedName>
    <definedName name="li" localSheetId="5" hidden="1">#REF!</definedName>
    <definedName name="li" localSheetId="6" hidden="1">#REF!</definedName>
    <definedName name="li" localSheetId="63" hidden="1">#REF!</definedName>
    <definedName name="li" localSheetId="7" hidden="1">#REF!</definedName>
    <definedName name="li" localSheetId="72" hidden="1">#REF!</definedName>
    <definedName name="li" localSheetId="73" hidden="1">#REF!</definedName>
    <definedName name="li" localSheetId="8" hidden="1">#REF!</definedName>
    <definedName name="li" localSheetId="88" hidden="1">#REF!</definedName>
    <definedName name="li" localSheetId="89" hidden="1">#REF!</definedName>
    <definedName name="li" localSheetId="115" hidden="1">#REF!</definedName>
    <definedName name="li" localSheetId="124" hidden="1">#REF!</definedName>
    <definedName name="li" localSheetId="135" hidden="1">#REF!</definedName>
    <definedName name="li" localSheetId="114" hidden="1">#REF!</definedName>
    <definedName name="li" localSheetId="136" hidden="1">#REF!</definedName>
    <definedName name="li" localSheetId="156" hidden="1">#REF!</definedName>
    <definedName name="li" localSheetId="158" hidden="1">#REF!</definedName>
    <definedName name="li" localSheetId="163" hidden="1">#REF!</definedName>
    <definedName name="li" localSheetId="141" hidden="1">#REF!</definedName>
    <definedName name="li" localSheetId="142" hidden="1">#REF!</definedName>
    <definedName name="li" localSheetId="184" hidden="1">#REF!</definedName>
    <definedName name="li" localSheetId="201" hidden="1">#REF!</definedName>
    <definedName name="li" localSheetId="209" hidden="1">#REF!</definedName>
    <definedName name="li" localSheetId="210" hidden="1">#REF!</definedName>
    <definedName name="li" localSheetId="211" hidden="1">#REF!</definedName>
    <definedName name="li" localSheetId="186" hidden="1">#REF!</definedName>
    <definedName name="li" localSheetId="216" hidden="1">#REF!</definedName>
    <definedName name="li" localSheetId="220" hidden="1">#REF!</definedName>
    <definedName name="li" localSheetId="295" hidden="1">#REF!</definedName>
    <definedName name="li" localSheetId="296" hidden="1">#REF!</definedName>
    <definedName name="li" localSheetId="297" hidden="1">#REF!</definedName>
    <definedName name="li" localSheetId="313" hidden="1">#REF!</definedName>
    <definedName name="li" localSheetId="319" hidden="1">#REF!</definedName>
    <definedName name="li" localSheetId="330" hidden="1">#REF!</definedName>
    <definedName name="li" localSheetId="337" hidden="1">#REF!</definedName>
    <definedName name="li" hidden="1">#REF!</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O" localSheetId="1">#REF!</definedName>
    <definedName name="MO" localSheetId="10">#REF!</definedName>
    <definedName name="MO" localSheetId="12">#REF!</definedName>
    <definedName name="MO" localSheetId="33">#REF!</definedName>
    <definedName name="MO" localSheetId="34">#REF!</definedName>
    <definedName name="MO" localSheetId="35">#REF!</definedName>
    <definedName name="MO" localSheetId="39">#REF!</definedName>
    <definedName name="MO" localSheetId="4">#REF!</definedName>
    <definedName name="MO" localSheetId="43">#REF!</definedName>
    <definedName name="MO" localSheetId="44">#REF!</definedName>
    <definedName name="MO" localSheetId="46">#REF!</definedName>
    <definedName name="MO" localSheetId="48">#REF!</definedName>
    <definedName name="MO" localSheetId="49">#REF!</definedName>
    <definedName name="MO" localSheetId="5">#REF!</definedName>
    <definedName name="MO" localSheetId="57">#REF!</definedName>
    <definedName name="MO" localSheetId="59">#REF!</definedName>
    <definedName name="MO" localSheetId="6">#REF!</definedName>
    <definedName name="MO" localSheetId="60">#REF!</definedName>
    <definedName name="MO" localSheetId="61">#REF!</definedName>
    <definedName name="MO" localSheetId="62">#REF!</definedName>
    <definedName name="MO" localSheetId="63">#REF!</definedName>
    <definedName name="MO" localSheetId="64">#REF!</definedName>
    <definedName name="MO" localSheetId="65">#REF!</definedName>
    <definedName name="MO" localSheetId="66">#REF!</definedName>
    <definedName name="MO" localSheetId="67">#REF!</definedName>
    <definedName name="MO" localSheetId="68">#REF!</definedName>
    <definedName name="MO" localSheetId="7">#REF!</definedName>
    <definedName name="MO" localSheetId="70">#REF!</definedName>
    <definedName name="MO" localSheetId="71">#REF!</definedName>
    <definedName name="MO" localSheetId="72">#REF!</definedName>
    <definedName name="MO" localSheetId="73">#REF!</definedName>
    <definedName name="MO" localSheetId="8">#REF!</definedName>
    <definedName name="MO" localSheetId="74">#REF!</definedName>
    <definedName name="MO" localSheetId="75">#REF!</definedName>
    <definedName name="MO" localSheetId="76">#REF!</definedName>
    <definedName name="MO" localSheetId="77">#REF!</definedName>
    <definedName name="MO" localSheetId="78">#REF!</definedName>
    <definedName name="MO" localSheetId="87">#REF!</definedName>
    <definedName name="MO" localSheetId="88">#REF!</definedName>
    <definedName name="MO" localSheetId="89">#REF!</definedName>
    <definedName name="MO" localSheetId="91">#REF!</definedName>
    <definedName name="MO" localSheetId="92">#REF!</definedName>
    <definedName name="MO" localSheetId="115">#REF!</definedName>
    <definedName name="MO" localSheetId="124">#REF!</definedName>
    <definedName name="MO" localSheetId="135">#REF!</definedName>
    <definedName name="MO" localSheetId="114">#REF!</definedName>
    <definedName name="MO" localSheetId="136">#REF!</definedName>
    <definedName name="MO" localSheetId="156">#REF!</definedName>
    <definedName name="MO" localSheetId="157">#REF!</definedName>
    <definedName name="MO" localSheetId="158">#REF!</definedName>
    <definedName name="MO" localSheetId="162">#REF!</definedName>
    <definedName name="MO" localSheetId="163">#REF!</definedName>
    <definedName name="MO" localSheetId="173">#REF!</definedName>
    <definedName name="MO" localSheetId="179">#REF!</definedName>
    <definedName name="MO" localSheetId="180">#REF!</definedName>
    <definedName name="MO" localSheetId="181">#REF!</definedName>
    <definedName name="MO" localSheetId="141">#REF!</definedName>
    <definedName name="MO" localSheetId="142">#REF!</definedName>
    <definedName name="MO" localSheetId="143">#REF!</definedName>
    <definedName name="MO" localSheetId="144">#REF!</definedName>
    <definedName name="MO" localSheetId="184">#REF!</definedName>
    <definedName name="MO" localSheetId="199">#REF!</definedName>
    <definedName name="MO" localSheetId="200">#REF!</definedName>
    <definedName name="MO" localSheetId="201">#REF!</definedName>
    <definedName name="MO" localSheetId="202">#REF!</definedName>
    <definedName name="MO" localSheetId="203">#REF!</definedName>
    <definedName name="MO" localSheetId="204">#REF!</definedName>
    <definedName name="MO" localSheetId="205">#REF!</definedName>
    <definedName name="MO" localSheetId="206">#REF!</definedName>
    <definedName name="MO" localSheetId="207">#REF!</definedName>
    <definedName name="MO" localSheetId="209">#REF!</definedName>
    <definedName name="MO" localSheetId="210">#REF!</definedName>
    <definedName name="MO" localSheetId="211">#REF!</definedName>
    <definedName name="MO" localSheetId="186">#REF!</definedName>
    <definedName name="MO" localSheetId="213">#REF!</definedName>
    <definedName name="MO" localSheetId="214">#REF!</definedName>
    <definedName name="MO" localSheetId="215">#REF!</definedName>
    <definedName name="MO" localSheetId="216">#REF!</definedName>
    <definedName name="MO" localSheetId="219">#REF!</definedName>
    <definedName name="MO" localSheetId="220">#REF!</definedName>
    <definedName name="MO" localSheetId="221">#REF!</definedName>
    <definedName name="MO" localSheetId="222">#REF!</definedName>
    <definedName name="MO" localSheetId="223">#REF!</definedName>
    <definedName name="MO" localSheetId="227">#REF!</definedName>
    <definedName name="MO" localSheetId="264">#REF!</definedName>
    <definedName name="MO" localSheetId="272">#REF!</definedName>
    <definedName name="MO" localSheetId="301">#REF!</definedName>
    <definedName name="MO" localSheetId="303">#REF!</definedName>
    <definedName name="MO" localSheetId="305">#REF!</definedName>
    <definedName name="MO" localSheetId="307">#REF!</definedName>
    <definedName name="MO" localSheetId="295">#REF!</definedName>
    <definedName name="MO" localSheetId="296">#REF!</definedName>
    <definedName name="MO" localSheetId="297">#REF!</definedName>
    <definedName name="MO" localSheetId="308">#REF!</definedName>
    <definedName name="MO" localSheetId="321">#REF!</definedName>
    <definedName name="MO" localSheetId="322">#REF!</definedName>
    <definedName name="MO" localSheetId="323">#REF!</definedName>
    <definedName name="MO" localSheetId="324">#REF!</definedName>
    <definedName name="MO" localSheetId="313">#REF!</definedName>
    <definedName name="MO" localSheetId="316">#REF!</definedName>
    <definedName name="MO" localSheetId="317">#REF!</definedName>
    <definedName name="MO" localSheetId="318">#REF!</definedName>
    <definedName name="MO" localSheetId="319">#REF!</definedName>
    <definedName name="MO" localSheetId="320">#REF!</definedName>
    <definedName name="MO" localSheetId="330">#REF!</definedName>
    <definedName name="MO" localSheetId="331">#REF!</definedName>
    <definedName name="MO" localSheetId="332">#REF!</definedName>
    <definedName name="MO" localSheetId="333">#REF!</definedName>
    <definedName name="MO" localSheetId="334">#REF!</definedName>
    <definedName name="MO" localSheetId="335">#REF!</definedName>
    <definedName name="MO" localSheetId="336">#REF!</definedName>
    <definedName name="MO" localSheetId="337">#REF!</definedName>
    <definedName name="MO">#REF!</definedName>
    <definedName name="Q_ConsolidadoMutuales_EmpresasCreativas" localSheetId="1">#REF!</definedName>
    <definedName name="Q_ConsolidadoMutuales_EmpresasCreativas" localSheetId="10">#REF!</definedName>
    <definedName name="Q_ConsolidadoMutuales_EmpresasCreativas" localSheetId="12">#REF!</definedName>
    <definedName name="Q_ConsolidadoMutuales_EmpresasCreativas" localSheetId="33">#REF!</definedName>
    <definedName name="Q_ConsolidadoMutuales_EmpresasCreativas" localSheetId="34">#REF!</definedName>
    <definedName name="Q_ConsolidadoMutuales_EmpresasCreativas" localSheetId="35">#REF!</definedName>
    <definedName name="Q_ConsolidadoMutuales_EmpresasCreativas" localSheetId="39">#REF!</definedName>
    <definedName name="Q_ConsolidadoMutuales_EmpresasCreativas" localSheetId="43">#REF!</definedName>
    <definedName name="Q_ConsolidadoMutuales_EmpresasCreativas" localSheetId="44">#REF!</definedName>
    <definedName name="Q_ConsolidadoMutuales_EmpresasCreativas" localSheetId="46">#REF!</definedName>
    <definedName name="Q_ConsolidadoMutuales_EmpresasCreativas" localSheetId="48">#REF!</definedName>
    <definedName name="Q_ConsolidadoMutuales_EmpresasCreativas" localSheetId="49">#REF!</definedName>
    <definedName name="Q_ConsolidadoMutuales_EmpresasCreativas" localSheetId="5">#REF!</definedName>
    <definedName name="Q_ConsolidadoMutuales_EmpresasCreativas" localSheetId="57">#REF!</definedName>
    <definedName name="Q_ConsolidadoMutuales_EmpresasCreativas" localSheetId="59">#REF!</definedName>
    <definedName name="Q_ConsolidadoMutuales_EmpresasCreativas" localSheetId="6">#REF!</definedName>
    <definedName name="Q_ConsolidadoMutuales_EmpresasCreativas" localSheetId="60">#REF!</definedName>
    <definedName name="Q_ConsolidadoMutuales_EmpresasCreativas" localSheetId="61">#REF!</definedName>
    <definedName name="Q_ConsolidadoMutuales_EmpresasCreativas" localSheetId="62">#REF!</definedName>
    <definedName name="Q_ConsolidadoMutuales_EmpresasCreativas" localSheetId="63">#REF!</definedName>
    <definedName name="Q_ConsolidadoMutuales_EmpresasCreativas" localSheetId="64">#REF!</definedName>
    <definedName name="Q_ConsolidadoMutuales_EmpresasCreativas" localSheetId="65">#REF!</definedName>
    <definedName name="Q_ConsolidadoMutuales_EmpresasCreativas" localSheetId="66">#REF!</definedName>
    <definedName name="Q_ConsolidadoMutuales_EmpresasCreativas" localSheetId="67">#REF!</definedName>
    <definedName name="Q_ConsolidadoMutuales_EmpresasCreativas" localSheetId="68">#REF!</definedName>
    <definedName name="Q_ConsolidadoMutuales_EmpresasCreativas" localSheetId="7">#REF!</definedName>
    <definedName name="Q_ConsolidadoMutuales_EmpresasCreativas" localSheetId="70">#REF!</definedName>
    <definedName name="Q_ConsolidadoMutuales_EmpresasCreativas" localSheetId="71">#REF!</definedName>
    <definedName name="Q_ConsolidadoMutuales_EmpresasCreativas" localSheetId="72">#REF!</definedName>
    <definedName name="Q_ConsolidadoMutuales_EmpresasCreativas" localSheetId="73">#REF!</definedName>
    <definedName name="Q_ConsolidadoMutuales_EmpresasCreativas" localSheetId="8">#REF!</definedName>
    <definedName name="Q_ConsolidadoMutuales_EmpresasCreativas" localSheetId="74">#REF!</definedName>
    <definedName name="Q_ConsolidadoMutuales_EmpresasCreativas" localSheetId="78">#REF!</definedName>
    <definedName name="Q_ConsolidadoMutuales_EmpresasCreativas" localSheetId="88">#REF!</definedName>
    <definedName name="Q_ConsolidadoMutuales_EmpresasCreativas" localSheetId="89">#REF!</definedName>
    <definedName name="Q_ConsolidadoMutuales_EmpresasCreativas" localSheetId="115">#REF!</definedName>
    <definedName name="Q_ConsolidadoMutuales_EmpresasCreativas" localSheetId="124">#REF!</definedName>
    <definedName name="Q_ConsolidadoMutuales_EmpresasCreativas" localSheetId="135">#REF!</definedName>
    <definedName name="Q_ConsolidadoMutuales_EmpresasCreativas" localSheetId="114">#REF!</definedName>
    <definedName name="Q_ConsolidadoMutuales_EmpresasCreativas" localSheetId="136">#REF!</definedName>
    <definedName name="Q_ConsolidadoMutuales_EmpresasCreativas" localSheetId="156">#REF!</definedName>
    <definedName name="Q_ConsolidadoMutuales_EmpresasCreativas" localSheetId="157">#REF!</definedName>
    <definedName name="Q_ConsolidadoMutuales_EmpresasCreativas" localSheetId="158">#REF!</definedName>
    <definedName name="Q_ConsolidadoMutuales_EmpresasCreativas" localSheetId="162">#REF!</definedName>
    <definedName name="Q_ConsolidadoMutuales_EmpresasCreativas" localSheetId="163">#REF!</definedName>
    <definedName name="Q_ConsolidadoMutuales_EmpresasCreativas" localSheetId="179">#REF!</definedName>
    <definedName name="Q_ConsolidadoMutuales_EmpresasCreativas" localSheetId="180">#REF!</definedName>
    <definedName name="Q_ConsolidadoMutuales_EmpresasCreativas" localSheetId="181">#REF!</definedName>
    <definedName name="Q_ConsolidadoMutuales_EmpresasCreativas" localSheetId="141">#REF!</definedName>
    <definedName name="Q_ConsolidadoMutuales_EmpresasCreativas" localSheetId="142">#REF!</definedName>
    <definedName name="Q_ConsolidadoMutuales_EmpresasCreativas" localSheetId="143">#REF!</definedName>
    <definedName name="Q_ConsolidadoMutuales_EmpresasCreativas" localSheetId="144">#REF!</definedName>
    <definedName name="Q_ConsolidadoMutuales_EmpresasCreativas" localSheetId="184">#REF!</definedName>
    <definedName name="Q_ConsolidadoMutuales_EmpresasCreativas" localSheetId="199">#REF!</definedName>
    <definedName name="Q_ConsolidadoMutuales_EmpresasCreativas" localSheetId="200">#REF!</definedName>
    <definedName name="Q_ConsolidadoMutuales_EmpresasCreativas" localSheetId="201">#REF!</definedName>
    <definedName name="Q_ConsolidadoMutuales_EmpresasCreativas" localSheetId="209">#REF!</definedName>
    <definedName name="Q_ConsolidadoMutuales_EmpresasCreativas" localSheetId="210">#REF!</definedName>
    <definedName name="Q_ConsolidadoMutuales_EmpresasCreativas" localSheetId="211">#REF!</definedName>
    <definedName name="Q_ConsolidadoMutuales_EmpresasCreativas" localSheetId="186">#REF!</definedName>
    <definedName name="Q_ConsolidadoMutuales_EmpresasCreativas" localSheetId="216">#REF!</definedName>
    <definedName name="Q_ConsolidadoMutuales_EmpresasCreativas" localSheetId="219">#REF!</definedName>
    <definedName name="Q_ConsolidadoMutuales_EmpresasCreativas" localSheetId="220">#REF!</definedName>
    <definedName name="Q_ConsolidadoMutuales_EmpresasCreativas" localSheetId="221">#REF!</definedName>
    <definedName name="Q_ConsolidadoMutuales_EmpresasCreativas" localSheetId="222">#REF!</definedName>
    <definedName name="Q_ConsolidadoMutuales_EmpresasCreativas" localSheetId="223">#REF!</definedName>
    <definedName name="Q_ConsolidadoMutuales_EmpresasCreativas" localSheetId="227">#REF!</definedName>
    <definedName name="Q_ConsolidadoMutuales_EmpresasCreativas" localSheetId="264">#REF!</definedName>
    <definedName name="Q_ConsolidadoMutuales_EmpresasCreativas" localSheetId="272">#REF!</definedName>
    <definedName name="Q_ConsolidadoMutuales_EmpresasCreativas" localSheetId="301">#REF!</definedName>
    <definedName name="Q_ConsolidadoMutuales_EmpresasCreativas" localSheetId="303">#REF!</definedName>
    <definedName name="Q_ConsolidadoMutuales_EmpresasCreativas" localSheetId="305">#REF!</definedName>
    <definedName name="Q_ConsolidadoMutuales_EmpresasCreativas" localSheetId="307">#REF!</definedName>
    <definedName name="Q_ConsolidadoMutuales_EmpresasCreativas" localSheetId="295">#REF!</definedName>
    <definedName name="Q_ConsolidadoMutuales_EmpresasCreativas" localSheetId="296">#REF!</definedName>
    <definedName name="Q_ConsolidadoMutuales_EmpresasCreativas" localSheetId="297">#REF!</definedName>
    <definedName name="Q_ConsolidadoMutuales_EmpresasCreativas" localSheetId="308">#REF!</definedName>
    <definedName name="Q_ConsolidadoMutuales_EmpresasCreativas" localSheetId="321">#REF!</definedName>
    <definedName name="Q_ConsolidadoMutuales_EmpresasCreativas" localSheetId="322">#REF!</definedName>
    <definedName name="Q_ConsolidadoMutuales_EmpresasCreativas" localSheetId="323">#REF!</definedName>
    <definedName name="Q_ConsolidadoMutuales_EmpresasCreativas" localSheetId="324">#REF!</definedName>
    <definedName name="Q_ConsolidadoMutuales_EmpresasCreativas" localSheetId="313">#REF!</definedName>
    <definedName name="Q_ConsolidadoMutuales_EmpresasCreativas" localSheetId="316">#REF!</definedName>
    <definedName name="Q_ConsolidadoMutuales_EmpresasCreativas" localSheetId="317">#REF!</definedName>
    <definedName name="Q_ConsolidadoMutuales_EmpresasCreativas" localSheetId="318">#REF!</definedName>
    <definedName name="Q_ConsolidadoMutuales_EmpresasCreativas" localSheetId="319">#REF!</definedName>
    <definedName name="Q_ConsolidadoMutuales_EmpresasCreativas" localSheetId="320">#REF!</definedName>
    <definedName name="Q_ConsolidadoMutuales_EmpresasCreativas" localSheetId="330">#REF!</definedName>
    <definedName name="Q_ConsolidadoMutuales_EmpresasCreativas" localSheetId="331">#REF!</definedName>
    <definedName name="Q_ConsolidadoMutuales_EmpresasCreativas" localSheetId="332">#REF!</definedName>
    <definedName name="Q_ConsolidadoMutuales_EmpresasCreativas" localSheetId="333">#REF!</definedName>
    <definedName name="Q_ConsolidadoMutuales_EmpresasCreativas" localSheetId="334">#REF!</definedName>
    <definedName name="Q_ConsolidadoMutuales_EmpresasCreativas" localSheetId="335">#REF!</definedName>
    <definedName name="Q_ConsolidadoMutuales_EmpresasCreativas" localSheetId="336">#REF!</definedName>
    <definedName name="Q_ConsolidadoMutuales_EmpresasCreativas" localSheetId="337">#REF!</definedName>
    <definedName name="Q_ConsolidadoMutuales_EmpresasCreativas">#REF!</definedName>
    <definedName name="rApO" localSheetId="1">#REF!</definedName>
    <definedName name="rApO" localSheetId="10">#REF!</definedName>
    <definedName name="rApO" localSheetId="12">#REF!</definedName>
    <definedName name="rApO" localSheetId="33">#REF!</definedName>
    <definedName name="rApO" localSheetId="34">#REF!</definedName>
    <definedName name="rApO" localSheetId="35">#REF!</definedName>
    <definedName name="rApO" localSheetId="39">#REF!</definedName>
    <definedName name="rApO" localSheetId="43">#REF!</definedName>
    <definedName name="rApO" localSheetId="44">#REF!</definedName>
    <definedName name="rApO" localSheetId="46">#REF!</definedName>
    <definedName name="rApO" localSheetId="48">#REF!</definedName>
    <definedName name="rApO" localSheetId="49">#REF!</definedName>
    <definedName name="rApO" localSheetId="5">#REF!</definedName>
    <definedName name="rApO" localSheetId="57">#REF!</definedName>
    <definedName name="rApO" localSheetId="59">#REF!</definedName>
    <definedName name="rApO" localSheetId="6">#REF!</definedName>
    <definedName name="rApO" localSheetId="60">#REF!</definedName>
    <definedName name="rApO" localSheetId="61">#REF!</definedName>
    <definedName name="rApO" localSheetId="62">#REF!</definedName>
    <definedName name="rApO" localSheetId="63">#REF!</definedName>
    <definedName name="rApO" localSheetId="64">#REF!</definedName>
    <definedName name="rApO" localSheetId="65">#REF!</definedName>
    <definedName name="rApO" localSheetId="66">#REF!</definedName>
    <definedName name="rApO" localSheetId="67">#REF!</definedName>
    <definedName name="rApO" localSheetId="68">#REF!</definedName>
    <definedName name="rApO" localSheetId="7">#REF!</definedName>
    <definedName name="rApO" localSheetId="70">#REF!</definedName>
    <definedName name="rApO" localSheetId="71">#REF!</definedName>
    <definedName name="rApO" localSheetId="72">#REF!</definedName>
    <definedName name="rApO" localSheetId="73">#REF!</definedName>
    <definedName name="rApO" localSheetId="8">#REF!</definedName>
    <definedName name="rApO" localSheetId="74">#REF!</definedName>
    <definedName name="rApO" localSheetId="75">#REF!</definedName>
    <definedName name="rApO" localSheetId="76">#REF!</definedName>
    <definedName name="rApO" localSheetId="77">#REF!</definedName>
    <definedName name="rApO" localSheetId="78">#REF!</definedName>
    <definedName name="rApO" localSheetId="87">#REF!</definedName>
    <definedName name="rApO" localSheetId="88">#REF!</definedName>
    <definedName name="rApO" localSheetId="89">#REF!</definedName>
    <definedName name="rApO" localSheetId="91">#REF!</definedName>
    <definedName name="rApO" localSheetId="92">#REF!</definedName>
    <definedName name="rApO" localSheetId="115">#REF!</definedName>
    <definedName name="rApO" localSheetId="124">#REF!</definedName>
    <definedName name="rApO" localSheetId="135">#REF!</definedName>
    <definedName name="rApO" localSheetId="114">#REF!</definedName>
    <definedName name="rApO" localSheetId="136">#REF!</definedName>
    <definedName name="rApO" localSheetId="156">#REF!</definedName>
    <definedName name="rApO" localSheetId="157">#REF!</definedName>
    <definedName name="rApO" localSheetId="158">#REF!</definedName>
    <definedName name="rApO" localSheetId="162">#REF!</definedName>
    <definedName name="rApO" localSheetId="163">#REF!</definedName>
    <definedName name="rApO" localSheetId="173">#REF!</definedName>
    <definedName name="rApO" localSheetId="179">#REF!</definedName>
    <definedName name="rApO" localSheetId="180">#REF!</definedName>
    <definedName name="rApO" localSheetId="181">#REF!</definedName>
    <definedName name="rApO" localSheetId="141">#REF!</definedName>
    <definedName name="rApO" localSheetId="142">#REF!</definedName>
    <definedName name="rApO" localSheetId="143">#REF!</definedName>
    <definedName name="rApO" localSheetId="144">#REF!</definedName>
    <definedName name="rApO" localSheetId="184">#REF!</definedName>
    <definedName name="rApO" localSheetId="199">#REF!</definedName>
    <definedName name="rApO" localSheetId="200">#REF!</definedName>
    <definedName name="rApO" localSheetId="201">#REF!</definedName>
    <definedName name="rApO" localSheetId="202">#REF!</definedName>
    <definedName name="rApO" localSheetId="203">#REF!</definedName>
    <definedName name="rApO" localSheetId="204">#REF!</definedName>
    <definedName name="rApO" localSheetId="205">#REF!</definedName>
    <definedName name="rApO" localSheetId="206">#REF!</definedName>
    <definedName name="rApO" localSheetId="207">#REF!</definedName>
    <definedName name="rApO" localSheetId="209">#REF!</definedName>
    <definedName name="rApO" localSheetId="210">#REF!</definedName>
    <definedName name="rApO" localSheetId="211">#REF!</definedName>
    <definedName name="rApO" localSheetId="186">#REF!</definedName>
    <definedName name="rApO" localSheetId="213">#REF!</definedName>
    <definedName name="rApO" localSheetId="214">#REF!</definedName>
    <definedName name="rApO" localSheetId="215">#REF!</definedName>
    <definedName name="rApO" localSheetId="216">#REF!</definedName>
    <definedName name="rApO" localSheetId="219">#REF!</definedName>
    <definedName name="rApO" localSheetId="220">#REF!</definedName>
    <definedName name="rApO" localSheetId="221">#REF!</definedName>
    <definedName name="rApO" localSheetId="222">#REF!</definedName>
    <definedName name="rApO" localSheetId="223">#REF!</definedName>
    <definedName name="rApO" localSheetId="227">#REF!</definedName>
    <definedName name="rApO" localSheetId="264">#REF!</definedName>
    <definedName name="rApO" localSheetId="272">#REF!</definedName>
    <definedName name="rApO" localSheetId="301">#REF!</definedName>
    <definedName name="rApO" localSheetId="303">#REF!</definedName>
    <definedName name="rApO" localSheetId="305">#REF!</definedName>
    <definedName name="rApO" localSheetId="307">#REF!</definedName>
    <definedName name="rApO" localSheetId="295">#REF!</definedName>
    <definedName name="rApO" localSheetId="296">#REF!</definedName>
    <definedName name="rApO" localSheetId="297">#REF!</definedName>
    <definedName name="rApO" localSheetId="308">#REF!</definedName>
    <definedName name="rApO" localSheetId="321">#REF!</definedName>
    <definedName name="rApO" localSheetId="322">#REF!</definedName>
    <definedName name="rApO" localSheetId="323">#REF!</definedName>
    <definedName name="rApO" localSheetId="324">#REF!</definedName>
    <definedName name="rApO" localSheetId="313">#REF!</definedName>
    <definedName name="rApO" localSheetId="316">#REF!</definedName>
    <definedName name="rApO" localSheetId="317">#REF!</definedName>
    <definedName name="rApO" localSheetId="318">#REF!</definedName>
    <definedName name="rApO" localSheetId="319">#REF!</definedName>
    <definedName name="rApO" localSheetId="320">#REF!</definedName>
    <definedName name="rApO" localSheetId="330">#REF!</definedName>
    <definedName name="rApO" localSheetId="331">#REF!</definedName>
    <definedName name="rApO" localSheetId="332">#REF!</definedName>
    <definedName name="rApO" localSheetId="333">#REF!</definedName>
    <definedName name="rApO" localSheetId="334">#REF!</definedName>
    <definedName name="rApO" localSheetId="335">#REF!</definedName>
    <definedName name="rApO" localSheetId="336">#REF!</definedName>
    <definedName name="rApO" localSheetId="337">#REF!</definedName>
    <definedName name="rApO">#REF!</definedName>
    <definedName name="rApP" localSheetId="1">#REF!</definedName>
    <definedName name="rApP" localSheetId="12">#REF!</definedName>
    <definedName name="rApP" localSheetId="33">#REF!</definedName>
    <definedName name="rApP" localSheetId="34">#REF!</definedName>
    <definedName name="rApP" localSheetId="35">#REF!</definedName>
    <definedName name="rApP" localSheetId="39">#REF!</definedName>
    <definedName name="rApP" localSheetId="43">#REF!</definedName>
    <definedName name="rApP" localSheetId="44">#REF!</definedName>
    <definedName name="rApP" localSheetId="46">#REF!</definedName>
    <definedName name="rApP" localSheetId="48">#REF!</definedName>
    <definedName name="rApP" localSheetId="49">#REF!</definedName>
    <definedName name="rApP" localSheetId="5">#REF!</definedName>
    <definedName name="rApP" localSheetId="57">#REF!</definedName>
    <definedName name="rApP" localSheetId="59">#REF!</definedName>
    <definedName name="rApP" localSheetId="6">#REF!</definedName>
    <definedName name="rApP" localSheetId="60">#REF!</definedName>
    <definedName name="rApP" localSheetId="61">#REF!</definedName>
    <definedName name="rApP" localSheetId="62">#REF!</definedName>
    <definedName name="rApP" localSheetId="63">#REF!</definedName>
    <definedName name="rApP" localSheetId="64">#REF!</definedName>
    <definedName name="rApP" localSheetId="65">#REF!</definedName>
    <definedName name="rApP" localSheetId="66">#REF!</definedName>
    <definedName name="rApP" localSheetId="67">#REF!</definedName>
    <definedName name="rApP" localSheetId="68">#REF!</definedName>
    <definedName name="rApP" localSheetId="7">#REF!</definedName>
    <definedName name="rApP" localSheetId="70">#REF!</definedName>
    <definedName name="rApP" localSheetId="71">#REF!</definedName>
    <definedName name="rApP" localSheetId="72">#REF!</definedName>
    <definedName name="rApP" localSheetId="73">#REF!</definedName>
    <definedName name="rApP" localSheetId="8">#REF!</definedName>
    <definedName name="rApP" localSheetId="74">#REF!</definedName>
    <definedName name="rApP" localSheetId="75">#REF!</definedName>
    <definedName name="rApP" localSheetId="76">#REF!</definedName>
    <definedName name="rApP" localSheetId="77">#REF!</definedName>
    <definedName name="rApP" localSheetId="78">#REF!</definedName>
    <definedName name="rApP" localSheetId="87">#REF!</definedName>
    <definedName name="rApP" localSheetId="88">#REF!</definedName>
    <definedName name="rApP" localSheetId="89">#REF!</definedName>
    <definedName name="rApP" localSheetId="91">#REF!</definedName>
    <definedName name="rApP" localSheetId="92">#REF!</definedName>
    <definedName name="rApP" localSheetId="115">#REF!</definedName>
    <definedName name="rApP" localSheetId="124">#REF!</definedName>
    <definedName name="rApP" localSheetId="135">#REF!</definedName>
    <definedName name="rApP" localSheetId="114">#REF!</definedName>
    <definedName name="rApP" localSheetId="136">#REF!</definedName>
    <definedName name="rApP" localSheetId="156">#REF!</definedName>
    <definedName name="rApP" localSheetId="157">#REF!</definedName>
    <definedName name="rApP" localSheetId="158">#REF!</definedName>
    <definedName name="rApP" localSheetId="162">#REF!</definedName>
    <definedName name="rApP" localSheetId="163">#REF!</definedName>
    <definedName name="rApP" localSheetId="173">#REF!</definedName>
    <definedName name="rApP" localSheetId="179">#REF!</definedName>
    <definedName name="rApP" localSheetId="180">#REF!</definedName>
    <definedName name="rApP" localSheetId="181">#REF!</definedName>
    <definedName name="rApP" localSheetId="141">#REF!</definedName>
    <definedName name="rApP" localSheetId="142">#REF!</definedName>
    <definedName name="rApP" localSheetId="143">#REF!</definedName>
    <definedName name="rApP" localSheetId="144">#REF!</definedName>
    <definedName name="rApP" localSheetId="184">#REF!</definedName>
    <definedName name="rApP" localSheetId="199">#REF!</definedName>
    <definedName name="rApP" localSheetId="200">#REF!</definedName>
    <definedName name="rApP" localSheetId="201">#REF!</definedName>
    <definedName name="rApP" localSheetId="202">#REF!</definedName>
    <definedName name="rApP" localSheetId="203">#REF!</definedName>
    <definedName name="rApP" localSheetId="204">#REF!</definedName>
    <definedName name="rApP" localSheetId="205">#REF!</definedName>
    <definedName name="rApP" localSheetId="206">#REF!</definedName>
    <definedName name="rApP" localSheetId="207">#REF!</definedName>
    <definedName name="rApP" localSheetId="209">#REF!</definedName>
    <definedName name="rApP" localSheetId="210">#REF!</definedName>
    <definedName name="rApP" localSheetId="211">#REF!</definedName>
    <definedName name="rApP" localSheetId="186">#REF!</definedName>
    <definedName name="rApP" localSheetId="213">#REF!</definedName>
    <definedName name="rApP" localSheetId="214">#REF!</definedName>
    <definedName name="rApP" localSheetId="215">#REF!</definedName>
    <definedName name="rApP" localSheetId="216">#REF!</definedName>
    <definedName name="rApP" localSheetId="219">#REF!</definedName>
    <definedName name="rApP" localSheetId="220">#REF!</definedName>
    <definedName name="rApP" localSheetId="221">#REF!</definedName>
    <definedName name="rApP" localSheetId="222">#REF!</definedName>
    <definedName name="rApP" localSheetId="223">#REF!</definedName>
    <definedName name="rApP" localSheetId="227">#REF!</definedName>
    <definedName name="rApP" localSheetId="264">#REF!</definedName>
    <definedName name="rApP" localSheetId="301">#REF!</definedName>
    <definedName name="rApP" localSheetId="303">#REF!</definedName>
    <definedName name="rApP" localSheetId="305">#REF!</definedName>
    <definedName name="rApP" localSheetId="307">#REF!</definedName>
    <definedName name="rApP" localSheetId="295">#REF!</definedName>
    <definedName name="rApP" localSheetId="296">#REF!</definedName>
    <definedName name="rApP" localSheetId="297">#REF!</definedName>
    <definedName name="rApP" localSheetId="308">#REF!</definedName>
    <definedName name="rApP" localSheetId="321">#REF!</definedName>
    <definedName name="rApP" localSheetId="322">#REF!</definedName>
    <definedName name="rApP" localSheetId="323">#REF!</definedName>
    <definedName name="rApP" localSheetId="324">#REF!</definedName>
    <definedName name="rApP" localSheetId="313">#REF!</definedName>
    <definedName name="rApP" localSheetId="316">#REF!</definedName>
    <definedName name="rApP" localSheetId="317">#REF!</definedName>
    <definedName name="rApP" localSheetId="318">#REF!</definedName>
    <definedName name="rApP" localSheetId="319">#REF!</definedName>
    <definedName name="rApP" localSheetId="320">#REF!</definedName>
    <definedName name="rApP" localSheetId="330">#REF!</definedName>
    <definedName name="rApP" localSheetId="331">#REF!</definedName>
    <definedName name="rApP" localSheetId="332">#REF!</definedName>
    <definedName name="rApP" localSheetId="333">#REF!</definedName>
    <definedName name="rApP" localSheetId="334">#REF!</definedName>
    <definedName name="rApP" localSheetId="335">#REF!</definedName>
    <definedName name="rApP" localSheetId="336">#REF!</definedName>
    <definedName name="rApP" localSheetId="337">#REF!</definedName>
    <definedName name="rApP">#REF!</definedName>
    <definedName name="rDif" localSheetId="1">#REF!</definedName>
    <definedName name="rDif" localSheetId="12">#REF!</definedName>
    <definedName name="rDif" localSheetId="33">#REF!</definedName>
    <definedName name="rDif" localSheetId="34">#REF!</definedName>
    <definedName name="rDif" localSheetId="35">#REF!</definedName>
    <definedName name="rDif" localSheetId="39">#REF!</definedName>
    <definedName name="rDif" localSheetId="43">#REF!</definedName>
    <definedName name="rDif" localSheetId="44">#REF!</definedName>
    <definedName name="rDif" localSheetId="46">#REF!</definedName>
    <definedName name="rDif" localSheetId="48">#REF!</definedName>
    <definedName name="rDif" localSheetId="49">#REF!</definedName>
    <definedName name="rDif" localSheetId="5">#REF!</definedName>
    <definedName name="rDif" localSheetId="57">#REF!</definedName>
    <definedName name="rDif" localSheetId="59">#REF!</definedName>
    <definedName name="rDif" localSheetId="6">#REF!</definedName>
    <definedName name="rDif" localSheetId="60">#REF!</definedName>
    <definedName name="rDif" localSheetId="61">#REF!</definedName>
    <definedName name="rDif" localSheetId="62">#REF!</definedName>
    <definedName name="rDif" localSheetId="63">#REF!</definedName>
    <definedName name="rDif" localSheetId="64">#REF!</definedName>
    <definedName name="rDif" localSheetId="65">#REF!</definedName>
    <definedName name="rDif" localSheetId="66">#REF!</definedName>
    <definedName name="rDif" localSheetId="67">#REF!</definedName>
    <definedName name="rDif" localSheetId="68">#REF!</definedName>
    <definedName name="rDif" localSheetId="7">#REF!</definedName>
    <definedName name="rDif" localSheetId="70">#REF!</definedName>
    <definedName name="rDif" localSheetId="71">#REF!</definedName>
    <definedName name="rDif" localSheetId="72">#REF!</definedName>
    <definedName name="rDif" localSheetId="73">#REF!</definedName>
    <definedName name="rDif" localSheetId="8">#REF!</definedName>
    <definedName name="rDif" localSheetId="74">#REF!</definedName>
    <definedName name="rDif" localSheetId="75">#REF!</definedName>
    <definedName name="rDif" localSheetId="76">#REF!</definedName>
    <definedName name="rDif" localSheetId="77">#REF!</definedName>
    <definedName name="rDif" localSheetId="78">#REF!</definedName>
    <definedName name="rDif" localSheetId="87">#REF!</definedName>
    <definedName name="rDif" localSheetId="88">#REF!</definedName>
    <definedName name="rDif" localSheetId="89">#REF!</definedName>
    <definedName name="rDif" localSheetId="91">#REF!</definedName>
    <definedName name="rDif" localSheetId="92">#REF!</definedName>
    <definedName name="rDif" localSheetId="115">#REF!</definedName>
    <definedName name="rDif" localSheetId="124">#REF!</definedName>
    <definedName name="rDif" localSheetId="135">#REF!</definedName>
    <definedName name="rDif" localSheetId="114">#REF!</definedName>
    <definedName name="rDif" localSheetId="136">#REF!</definedName>
    <definedName name="rDif" localSheetId="156">#REF!</definedName>
    <definedName name="rDif" localSheetId="157">#REF!</definedName>
    <definedName name="rDif" localSheetId="158">#REF!</definedName>
    <definedName name="rDif" localSheetId="162">#REF!</definedName>
    <definedName name="rDif" localSheetId="163">#REF!</definedName>
    <definedName name="rDif" localSheetId="173">#REF!</definedName>
    <definedName name="rDif" localSheetId="179">#REF!</definedName>
    <definedName name="rDif" localSheetId="180">#REF!</definedName>
    <definedName name="rDif" localSheetId="181">#REF!</definedName>
    <definedName name="rDif" localSheetId="141">#REF!</definedName>
    <definedName name="rDif" localSheetId="142">#REF!</definedName>
    <definedName name="rDif" localSheetId="143">#REF!</definedName>
    <definedName name="rDif" localSheetId="144">#REF!</definedName>
    <definedName name="rDif" localSheetId="184">#REF!</definedName>
    <definedName name="rDif" localSheetId="199">#REF!</definedName>
    <definedName name="rDif" localSheetId="200">#REF!</definedName>
    <definedName name="rDif" localSheetId="201">#REF!</definedName>
    <definedName name="rDif" localSheetId="202">#REF!</definedName>
    <definedName name="rDif" localSheetId="203">#REF!</definedName>
    <definedName name="rDif" localSheetId="204">#REF!</definedName>
    <definedName name="rDif" localSheetId="205">#REF!</definedName>
    <definedName name="rDif" localSheetId="206">#REF!</definedName>
    <definedName name="rDif" localSheetId="207">#REF!</definedName>
    <definedName name="rDif" localSheetId="208">#REF!</definedName>
    <definedName name="rDif" localSheetId="209">#REF!</definedName>
    <definedName name="rDif" localSheetId="210">#REF!</definedName>
    <definedName name="rDif" localSheetId="211">#REF!</definedName>
    <definedName name="rDif" localSheetId="186">#REF!</definedName>
    <definedName name="rDif" localSheetId="213">#REF!</definedName>
    <definedName name="rDif" localSheetId="214">#REF!</definedName>
    <definedName name="rDif" localSheetId="215">#REF!</definedName>
    <definedName name="rDif" localSheetId="216">#REF!</definedName>
    <definedName name="rDif" localSheetId="219">#REF!</definedName>
    <definedName name="rDif" localSheetId="220">#REF!</definedName>
    <definedName name="rDif" localSheetId="221">#REF!</definedName>
    <definedName name="rDif" localSheetId="222">#REF!</definedName>
    <definedName name="rDif" localSheetId="223">#REF!</definedName>
    <definedName name="rDif" localSheetId="227">#REF!</definedName>
    <definedName name="rDif" localSheetId="264">#REF!</definedName>
    <definedName name="rDif" localSheetId="301">#REF!</definedName>
    <definedName name="rDif" localSheetId="303">#REF!</definedName>
    <definedName name="rDif" localSheetId="305">#REF!</definedName>
    <definedName name="rDif" localSheetId="307">#REF!</definedName>
    <definedName name="rDif" localSheetId="295">#REF!</definedName>
    <definedName name="rDif" localSheetId="296">#REF!</definedName>
    <definedName name="rDif" localSheetId="297">#REF!</definedName>
    <definedName name="rDif" localSheetId="308">#REF!</definedName>
    <definedName name="rDif" localSheetId="321">#REF!</definedName>
    <definedName name="rDif" localSheetId="322">#REF!</definedName>
    <definedName name="rDif" localSheetId="323">#REF!</definedName>
    <definedName name="rDif" localSheetId="324">#REF!</definedName>
    <definedName name="rDif" localSheetId="313">#REF!</definedName>
    <definedName name="rDif" localSheetId="316">#REF!</definedName>
    <definedName name="rDif" localSheetId="317">#REF!</definedName>
    <definedName name="rDif" localSheetId="318">#REF!</definedName>
    <definedName name="rDif" localSheetId="319">#REF!</definedName>
    <definedName name="rDif" localSheetId="320">#REF!</definedName>
    <definedName name="rDif" localSheetId="330">#REF!</definedName>
    <definedName name="rDif" localSheetId="331">#REF!</definedName>
    <definedName name="rDif" localSheetId="332">#REF!</definedName>
    <definedName name="rDif" localSheetId="333">#REF!</definedName>
    <definedName name="rDif" localSheetId="334">#REF!</definedName>
    <definedName name="rDif" localSheetId="335">#REF!</definedName>
    <definedName name="rDif" localSheetId="336">#REF!</definedName>
    <definedName name="rDif" localSheetId="337">#REF!</definedName>
    <definedName name="rDif">#REF!</definedName>
    <definedName name="rHon" localSheetId="1">#REF!</definedName>
    <definedName name="rHon" localSheetId="12">#REF!</definedName>
    <definedName name="rHon" localSheetId="33">#REF!</definedName>
    <definedName name="rHon" localSheetId="34">#REF!</definedName>
    <definedName name="rHon" localSheetId="35">#REF!</definedName>
    <definedName name="rHon" localSheetId="39">#REF!</definedName>
    <definedName name="rHon" localSheetId="43">#REF!</definedName>
    <definedName name="rHon" localSheetId="44">#REF!</definedName>
    <definedName name="rHon" localSheetId="46">#REF!</definedName>
    <definedName name="rHon" localSheetId="48">#REF!</definedName>
    <definedName name="rHon" localSheetId="49">#REF!</definedName>
    <definedName name="rHon" localSheetId="5">#REF!</definedName>
    <definedName name="rHon" localSheetId="57">#REF!</definedName>
    <definedName name="rHon" localSheetId="59">#REF!</definedName>
    <definedName name="rHon" localSheetId="6">#REF!</definedName>
    <definedName name="rHon" localSheetId="60">#REF!</definedName>
    <definedName name="rHon" localSheetId="61">#REF!</definedName>
    <definedName name="rHon" localSheetId="62">#REF!</definedName>
    <definedName name="rHon" localSheetId="63">#REF!</definedName>
    <definedName name="rHon" localSheetId="64">#REF!</definedName>
    <definedName name="rHon" localSheetId="65">#REF!</definedName>
    <definedName name="rHon" localSheetId="66">#REF!</definedName>
    <definedName name="rHon" localSheetId="67">#REF!</definedName>
    <definedName name="rHon" localSheetId="68">#REF!</definedName>
    <definedName name="rHon" localSheetId="7">#REF!</definedName>
    <definedName name="rHon" localSheetId="70">#REF!</definedName>
    <definedName name="rHon" localSheetId="71">#REF!</definedName>
    <definedName name="rHon" localSheetId="72">#REF!</definedName>
    <definedName name="rHon" localSheetId="73">#REF!</definedName>
    <definedName name="rHon" localSheetId="8">#REF!</definedName>
    <definedName name="rHon" localSheetId="74">#REF!</definedName>
    <definedName name="rHon" localSheetId="75">#REF!</definedName>
    <definedName name="rHon" localSheetId="76">#REF!</definedName>
    <definedName name="rHon" localSheetId="77">#REF!</definedName>
    <definedName name="rHon" localSheetId="78">#REF!</definedName>
    <definedName name="rHon" localSheetId="87">#REF!</definedName>
    <definedName name="rHon" localSheetId="88">#REF!</definedName>
    <definedName name="rHon" localSheetId="89">#REF!</definedName>
    <definedName name="rHon" localSheetId="91">#REF!</definedName>
    <definedName name="rHon" localSheetId="92">#REF!</definedName>
    <definedName name="rHon" localSheetId="115">#REF!</definedName>
    <definedName name="rHon" localSheetId="124">#REF!</definedName>
    <definedName name="rHon" localSheetId="135">#REF!</definedName>
    <definedName name="rHon" localSheetId="114">#REF!</definedName>
    <definedName name="rHon" localSheetId="136">#REF!</definedName>
    <definedName name="rHon" localSheetId="156">#REF!</definedName>
    <definedName name="rHon" localSheetId="157">#REF!</definedName>
    <definedName name="rHon" localSheetId="158">#REF!</definedName>
    <definedName name="rHon" localSheetId="162">#REF!</definedName>
    <definedName name="rHon" localSheetId="163">#REF!</definedName>
    <definedName name="rHon" localSheetId="173">#REF!</definedName>
    <definedName name="rHon" localSheetId="179">#REF!</definedName>
    <definedName name="rHon" localSheetId="180">#REF!</definedName>
    <definedName name="rHon" localSheetId="181">#REF!</definedName>
    <definedName name="rHon" localSheetId="141">#REF!</definedName>
    <definedName name="rHon" localSheetId="142">#REF!</definedName>
    <definedName name="rHon" localSheetId="143">#REF!</definedName>
    <definedName name="rHon" localSheetId="144">#REF!</definedName>
    <definedName name="rHon" localSheetId="184">#REF!</definedName>
    <definedName name="rHon" localSheetId="199">#REF!</definedName>
    <definedName name="rHon" localSheetId="200">#REF!</definedName>
    <definedName name="rHon" localSheetId="201">#REF!</definedName>
    <definedName name="rHon" localSheetId="202">#REF!</definedName>
    <definedName name="rHon" localSheetId="203">#REF!</definedName>
    <definedName name="rHon" localSheetId="204">#REF!</definedName>
    <definedName name="rHon" localSheetId="205">#REF!</definedName>
    <definedName name="rHon" localSheetId="206">#REF!</definedName>
    <definedName name="rHon" localSheetId="207">#REF!</definedName>
    <definedName name="rHon" localSheetId="208">#REF!</definedName>
    <definedName name="rHon" localSheetId="209">#REF!</definedName>
    <definedName name="rHon" localSheetId="210">#REF!</definedName>
    <definedName name="rHon" localSheetId="211">#REF!</definedName>
    <definedName name="rHon" localSheetId="186">#REF!</definedName>
    <definedName name="rHon" localSheetId="213">#REF!</definedName>
    <definedName name="rHon" localSheetId="214">#REF!</definedName>
    <definedName name="rHon" localSheetId="215">#REF!</definedName>
    <definedName name="rHon" localSheetId="216">#REF!</definedName>
    <definedName name="rHon" localSheetId="219">#REF!</definedName>
    <definedName name="rHon" localSheetId="220">#REF!</definedName>
    <definedName name="rHon" localSheetId="221">#REF!</definedName>
    <definedName name="rHon" localSheetId="222">#REF!</definedName>
    <definedName name="rHon" localSheetId="223">#REF!</definedName>
    <definedName name="rHon" localSheetId="227">#REF!</definedName>
    <definedName name="rHon" localSheetId="264">#REF!</definedName>
    <definedName name="rHon" localSheetId="301">#REF!</definedName>
    <definedName name="rHon" localSheetId="303">#REF!</definedName>
    <definedName name="rHon" localSheetId="305">#REF!</definedName>
    <definedName name="rHon" localSheetId="307">#REF!</definedName>
    <definedName name="rHon" localSheetId="295">#REF!</definedName>
    <definedName name="rHon" localSheetId="296">#REF!</definedName>
    <definedName name="rHon" localSheetId="297">#REF!</definedName>
    <definedName name="rHon" localSheetId="308">#REF!</definedName>
    <definedName name="rHon" localSheetId="321">#REF!</definedName>
    <definedName name="rHon" localSheetId="322">#REF!</definedName>
    <definedName name="rHon" localSheetId="323">#REF!</definedName>
    <definedName name="rHon" localSheetId="324">#REF!</definedName>
    <definedName name="rHon" localSheetId="313">#REF!</definedName>
    <definedName name="rHon" localSheetId="316">#REF!</definedName>
    <definedName name="rHon" localSheetId="317">#REF!</definedName>
    <definedName name="rHon" localSheetId="318">#REF!</definedName>
    <definedName name="rHon" localSheetId="319">#REF!</definedName>
    <definedName name="rHon" localSheetId="320">#REF!</definedName>
    <definedName name="rHon" localSheetId="330">#REF!</definedName>
    <definedName name="rHon" localSheetId="331">#REF!</definedName>
    <definedName name="rHon" localSheetId="332">#REF!</definedName>
    <definedName name="rHon" localSheetId="333">#REF!</definedName>
    <definedName name="rHon" localSheetId="334">#REF!</definedName>
    <definedName name="rHon" localSheetId="335">#REF!</definedName>
    <definedName name="rHon" localSheetId="336">#REF!</definedName>
    <definedName name="rHon" localSheetId="337">#REF!</definedName>
    <definedName name="rHon">#REF!</definedName>
    <definedName name="rInv" localSheetId="1">#REF!</definedName>
    <definedName name="rInv" localSheetId="12">#REF!</definedName>
    <definedName name="rInv" localSheetId="33">#REF!</definedName>
    <definedName name="rInv" localSheetId="34">#REF!</definedName>
    <definedName name="rInv" localSheetId="35">#REF!</definedName>
    <definedName name="rInv" localSheetId="39">#REF!</definedName>
    <definedName name="rInv" localSheetId="43">#REF!</definedName>
    <definedName name="rInv" localSheetId="44">#REF!</definedName>
    <definedName name="rInv" localSheetId="46">#REF!</definedName>
    <definedName name="rInv" localSheetId="48">#REF!</definedName>
    <definedName name="rInv" localSheetId="49">#REF!</definedName>
    <definedName name="rInv" localSheetId="5">#REF!</definedName>
    <definedName name="rInv" localSheetId="57">#REF!</definedName>
    <definedName name="rInv" localSheetId="59">#REF!</definedName>
    <definedName name="rInv" localSheetId="6">#REF!</definedName>
    <definedName name="rInv" localSheetId="60">#REF!</definedName>
    <definedName name="rInv" localSheetId="61">#REF!</definedName>
    <definedName name="rInv" localSheetId="62">#REF!</definedName>
    <definedName name="rInv" localSheetId="63">#REF!</definedName>
    <definedName name="rInv" localSheetId="64">#REF!</definedName>
    <definedName name="rInv" localSheetId="65">#REF!</definedName>
    <definedName name="rInv" localSheetId="66">#REF!</definedName>
    <definedName name="rInv" localSheetId="67">#REF!</definedName>
    <definedName name="rInv" localSheetId="68">#REF!</definedName>
    <definedName name="rInv" localSheetId="7">#REF!</definedName>
    <definedName name="rInv" localSheetId="70">#REF!</definedName>
    <definedName name="rInv" localSheetId="71">#REF!</definedName>
    <definedName name="rInv" localSheetId="72">#REF!</definedName>
    <definedName name="rInv" localSheetId="73">#REF!</definedName>
    <definedName name="rInv" localSheetId="8">#REF!</definedName>
    <definedName name="rInv" localSheetId="74">#REF!</definedName>
    <definedName name="rInv" localSheetId="75">#REF!</definedName>
    <definedName name="rInv" localSheetId="76">#REF!</definedName>
    <definedName name="rInv" localSheetId="77">#REF!</definedName>
    <definedName name="rInv" localSheetId="78">#REF!</definedName>
    <definedName name="rInv" localSheetId="87">#REF!</definedName>
    <definedName name="rInv" localSheetId="88">#REF!</definedName>
    <definedName name="rInv" localSheetId="89">#REF!</definedName>
    <definedName name="rInv" localSheetId="91">#REF!</definedName>
    <definedName name="rInv" localSheetId="92">#REF!</definedName>
    <definedName name="rInv" localSheetId="115">#REF!</definedName>
    <definedName name="rInv" localSheetId="124">#REF!</definedName>
    <definedName name="rInv" localSheetId="135">#REF!</definedName>
    <definedName name="rInv" localSheetId="114">#REF!</definedName>
    <definedName name="rInv" localSheetId="136">#REF!</definedName>
    <definedName name="rInv" localSheetId="156">#REF!</definedName>
    <definedName name="rInv" localSheetId="157">#REF!</definedName>
    <definedName name="rInv" localSheetId="158">#REF!</definedName>
    <definedName name="rInv" localSheetId="162">#REF!</definedName>
    <definedName name="rInv" localSheetId="163">#REF!</definedName>
    <definedName name="rInv" localSheetId="173">#REF!</definedName>
    <definedName name="rInv" localSheetId="179">#REF!</definedName>
    <definedName name="rInv" localSheetId="180">#REF!</definedName>
    <definedName name="rInv" localSheetId="181">#REF!</definedName>
    <definedName name="rInv" localSheetId="141">#REF!</definedName>
    <definedName name="rInv" localSheetId="142">#REF!</definedName>
    <definedName name="rInv" localSheetId="143">#REF!</definedName>
    <definedName name="rInv" localSheetId="144">#REF!</definedName>
    <definedName name="rInv" localSheetId="184">#REF!</definedName>
    <definedName name="rInv" localSheetId="199">#REF!</definedName>
    <definedName name="rInv" localSheetId="200">#REF!</definedName>
    <definedName name="rInv" localSheetId="201">#REF!</definedName>
    <definedName name="rInv" localSheetId="202">#REF!</definedName>
    <definedName name="rInv" localSheetId="203">#REF!</definedName>
    <definedName name="rInv" localSheetId="204">#REF!</definedName>
    <definedName name="rInv" localSheetId="205">#REF!</definedName>
    <definedName name="rInv" localSheetId="206">#REF!</definedName>
    <definedName name="rInv" localSheetId="207">#REF!</definedName>
    <definedName name="rInv" localSheetId="209">#REF!</definedName>
    <definedName name="rInv" localSheetId="210">#REF!</definedName>
    <definedName name="rInv" localSheetId="211">#REF!</definedName>
    <definedName name="rInv" localSheetId="186">#REF!</definedName>
    <definedName name="rInv" localSheetId="213">#REF!</definedName>
    <definedName name="rInv" localSheetId="214">#REF!</definedName>
    <definedName name="rInv" localSheetId="215">#REF!</definedName>
    <definedName name="rInv" localSheetId="216">#REF!</definedName>
    <definedName name="rInv" localSheetId="219">#REF!</definedName>
    <definedName name="rInv" localSheetId="220">#REF!</definedName>
    <definedName name="rInv" localSheetId="221">#REF!</definedName>
    <definedName name="rInv" localSheetId="222">#REF!</definedName>
    <definedName name="rInv" localSheetId="223">#REF!</definedName>
    <definedName name="rInv" localSheetId="227">#REF!</definedName>
    <definedName name="rInv" localSheetId="264">#REF!</definedName>
    <definedName name="rInv" localSheetId="301">#REF!</definedName>
    <definedName name="rInv" localSheetId="303">#REF!</definedName>
    <definedName name="rInv" localSheetId="305">#REF!</definedName>
    <definedName name="rInv" localSheetId="307">#REF!</definedName>
    <definedName name="rInv" localSheetId="295">#REF!</definedName>
    <definedName name="rInv" localSheetId="296">#REF!</definedName>
    <definedName name="rInv" localSheetId="297">#REF!</definedName>
    <definedName name="rInv" localSheetId="308">#REF!</definedName>
    <definedName name="rInv" localSheetId="321">#REF!</definedName>
    <definedName name="rInv" localSheetId="322">#REF!</definedName>
    <definedName name="rInv" localSheetId="323">#REF!</definedName>
    <definedName name="rInv" localSheetId="324">#REF!</definedName>
    <definedName name="rInv" localSheetId="313">#REF!</definedName>
    <definedName name="rInv" localSheetId="316">#REF!</definedName>
    <definedName name="rInv" localSheetId="317">#REF!</definedName>
    <definedName name="rInv" localSheetId="318">#REF!</definedName>
    <definedName name="rInv" localSheetId="319">#REF!</definedName>
    <definedName name="rInv" localSheetId="320">#REF!</definedName>
    <definedName name="rInv" localSheetId="330">#REF!</definedName>
    <definedName name="rInv" localSheetId="331">#REF!</definedName>
    <definedName name="rInv" localSheetId="332">#REF!</definedName>
    <definedName name="rInv" localSheetId="333">#REF!</definedName>
    <definedName name="rInv" localSheetId="334">#REF!</definedName>
    <definedName name="rInv" localSheetId="335">#REF!</definedName>
    <definedName name="rInv" localSheetId="336">#REF!</definedName>
    <definedName name="rInv" localSheetId="337">#REF!</definedName>
    <definedName name="rInv">#REF!</definedName>
    <definedName name="rOpe" localSheetId="1">#REF!</definedName>
    <definedName name="rOpe" localSheetId="12">#REF!</definedName>
    <definedName name="rOpe" localSheetId="33">#REF!</definedName>
    <definedName name="rOpe" localSheetId="34">#REF!</definedName>
    <definedName name="rOpe" localSheetId="35">#REF!</definedName>
    <definedName name="rOpe" localSheetId="39">#REF!</definedName>
    <definedName name="rOpe" localSheetId="43">#REF!</definedName>
    <definedName name="rOpe" localSheetId="44">#REF!</definedName>
    <definedName name="rOpe" localSheetId="46">#REF!</definedName>
    <definedName name="rOpe" localSheetId="48">#REF!</definedName>
    <definedName name="rOpe" localSheetId="49">#REF!</definedName>
    <definedName name="rOpe" localSheetId="5">#REF!</definedName>
    <definedName name="rOpe" localSheetId="57">#REF!</definedName>
    <definedName name="rOpe" localSheetId="59">#REF!</definedName>
    <definedName name="rOpe" localSheetId="6">#REF!</definedName>
    <definedName name="rOpe" localSheetId="60">#REF!</definedName>
    <definedName name="rOpe" localSheetId="61">#REF!</definedName>
    <definedName name="rOpe" localSheetId="62">#REF!</definedName>
    <definedName name="rOpe" localSheetId="63">#REF!</definedName>
    <definedName name="rOpe" localSheetId="64">#REF!</definedName>
    <definedName name="rOpe" localSheetId="65">#REF!</definedName>
    <definedName name="rOpe" localSheetId="66">#REF!</definedName>
    <definedName name="rOpe" localSheetId="67">#REF!</definedName>
    <definedName name="rOpe" localSheetId="68">#REF!</definedName>
    <definedName name="rOpe" localSheetId="7">#REF!</definedName>
    <definedName name="rOpe" localSheetId="70">#REF!</definedName>
    <definedName name="rOpe" localSheetId="71">#REF!</definedName>
    <definedName name="rOpe" localSheetId="72">#REF!</definedName>
    <definedName name="rOpe" localSheetId="73">#REF!</definedName>
    <definedName name="rOpe" localSheetId="8">#REF!</definedName>
    <definedName name="rOpe" localSheetId="74">#REF!</definedName>
    <definedName name="rOpe" localSheetId="75">#REF!</definedName>
    <definedName name="rOpe" localSheetId="76">#REF!</definedName>
    <definedName name="rOpe" localSheetId="77">#REF!</definedName>
    <definedName name="rOpe" localSheetId="78">#REF!</definedName>
    <definedName name="rOpe" localSheetId="87">#REF!</definedName>
    <definedName name="rOpe" localSheetId="88">#REF!</definedName>
    <definedName name="rOpe" localSheetId="89">#REF!</definedName>
    <definedName name="rOpe" localSheetId="91">#REF!</definedName>
    <definedName name="rOpe" localSheetId="92">#REF!</definedName>
    <definedName name="rOpe" localSheetId="115">#REF!</definedName>
    <definedName name="rOpe" localSheetId="124">#REF!</definedName>
    <definedName name="rOpe" localSheetId="135">#REF!</definedName>
    <definedName name="rOpe" localSheetId="114">#REF!</definedName>
    <definedName name="rOpe" localSheetId="136">#REF!</definedName>
    <definedName name="rOpe" localSheetId="156">#REF!</definedName>
    <definedName name="rOpe" localSheetId="157">#REF!</definedName>
    <definedName name="rOpe" localSheetId="158">#REF!</definedName>
    <definedName name="rOpe" localSheetId="162">#REF!</definedName>
    <definedName name="rOpe" localSheetId="163">#REF!</definedName>
    <definedName name="rOpe" localSheetId="173">#REF!</definedName>
    <definedName name="rOpe" localSheetId="179">#REF!</definedName>
    <definedName name="rOpe" localSheetId="180">#REF!</definedName>
    <definedName name="rOpe" localSheetId="181">#REF!</definedName>
    <definedName name="rOpe" localSheetId="141">#REF!</definedName>
    <definedName name="rOpe" localSheetId="142">#REF!</definedName>
    <definedName name="rOpe" localSheetId="143">#REF!</definedName>
    <definedName name="rOpe" localSheetId="144">#REF!</definedName>
    <definedName name="rOpe" localSheetId="184">#REF!</definedName>
    <definedName name="rOpe" localSheetId="199">#REF!</definedName>
    <definedName name="rOpe" localSheetId="200">#REF!</definedName>
    <definedName name="rOpe" localSheetId="201">#REF!</definedName>
    <definedName name="rOpe" localSheetId="202">#REF!</definedName>
    <definedName name="rOpe" localSheetId="203">#REF!</definedName>
    <definedName name="rOpe" localSheetId="204">#REF!</definedName>
    <definedName name="rOpe" localSheetId="205">#REF!</definedName>
    <definedName name="rOpe" localSheetId="206">#REF!</definedName>
    <definedName name="rOpe" localSheetId="207">#REF!</definedName>
    <definedName name="rOpe" localSheetId="208">#REF!</definedName>
    <definedName name="rOpe" localSheetId="209">#REF!</definedName>
    <definedName name="rOpe" localSheetId="210">#REF!</definedName>
    <definedName name="rOpe" localSheetId="211">#REF!</definedName>
    <definedName name="rOpe" localSheetId="186">#REF!</definedName>
    <definedName name="rOpe" localSheetId="213">#REF!</definedName>
    <definedName name="rOpe" localSheetId="214">#REF!</definedName>
    <definedName name="rOpe" localSheetId="215">#REF!</definedName>
    <definedName name="rOpe" localSheetId="216">#REF!</definedName>
    <definedName name="rOpe" localSheetId="219">#REF!</definedName>
    <definedName name="rOpe" localSheetId="220">#REF!</definedName>
    <definedName name="rOpe" localSheetId="221">#REF!</definedName>
    <definedName name="rOpe" localSheetId="222">#REF!</definedName>
    <definedName name="rOpe" localSheetId="223">#REF!</definedName>
    <definedName name="rOpe" localSheetId="227">#REF!</definedName>
    <definedName name="rOpe" localSheetId="264">#REF!</definedName>
    <definedName name="rOpe" localSheetId="301">#REF!</definedName>
    <definedName name="rOpe" localSheetId="303">#REF!</definedName>
    <definedName name="rOpe" localSheetId="305">#REF!</definedName>
    <definedName name="rOpe" localSheetId="307">#REF!</definedName>
    <definedName name="rOpe" localSheetId="295">#REF!</definedName>
    <definedName name="rOpe" localSheetId="296">#REF!</definedName>
    <definedName name="rOpe" localSheetId="297">#REF!</definedName>
    <definedName name="rOpe" localSheetId="308">#REF!</definedName>
    <definedName name="rOpe" localSheetId="321">#REF!</definedName>
    <definedName name="rOpe" localSheetId="322">#REF!</definedName>
    <definedName name="rOpe" localSheetId="323">#REF!</definedName>
    <definedName name="rOpe" localSheetId="324">#REF!</definedName>
    <definedName name="rOpe" localSheetId="313">#REF!</definedName>
    <definedName name="rOpe" localSheetId="316">#REF!</definedName>
    <definedName name="rOpe" localSheetId="317">#REF!</definedName>
    <definedName name="rOpe" localSheetId="318">#REF!</definedName>
    <definedName name="rOpe" localSheetId="319">#REF!</definedName>
    <definedName name="rOpe" localSheetId="320">#REF!</definedName>
    <definedName name="rOpe" localSheetId="330">#REF!</definedName>
    <definedName name="rOpe" localSheetId="331">#REF!</definedName>
    <definedName name="rOpe" localSheetId="332">#REF!</definedName>
    <definedName name="rOpe" localSheetId="333">#REF!</definedName>
    <definedName name="rOpe" localSheetId="334">#REF!</definedName>
    <definedName name="rOpe" localSheetId="335">#REF!</definedName>
    <definedName name="rOpe" localSheetId="336">#REF!</definedName>
    <definedName name="rOpe" localSheetId="337">#REF!</definedName>
    <definedName name="rOpe">#REF!</definedName>
    <definedName name="S" localSheetId="1" hidden="1">#REF!</definedName>
    <definedName name="S" localSheetId="12" hidden="1">#REF!</definedName>
    <definedName name="S" localSheetId="43" hidden="1">#REF!</definedName>
    <definedName name="S" localSheetId="44" hidden="1">#REF!</definedName>
    <definedName name="S" localSheetId="46" hidden="1">#REF!</definedName>
    <definedName name="S" localSheetId="48" hidden="1">#REF!</definedName>
    <definedName name="S" localSheetId="49" hidden="1">#REF!</definedName>
    <definedName name="S" localSheetId="5" hidden="1">#REF!</definedName>
    <definedName name="S" localSheetId="59" hidden="1">#REF!</definedName>
    <definedName name="S" localSheetId="6" hidden="1">#REF!</definedName>
    <definedName name="S" localSheetId="60" hidden="1">#REF!</definedName>
    <definedName name="S" localSheetId="61" hidden="1">#REF!</definedName>
    <definedName name="S" localSheetId="62" hidden="1">#REF!</definedName>
    <definedName name="S" localSheetId="63" hidden="1">#REF!</definedName>
    <definedName name="S" localSheetId="7" hidden="1">#REF!</definedName>
    <definedName name="S" localSheetId="70" hidden="1">#REF!</definedName>
    <definedName name="S" localSheetId="72" hidden="1">#REF!</definedName>
    <definedName name="S" localSheetId="73" hidden="1">#REF!</definedName>
    <definedName name="S" localSheetId="8" hidden="1">#REF!</definedName>
    <definedName name="S" localSheetId="78" hidden="1">#REF!</definedName>
    <definedName name="S" localSheetId="88" hidden="1">#REF!</definedName>
    <definedName name="S" localSheetId="89" hidden="1">#REF!</definedName>
    <definedName name="S" localSheetId="115" hidden="1">#REF!</definedName>
    <definedName name="S" localSheetId="124" hidden="1">#REF!</definedName>
    <definedName name="S" localSheetId="135" hidden="1">#REF!</definedName>
    <definedName name="S" localSheetId="114" hidden="1">#REF!</definedName>
    <definedName name="S" localSheetId="136" hidden="1">#REF!</definedName>
    <definedName name="S" localSheetId="156" hidden="1">#REF!</definedName>
    <definedName name="S" localSheetId="157" hidden="1">#REF!</definedName>
    <definedName name="S" localSheetId="158" hidden="1">#REF!</definedName>
    <definedName name="S" localSheetId="162" hidden="1">#REF!</definedName>
    <definedName name="S" localSheetId="163" hidden="1">#REF!</definedName>
    <definedName name="S" localSheetId="141" hidden="1">#REF!</definedName>
    <definedName name="S" localSheetId="142" hidden="1">#REF!</definedName>
    <definedName name="S" localSheetId="184" hidden="1">#REF!</definedName>
    <definedName name="S" localSheetId="201" hidden="1">#REF!</definedName>
    <definedName name="S" localSheetId="208" hidden="1">#REF!</definedName>
    <definedName name="S" localSheetId="209" hidden="1">#REF!</definedName>
    <definedName name="S" localSheetId="210" hidden="1">#REF!</definedName>
    <definedName name="S" localSheetId="211" hidden="1">#REF!</definedName>
    <definedName name="S" localSheetId="186" hidden="1">#REF!</definedName>
    <definedName name="S" localSheetId="216" hidden="1">#REF!</definedName>
    <definedName name="S" localSheetId="220" hidden="1">#REF!</definedName>
    <definedName name="S" localSheetId="301" hidden="1">#REF!</definedName>
    <definedName name="S" localSheetId="303">#REF!</definedName>
    <definedName name="S" localSheetId="305" hidden="1">#REF!</definedName>
    <definedName name="S" localSheetId="307" hidden="1">#REF!</definedName>
    <definedName name="S" localSheetId="295" hidden="1">#REF!</definedName>
    <definedName name="S" localSheetId="296" hidden="1">#REF!</definedName>
    <definedName name="S" localSheetId="297" hidden="1">#REF!</definedName>
    <definedName name="S" localSheetId="313" hidden="1">#REF!</definedName>
    <definedName name="S" localSheetId="319" hidden="1">#REF!</definedName>
    <definedName name="S" localSheetId="330" hidden="1">#REF!</definedName>
    <definedName name="S" localSheetId="332" hidden="1">#REF!</definedName>
    <definedName name="S" localSheetId="334" hidden="1">#REF!</definedName>
    <definedName name="S" localSheetId="335" hidden="1">#REF!</definedName>
    <definedName name="S" localSheetId="336" hidden="1">#REF!</definedName>
    <definedName name="S" localSheetId="337" hidden="1">#REF!</definedName>
    <definedName name="S" hidden="1">#REF!</definedName>
    <definedName name="_xlnm.Print_Titles" localSheetId="225">'16.42'!$A:$A,'16.42'!$2:$5</definedName>
    <definedName name="ttt" localSheetId="12" hidden="1">#REF!</definedName>
    <definedName name="ttt" localSheetId="43" hidden="1">#REF!</definedName>
    <definedName name="ttt" localSheetId="44" hidden="1">#REF!</definedName>
    <definedName name="ttt" localSheetId="46" hidden="1">#REF!</definedName>
    <definedName name="ttt" localSheetId="48" hidden="1">#REF!</definedName>
    <definedName name="ttt" localSheetId="49" hidden="1">#REF!</definedName>
    <definedName name="ttt" localSheetId="5" hidden="1">#REF!</definedName>
    <definedName name="ttt" localSheetId="6" hidden="1">#REF!</definedName>
    <definedName name="ttt" localSheetId="63" hidden="1">#REF!</definedName>
    <definedName name="ttt" localSheetId="7" hidden="1">#REF!</definedName>
    <definedName name="ttt" localSheetId="72" hidden="1">#REF!</definedName>
    <definedName name="ttt" localSheetId="73" hidden="1">#REF!</definedName>
    <definedName name="ttt" localSheetId="8" hidden="1">#REF!</definedName>
    <definedName name="ttt" localSheetId="88" hidden="1">#REF!</definedName>
    <definedName name="ttt" localSheetId="89" hidden="1">#REF!</definedName>
    <definedName name="ttt" localSheetId="115" hidden="1">#REF!</definedName>
    <definedName name="ttt" localSheetId="124" hidden="1">#REF!</definedName>
    <definedName name="ttt" localSheetId="135" hidden="1">#REF!</definedName>
    <definedName name="ttt" localSheetId="114" hidden="1">#REF!</definedName>
    <definedName name="ttt" localSheetId="136" hidden="1">#REF!</definedName>
    <definedName name="ttt" localSheetId="156" hidden="1">#REF!</definedName>
    <definedName name="ttt" localSheetId="158" hidden="1">#REF!</definedName>
    <definedName name="ttt" localSheetId="163" hidden="1">#REF!</definedName>
    <definedName name="ttt" localSheetId="141" hidden="1">#REF!</definedName>
    <definedName name="ttt" localSheetId="142" hidden="1">#REF!</definedName>
    <definedName name="ttt" localSheetId="184" hidden="1">#REF!</definedName>
    <definedName name="ttt" localSheetId="201" hidden="1">#REF!</definedName>
    <definedName name="ttt" localSheetId="209" hidden="1">#REF!</definedName>
    <definedName name="ttt" localSheetId="210" hidden="1">#REF!</definedName>
    <definedName name="ttt" localSheetId="211" hidden="1">#REF!</definedName>
    <definedName name="ttt" localSheetId="186" hidden="1">#REF!</definedName>
    <definedName name="ttt" localSheetId="216" hidden="1">#REF!</definedName>
    <definedName name="ttt" localSheetId="220" hidden="1">#REF!</definedName>
    <definedName name="ttt" localSheetId="295" hidden="1">#REF!</definedName>
    <definedName name="ttt" localSheetId="296" hidden="1">#REF!</definedName>
    <definedName name="ttt" localSheetId="297" hidden="1">#REF!</definedName>
    <definedName name="ttt" localSheetId="313" hidden="1">#REF!</definedName>
    <definedName name="ttt" localSheetId="319" hidden="1">#REF!</definedName>
    <definedName name="ttt" localSheetId="330" hidden="1">#REF!</definedName>
    <definedName name="ttt" localSheetId="337" hidden="1">#REF!</definedName>
    <definedName name="ttt" hidden="1">#REF!</definedName>
    <definedName name="yyy" localSheetId="1" hidden="1">#REF!</definedName>
    <definedName name="yyy" localSheetId="12" hidden="1">#REF!</definedName>
    <definedName name="yyy" localSheetId="33" hidden="1">#REF!</definedName>
    <definedName name="yyy" localSheetId="34" hidden="1">#REF!</definedName>
    <definedName name="yyy" localSheetId="35" hidden="1">#REF!</definedName>
    <definedName name="yyy" localSheetId="39" hidden="1">#REF!</definedName>
    <definedName name="yyy" localSheetId="43" hidden="1">#REF!</definedName>
    <definedName name="yyy" localSheetId="44" hidden="1">#REF!</definedName>
    <definedName name="yyy" localSheetId="46" hidden="1">#REF!</definedName>
    <definedName name="yyy" localSheetId="48" hidden="1">#REF!</definedName>
    <definedName name="yyy" localSheetId="49" hidden="1">#REF!</definedName>
    <definedName name="yyy" localSheetId="5" hidden="1">#REF!</definedName>
    <definedName name="yyy" localSheetId="57" hidden="1">#REF!</definedName>
    <definedName name="yyy" localSheetId="59" hidden="1">#REF!</definedName>
    <definedName name="yyy" localSheetId="6" hidden="1">#REF!</definedName>
    <definedName name="yyy" localSheetId="60" hidden="1">#REF!</definedName>
    <definedName name="yyy" localSheetId="61" hidden="1">#REF!</definedName>
    <definedName name="yyy" localSheetId="62" hidden="1">#REF!</definedName>
    <definedName name="yyy" localSheetId="63" hidden="1">#REF!</definedName>
    <definedName name="yyy" localSheetId="64" hidden="1">#REF!</definedName>
    <definedName name="yyy" localSheetId="65" hidden="1">#REF!</definedName>
    <definedName name="yyy" localSheetId="66" hidden="1">#REF!</definedName>
    <definedName name="yyy" localSheetId="67" hidden="1">#REF!</definedName>
    <definedName name="yyy" localSheetId="68" hidden="1">#REF!</definedName>
    <definedName name="yyy" localSheetId="7" hidden="1">#REF!</definedName>
    <definedName name="yyy" localSheetId="70" hidden="1">#REF!</definedName>
    <definedName name="yyy" localSheetId="71" hidden="1">#REF!</definedName>
    <definedName name="yyy" localSheetId="72" hidden="1">#REF!</definedName>
    <definedName name="yyy" localSheetId="73" hidden="1">#REF!</definedName>
    <definedName name="yyy" localSheetId="8" hidden="1">#REF!</definedName>
    <definedName name="yyy" localSheetId="74" hidden="1">#REF!</definedName>
    <definedName name="yyy" localSheetId="75" hidden="1">#REF!</definedName>
    <definedName name="yyy" localSheetId="76" hidden="1">#REF!</definedName>
    <definedName name="yyy" localSheetId="77" hidden="1">#REF!</definedName>
    <definedName name="yyy" localSheetId="78" hidden="1">#REF!</definedName>
    <definedName name="yyy" localSheetId="87" hidden="1">#REF!</definedName>
    <definedName name="yyy" localSheetId="88" hidden="1">#REF!</definedName>
    <definedName name="yyy" localSheetId="89" hidden="1">#REF!</definedName>
    <definedName name="yyy" localSheetId="91" hidden="1">#REF!</definedName>
    <definedName name="yyy" localSheetId="92" hidden="1">#REF!</definedName>
    <definedName name="yyy" localSheetId="115" hidden="1">#REF!</definedName>
    <definedName name="yyy" localSheetId="124" hidden="1">#REF!</definedName>
    <definedName name="yyy" localSheetId="135" hidden="1">#REF!</definedName>
    <definedName name="yyy" localSheetId="114" hidden="1">#REF!</definedName>
    <definedName name="yyy" localSheetId="136" hidden="1">#REF!</definedName>
    <definedName name="yyy" localSheetId="156" hidden="1">#REF!</definedName>
    <definedName name="yyy" localSheetId="157" hidden="1">#REF!</definedName>
    <definedName name="yyy" localSheetId="158" hidden="1">#REF!</definedName>
    <definedName name="yyy" localSheetId="162" hidden="1">#REF!</definedName>
    <definedName name="yyy" localSheetId="163" hidden="1">#REF!</definedName>
    <definedName name="yyy" localSheetId="173" hidden="1">#REF!</definedName>
    <definedName name="yyy" localSheetId="179" hidden="1">#REF!</definedName>
    <definedName name="yyy" localSheetId="180" hidden="1">#REF!</definedName>
    <definedName name="yyy" localSheetId="181" hidden="1">#REF!</definedName>
    <definedName name="yyy" localSheetId="141" hidden="1">#REF!</definedName>
    <definedName name="yyy" localSheetId="142" hidden="1">#REF!</definedName>
    <definedName name="yyy" localSheetId="143" hidden="1">#REF!</definedName>
    <definedName name="yyy" localSheetId="144" hidden="1">#REF!</definedName>
    <definedName name="yyy" localSheetId="184" hidden="1">#REF!</definedName>
    <definedName name="yyy" localSheetId="199" hidden="1">#REF!</definedName>
    <definedName name="yyy" localSheetId="200" hidden="1">#REF!</definedName>
    <definedName name="yyy" localSheetId="201" hidden="1">#REF!</definedName>
    <definedName name="yyy" localSheetId="202" hidden="1">#REF!</definedName>
    <definedName name="yyy" localSheetId="203" hidden="1">#REF!</definedName>
    <definedName name="yyy" localSheetId="204" hidden="1">#REF!</definedName>
    <definedName name="yyy" localSheetId="205" hidden="1">#REF!</definedName>
    <definedName name="yyy" localSheetId="206" hidden="1">#REF!</definedName>
    <definedName name="yyy" localSheetId="207" hidden="1">#REF!</definedName>
    <definedName name="yyy" localSheetId="208" hidden="1">#REF!</definedName>
    <definedName name="yyy" localSheetId="209" hidden="1">#REF!</definedName>
    <definedName name="yyy" localSheetId="210" hidden="1">#REF!</definedName>
    <definedName name="yyy" localSheetId="211" hidden="1">#REF!</definedName>
    <definedName name="yyy" localSheetId="186" hidden="1">#REF!</definedName>
    <definedName name="yyy" localSheetId="213" hidden="1">#REF!</definedName>
    <definedName name="yyy" localSheetId="214" hidden="1">#REF!</definedName>
    <definedName name="yyy" localSheetId="215" hidden="1">#REF!</definedName>
    <definedName name="yyy" localSheetId="216" hidden="1">#REF!</definedName>
    <definedName name="yyy" localSheetId="217" hidden="1">#REF!</definedName>
    <definedName name="yyy" localSheetId="218" hidden="1">#REF!</definedName>
    <definedName name="yyy" localSheetId="219" hidden="1">#REF!</definedName>
    <definedName name="yyy" localSheetId="220" hidden="1">#REF!</definedName>
    <definedName name="yyy" localSheetId="221" hidden="1">#REF!</definedName>
    <definedName name="yyy" localSheetId="222" hidden="1">#REF!</definedName>
    <definedName name="yyy" localSheetId="223" hidden="1">#REF!</definedName>
    <definedName name="yyy" localSheetId="225" hidden="1">#REF!</definedName>
    <definedName name="yyy" localSheetId="227" hidden="1">#REF!</definedName>
    <definedName name="yyy" localSheetId="264" hidden="1">#REF!</definedName>
    <definedName name="yyy" localSheetId="301" hidden="1">#REF!</definedName>
    <definedName name="yyy" localSheetId="303">#REF!</definedName>
    <definedName name="yyy" localSheetId="305" hidden="1">#REF!</definedName>
    <definedName name="yyy" localSheetId="307" hidden="1">#REF!</definedName>
    <definedName name="yyy" localSheetId="295" hidden="1">#REF!</definedName>
    <definedName name="yyy" localSheetId="296" hidden="1">#REF!</definedName>
    <definedName name="yyy" localSheetId="297" hidden="1">#REF!</definedName>
    <definedName name="yyy" localSheetId="308" hidden="1">#REF!</definedName>
    <definedName name="yyy" localSheetId="321" hidden="1">#REF!</definedName>
    <definedName name="yyy" localSheetId="322" hidden="1">#REF!</definedName>
    <definedName name="yyy" localSheetId="323" hidden="1">#REF!</definedName>
    <definedName name="yyy" localSheetId="324" hidden="1">#REF!</definedName>
    <definedName name="yyy" localSheetId="313" hidden="1">#REF!</definedName>
    <definedName name="yyy" localSheetId="316" hidden="1">#REF!</definedName>
    <definedName name="yyy" localSheetId="317" hidden="1">#REF!</definedName>
    <definedName name="yyy" localSheetId="318" hidden="1">#REF!</definedName>
    <definedName name="yyy" localSheetId="319" hidden="1">#REF!</definedName>
    <definedName name="yyy" localSheetId="320" hidden="1">#REF!</definedName>
    <definedName name="yyy" localSheetId="330" hidden="1">#REF!</definedName>
    <definedName name="yyy" localSheetId="331" hidden="1">#REF!</definedName>
    <definedName name="yyy" localSheetId="332" hidden="1">#REF!</definedName>
    <definedName name="yyy" localSheetId="333" hidden="1">#REF!</definedName>
    <definedName name="yyy" localSheetId="334" hidden="1">#REF!</definedName>
    <definedName name="yyy" localSheetId="335" hidden="1">#REF!</definedName>
    <definedName name="yyy" localSheetId="336" hidden="1">#REF!</definedName>
    <definedName name="yyy" localSheetId="337" hidden="1">#REF!</definedName>
    <definedName name="yyy" hidden="1">#REF!</definedName>
    <definedName name="Z_51FBA572_2699_42A1_9123_1A6459BBB26F_.wvu.PrintArea" localSheetId="225" hidden="1">'16.42'!$A$2:$O$23</definedName>
    <definedName name="Z_51FBA572_2699_42A1_9123_1A6459BBB26F_.wvu.PrintTitles" localSheetId="225" hidden="1">'16.42'!$A:$A,'16.42'!$2:$5</definedName>
    <definedName name="Z_BE7EB97C_E11C_4B62_A8D0_356ED063A064_.wvu.PrintArea" localSheetId="225" hidden="1">'16.42'!$A$2:$O$23</definedName>
    <definedName name="Z_BE7EB97C_E11C_4B62_A8D0_356ED063A064_.wvu.PrintTitles" localSheetId="225" hidden="1">'16.42'!$A:$A,'16.42'!$2:$5</definedName>
    <definedName name="Z_C24E30C0_020A_4E2D_954B_FCF38865B0E1_.wvu.PrintArea" localSheetId="225" hidden="1">'16.42'!$A$2:$O$23</definedName>
    <definedName name="Z_C24E30C0_020A_4E2D_954B_FCF38865B0E1_.wvu.PrintTitles" localSheetId="225" hidden="1">'16.42'!$A:$A,'16.42'!$2:$5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5" i="314" l="1"/>
  <c r="C5" i="302"/>
  <c r="D11" i="302"/>
  <c r="D15" i="302"/>
  <c r="D13" i="302"/>
  <c r="D10" i="302"/>
  <c r="D9" i="302"/>
  <c r="D7" i="302"/>
  <c r="D5" i="302" s="1"/>
  <c r="D6" i="302"/>
  <c r="C19" i="314"/>
  <c r="C21" i="314"/>
  <c r="C20" i="314"/>
  <c r="C18" i="314"/>
  <c r="C14" i="314"/>
  <c r="C10" i="314"/>
  <c r="C9" i="314"/>
  <c r="C5" i="314" s="1"/>
  <c r="C8" i="314"/>
  <c r="C6" i="314"/>
  <c r="D12" i="302"/>
  <c r="C11" i="314"/>
  <c r="C12" i="314"/>
  <c r="D14" i="302"/>
  <c r="C13" i="314"/>
  <c r="D16" i="302"/>
  <c r="C15" i="314"/>
  <c r="C16" i="314"/>
  <c r="C17" i="314"/>
  <c r="D8" i="302"/>
  <c r="C7" i="314"/>
  <c r="A35" i="264"/>
  <c r="D36" i="255"/>
  <c r="D35" i="255"/>
  <c r="D34" i="255"/>
  <c r="D33" i="255"/>
  <c r="D32" i="255"/>
  <c r="D31" i="255"/>
  <c r="D30" i="255"/>
  <c r="D29" i="255"/>
  <c r="D28" i="255"/>
  <c r="D27" i="255"/>
  <c r="D26" i="255"/>
  <c r="D25" i="255"/>
  <c r="D24" i="255"/>
  <c r="D23" i="255"/>
  <c r="D22" i="255"/>
  <c r="D21" i="255"/>
  <c r="D20" i="255"/>
  <c r="D19" i="255"/>
  <c r="D18" i="255"/>
  <c r="D17" i="255"/>
  <c r="D16" i="255"/>
  <c r="D15" i="255"/>
  <c r="D14" i="255"/>
  <c r="D13" i="255"/>
  <c r="D12" i="255"/>
  <c r="D11" i="255"/>
  <c r="D10" i="255"/>
  <c r="D9" i="255"/>
  <c r="D8" i="255"/>
  <c r="D7" i="255"/>
  <c r="D6" i="255"/>
  <c r="K17" i="254"/>
  <c r="K16" i="254"/>
  <c r="K15" i="254"/>
  <c r="K14" i="254"/>
  <c r="K13" i="254"/>
  <c r="K12" i="254"/>
  <c r="K11" i="254"/>
  <c r="K10" i="254"/>
  <c r="K9" i="254"/>
  <c r="K8" i="254"/>
  <c r="K7" i="254"/>
  <c r="K6" i="254"/>
  <c r="K13" i="252"/>
  <c r="K12" i="252"/>
  <c r="K11" i="252"/>
  <c r="K10" i="252"/>
  <c r="K9" i="252"/>
  <c r="K8" i="252"/>
  <c r="K7" i="252"/>
  <c r="K6" i="252"/>
  <c r="K13" i="251"/>
  <c r="K12" i="251"/>
  <c r="K11" i="251"/>
  <c r="K10" i="251"/>
  <c r="K9" i="251"/>
  <c r="K8" i="251"/>
  <c r="K7" i="251"/>
  <c r="K6" i="251"/>
  <c r="J6" i="250"/>
  <c r="K22" i="245"/>
  <c r="K21" i="245"/>
  <c r="K20" i="245"/>
  <c r="K19" i="245"/>
  <c r="K18" i="245"/>
  <c r="K17" i="245"/>
  <c r="K16" i="245"/>
  <c r="K15" i="245"/>
  <c r="K14" i="245"/>
  <c r="K13" i="245"/>
  <c r="K12" i="245"/>
  <c r="K11" i="245"/>
  <c r="K10" i="245"/>
  <c r="K9" i="245"/>
  <c r="K8" i="245"/>
  <c r="K7" i="245"/>
  <c r="K6" i="245"/>
  <c r="B6" i="206"/>
  <c r="C7" i="206" s="1"/>
  <c r="C17" i="206"/>
  <c r="C6" i="206"/>
  <c r="C8" i="206"/>
  <c r="C9" i="206"/>
  <c r="C10" i="206"/>
  <c r="C12" i="206"/>
  <c r="C13" i="206"/>
  <c r="C14" i="206"/>
  <c r="C16" i="206"/>
  <c r="F6" i="115"/>
  <c r="G6" i="102"/>
  <c r="F6" i="102"/>
  <c r="E6" i="102"/>
  <c r="D6" i="102"/>
  <c r="C6" i="102"/>
  <c r="B6" i="102"/>
  <c r="K6" i="101"/>
  <c r="J6" i="101"/>
  <c r="I6" i="101"/>
  <c r="H6" i="101"/>
  <c r="G6" i="101"/>
  <c r="F6" i="101"/>
  <c r="E6" i="101"/>
  <c r="D6" i="101"/>
  <c r="C6" i="101"/>
  <c r="B6" i="101"/>
  <c r="R16" i="56"/>
  <c r="R15" i="56"/>
  <c r="R14" i="56"/>
  <c r="R13" i="56"/>
  <c r="R12" i="56"/>
  <c r="R11" i="56"/>
  <c r="R10" i="56"/>
  <c r="R9" i="56"/>
  <c r="R8" i="56"/>
  <c r="R7" i="56"/>
  <c r="U6" i="56"/>
  <c r="T6" i="56"/>
  <c r="S6" i="56"/>
  <c r="R6" i="56" s="1"/>
  <c r="B5" i="5"/>
  <c r="C6" i="5"/>
  <c r="C5" i="5"/>
  <c r="C7" i="5"/>
  <c r="C8" i="5"/>
  <c r="C15" i="206" l="1"/>
  <c r="C11" i="206"/>
</calcChain>
</file>

<file path=xl/sharedStrings.xml><?xml version="1.0" encoding="utf-8"?>
<sst xmlns="http://schemas.openxmlformats.org/spreadsheetml/2006/main" count="14903" uniqueCount="5014">
  <si>
    <t>NOMBRE DE TABLA</t>
  </si>
  <si>
    <t>TABLA 10.1</t>
  </si>
  <si>
    <t>NÚMERO DE PROYECTOS FINANCIADOS A TRAVÉS DEL FONDO DE APOYO A LA INVESTIGACIÓN PATRIMONIAL (FAIP)/1 POR AÑO, SEGÚN REGIÓN. 2017-2021</t>
  </si>
  <si>
    <t>TABLA 10.2</t>
  </si>
  <si>
    <t>NÚMERO DE PUBLICACIONES DEL SERVICIO NACIONAL DEL PATRIMONIO CULTURAL POR AÑO, SEGÚN UNIDAD DE ORIGEN Y TIPO DE PUBLICACIÓN. 2017-2021/1</t>
  </si>
  <si>
    <t>TABLA 10.3</t>
  </si>
  <si>
    <t>NÚMERO DE ARCHIVOS QUE FORMAN PARTE DEL SISTEMA NACIONAL DE ARCHIVOS/1, POR AÑO, SEGÚN REGIÓN. 2017-2021</t>
  </si>
  <si>
    <t>TABLA 10.4</t>
  </si>
  <si>
    <t>NÚMERO DE FONDOS DOCUMENTALES/1 CONTENIDOS EN LOS ARCHIVOS PÚBLICOS DEL SERVICIO NACIONAL DEL PATRIMONIO CULTURAL, SEGÚN NOMBRE DEL ARCHIVO. 2021</t>
  </si>
  <si>
    <t>TABLA 10.5</t>
  </si>
  <si>
    <t>NÚMERO DE TRABAJADORES QUE FORMAN PARTE DEL SISTEMA NACIONAL DE ARCHIVOS/1, POR AÑO Y SEXO, SEGÚN NOMBRE DEL ARCHIVO. 2018-2021</t>
  </si>
  <si>
    <t>TABLA 10.6</t>
  </si>
  <si>
    <t>NÚMERO DE METROS LINEALES DE DOCUMENTOS CUSTODIADOS QUE FORMAN PARTE DEL SISTEMA NACIONAL DE ARCHIVOS/1, SEGÚN NOMBRE DEL ARCHIVO. 2021.</t>
  </si>
  <si>
    <t>TABLA 10.7</t>
  </si>
  <si>
    <t>NÚMERO DE INGRESOS DE NUEVOS DOCUMENTOS/1 Y/O CONJUNTOS DOCUMENTALES EN LOS ARCHIVOS PÚBLICOS DEL SERVICIO NACIONAL DEL PATRIMONIO CULTURAL, POR TIPO DE INGRESOS, SEGÚN NOMBRE DEL ARCHIVO. 2021</t>
  </si>
  <si>
    <t>TABLA 10.8</t>
  </si>
  <si>
    <t>NÚMERO DE ACTIVIDADES DE DIVULGACIÓN DEL PATRIMONIO DOCUMENTAL DEL ARCHIVO NACIONAL Y ARCHIVOS REGIONALES, SEGÚN TIPO DE ACTIVIDAD. 2021</t>
  </si>
  <si>
    <t>TABLA 10.9</t>
  </si>
  <si>
    <t>NÚMERO DE CONSULTAS Y DESCARGAS A CATÁLOGOS EN EL SITIO WEB DEL ARCHIVO NACIONAL, POR TIPO DE CATÁLOGO, SEGÚN MES. 2021</t>
  </si>
  <si>
    <t>TABLA 10.10</t>
  </si>
  <si>
    <t>NÚMERO DE PERSONAS USUARIAS/1 CON ASISTENCIA PRESENCIAL A ARCHIVOS PÚBLICOS DEL SERVICIO NACIONAL DEL PATRIMONIO CULTURAL POR AÑO, SEGÚN ARCHIVO REGIONAL. 2017-2021</t>
  </si>
  <si>
    <t>TABLA 10.11</t>
  </si>
  <si>
    <t>NÚMERO DE SOLICITUDES/1 DE CERTIFICACIONES REALIZADAS A LOS ARCHIVOS PÚBLICOS DEL SERVICIO NACIONAL DEL PATRIMONIO CULTURAL, POR NOMBRE DEL ARCHIVO, SEGÚN TIPO DE SOLICITUD. 2021</t>
  </si>
  <si>
    <t>TABLA 10.12</t>
  </si>
  <si>
    <t>NÚMERO DE LABORES REALIZADAS POR EL CENTRO NACIONAL DE CONSERVACIÓN Y RESTAURACIÓN DEL SERVICIO NACIONAL DEL PATRIMONIO CULTURAL POR AÑO. 2017-2021</t>
  </si>
  <si>
    <t>TABLA 10.13</t>
  </si>
  <si>
    <t>NÚMERO Y PORCENTAJE DE MUSEOS INSCRITOS EN EL REGISTRO DE MUSEOS DE CHILE/1, POR DEPENDENCIA ADMINISTRATIVA, SEGÚN REGIÓN. 2021</t>
  </si>
  <si>
    <t>TABLA 10.14</t>
  </si>
  <si>
    <t>NÚMERO Y PORCENTAJE DE COMUNAS CON Y SIN MUSEOS, DE ACUERDO A NÓMINA DEL REGISTRO DE MUSEOS DE CHILE/1, SEGÚN REGIÓN. 2021</t>
  </si>
  <si>
    <t>TABLA 10.15</t>
  </si>
  <si>
    <t>NÚMERO Y PORCENTAJE DE MUSEOS INSCRITOS EN EL REGISTRO DE MUSEOS DE CHILE/1, SEGÚN DEPENDENCIA Y SUBDEPENDENCIA ADMINISTRATIVA. 2021.</t>
  </si>
  <si>
    <t>TABLA 10.16</t>
  </si>
  <si>
    <t>NÚMERO Y PORCENTAJE DE MUSEOS INSCRITOS EN EL REGISTRO DE MUSEOS DE CHILE/1, SEGÚN CUENTAN CON DEPÓSITO PARA COLECCIONES. 2021</t>
  </si>
  <si>
    <t>TABLA 10.17</t>
  </si>
  <si>
    <t>NÚMERO Y PORCENTAJE DE MUSEOS INSCRITOS EN EL REGISTRO DE MUSEOS DE CHILE/1, SEGÚN RANGOS DE TAMAÑO DE LA SUPERFICIE. 2021</t>
  </si>
  <si>
    <t>TABLA 10.18</t>
  </si>
  <si>
    <t>NÚMERO Y PORCENTAJE DE MUSEOS INSCRITOS EN EL REGISTRO DE MUSEOS DE CHILE/1, SEGÚN TIPO DE FUENTE DE FINANCIAMIENTO. 2021</t>
  </si>
  <si>
    <t>TABLA 10.19</t>
  </si>
  <si>
    <t>NÚMERO Y PORCENTAJE DE TRABAJADORES(AS) DE MUSEOS INSCRITOS EN EL REGISTRO DE MUSEOS DE CHILE/1, POR TIPO, SEGÚN REGIÓN. 2021</t>
  </si>
  <si>
    <t>TABLA 10.20</t>
  </si>
  <si>
    <t>NÚMERO Y PORCENTAJE DE PERSONAS QUE OCUPAN CARGOS DE DIRECCIÓN EN MUSEOS INSCRITOS EN EL REGISTRO DE MUSEOS DE CHILE/1, POR SEXO, SEGÚN REGIÓN. 2021</t>
  </si>
  <si>
    <t>TABLA 10.21</t>
  </si>
  <si>
    <t>NÚMERO Y PORCENTAJE DE TRABAJADORES(AS) DE MUSEOS INSCRITOS EN EL REGISTRO DE MUSEOS DE CHILE/1, POR SEXO, SEGÚN REGIÓN. 2021</t>
  </si>
  <si>
    <t>TABLA 10.22</t>
  </si>
  <si>
    <t>NÚMERO Y PORCENTAJE DE MUSEOS INSCRITOS EN EL REGISTRO DE MUSEOS DE CHILE/1, SEGÚN SERVICIOS EDUCATIVOS QUE OFRECEN. 2021</t>
  </si>
  <si>
    <t>TABLA 10.23</t>
  </si>
  <si>
    <t>NÚMERO Y PORCENTAJE DE MUSEOS INSCRITOS EN EL REGISTRO DE MUSEOS DE CHILE/1, SEGÚN ÁREA PRINCIPAL DE LA COLECCIÓN. 2021</t>
  </si>
  <si>
    <t>TABLA 10.24</t>
  </si>
  <si>
    <t>NÚMERO DE OBRAS AUTORIZADAS PARA SALIR DEL TERRITORIO NACIONAL, ENTREGADAS POR EL MUSEO NACIONAL DE BELLAS ARTES, DE OBRAS DE ARTE (LEY 17.236), SEGÚN CONTINENTE DE DESTINO. 2021</t>
  </si>
  <si>
    <t>TABLA 10.25</t>
  </si>
  <si>
    <t>NÚMERO Y PORCENTAJE DE MUSEOS INSCRITOS EN EL REGISTRO DE MUSEOS DE CHILE/1, SEGÚN ÁREA DE COLECCION. 2021</t>
  </si>
  <si>
    <t>TABLA 10.26</t>
  </si>
  <si>
    <t>NÚMERO Y PORCENTAJE DE MUSEOS INSCRITOS EN EL REGISTRO DE MUSEOS DE CHILE/1, SEGÚN RANGOS DE CANTIDAD OBJETOS QUE CONFORMAN LAS COLECCIONES/2. 2021</t>
  </si>
  <si>
    <t>TABLA 10.27</t>
  </si>
  <si>
    <t>NÚMERO Y PORCENTAJE DE VISITAS PRESENCIALES A LOS MUSEOS INSCRITOS EN EL REGISTRO DE MUSEOS DE CHILE/1, SEGÚN REGIÓN. 2021</t>
  </si>
  <si>
    <t>TABLA 10.28</t>
  </si>
  <si>
    <t>NÚMERO Y PORCENTAJE DE MUSEOS INSCRITOS EN EL REGISTRO DE MUSEOS DE CHILE/1, SEGÚN RANGOS DE CANTIDAD DE VISITAS PRESENCIALES. 2021</t>
  </si>
  <si>
    <t>TABLA 10.29</t>
  </si>
  <si>
    <t>NÚMERO DE MUSEOS INSCRITOS EN EL REGISTRO DE MUSEOS DE CHILE/1, POR TIPO DE ENTRADA, SEGÚN REGIÓN. 2021</t>
  </si>
  <si>
    <t>TABLA 10.30</t>
  </si>
  <si>
    <t>NÚMERO DE AUTORIZACIONES DE SALIDA Y DE MONUMENTOS SALIENTES DEL TERRITORIO NACIONAL, POR AÑO, SEGÚN TIPO DE MONUMENTO. 2017-2021</t>
  </si>
  <si>
    <t>TABLA 10.31</t>
  </si>
  <si>
    <t>NÚMERO DE AUTORIZACIONES DE SALIDA Y DE MONUMENTOS SALIENTES DEL TERRITORIO NACIONAL, POR AÑO, SEGÚN DESTINO. 2017-2021</t>
  </si>
  <si>
    <t>TABLA 10.32</t>
  </si>
  <si>
    <t>NÚMERO DE SOLICITUDES DE DECLARACIÓN DE MONUMENTOS NACIONALES RECIBIDAS/1, POR TIPO DE MONUMENTO, SEGÚN REGIÓN. 2021</t>
  </si>
  <si>
    <t>TABLA 10.33</t>
  </si>
  <si>
    <t>NÚMERO DE MONUMENTOS NACIONALES DECLARADOS POR DECRETO, POR TIPO DE MONUMENTO, SEGÚN REGIÓN. 2021</t>
  </si>
  <si>
    <t>TABLA 10.34</t>
  </si>
  <si>
    <t>NÚMERO DE MONUMENTOS NACIONALES DECLARADOS POR DECRETO/1 (HISTÓRICO, DESDE 1925), POR TIPO DE MONUMENTO, SEGÚN REGIÓN. 2021</t>
  </si>
  <si>
    <t>TABLA 10.35</t>
  </si>
  <si>
    <t>NÓMINA DE MONUMENTOS NACIONALES DECLARADOS POR DECRETO, POR COMPONENTES, CATEGORÍAS Y MUEBLE/INMUEBLE, SEGÚN REGIÓN. 2021</t>
  </si>
  <si>
    <t>TABLA 10.36</t>
  </si>
  <si>
    <t>MATERIAL AUDIOVISUAL GENERADO POR EL MINISTERIO DE LAS CULTURAS, LAS ARTES Y EL PATRIMONIO, POR AÑO, SEGÚN PROGRAMA O PROYECTO/1. 2017-2021</t>
  </si>
  <si>
    <t>TABLA 10.37</t>
  </si>
  <si>
    <t>NÚMERO DE PUBLICACIONES GENERADAS POR LA SUBDIRECCIÓN NACIONAL DE PATRIMONIO CULTURAL INMATERIAL DEL SERVICIO NACIONAL DEL PATRIMONIO CULTURAL, POR AÑO. 2017-2021</t>
  </si>
  <si>
    <t>TABLA 10.38</t>
  </si>
  <si>
    <t>NÚMERO DE POSTULACIONES A TESORO HUMANO VIVO (THV)/1/2, POR AÑO, SEGÚN ÁMBITO DEL PATRIMONIO CULTURAL INMATERIAL Y RESULTADO DE POSTULACIÓN. 2017-2021</t>
  </si>
  <si>
    <t>TABLA 10.39</t>
  </si>
  <si>
    <t>NÚMERO DE POSTULANTES RECONOCIDOS Y RECONOCIDAS COMO TESORO HUMANO VIVO (THV)/1 Y DESTACADOS/2, POR AÑO, SEGÚN REGIÓN Y TIPO DE POSTULACIÓN. 2017-2021</t>
  </si>
  <si>
    <t>TABLA 10.40</t>
  </si>
  <si>
    <t>NÚMERO DE POSTULACIONES RECONOCIDAS TESORO HUMANO VIVO (THV)/1/2 Y DESTACADAS/3, POR AÑO DE POSTULACIÓN Y TIPO DE POSTULANTE, SEGÚN ADSCRIPCIONES A ÁMBITOS DEL PATRIMONIO CULTURAL INMATERIAL. 2017-2021</t>
  </si>
  <si>
    <t>TABLA 10.41</t>
  </si>
  <si>
    <t>NÚMERO DE EXPEDIENTES DE POSTULACIÓN AL INVENTARIO DEL PATRIMONIO CULTURAL INMATERIAL EN CHILE, RECIBIDOS POR EL SERVICIO NACIONAL DEL PATRIMONIO CULTURAL, POR ÁMBITO DE PATRIMONIO INMATERIAL, SEGÚN REGIÓN Y NOMBRE DEL EXPEDIENTE. 2021</t>
  </si>
  <si>
    <t>TABLA 10.42</t>
  </si>
  <si>
    <t>NÚMERO DE EXPRESIONES REGISTRADAS POR EL PROCESO PARA LA SALVAGUARDIA, POR ÁMBITO DEL PATRIMONIO INMATERIAL, SEGÚN EXPRESIÓN. 2021</t>
  </si>
  <si>
    <t>TABLA 10.43</t>
  </si>
  <si>
    <t>NÚMERO DE PERSONAS NATURALES REGISTRADAS EN EL SISTEMA DE INFORMACIÓN PARA LA GESTIÓN DEL PATRIMONIO CULTURAL INMATERIAL (SIGPA), POR AÑO, SEGÚN REGIÓN Y ELEMENTO¹ DE PATRIMONIO CULTURAL INMATERIAL INSCRITO EN EL REGISTRO DEL PATRIMONIO CULTURAL INMATERIAL EN CHILE². 2021</t>
  </si>
  <si>
    <t>TABLA 10.44</t>
  </si>
  <si>
    <t>NÚMERO DE CULTORES INDIVIDUALES Y COLECTIVOS REGISTRADOS¹ EN EL SISTEMA DE INFORMACIÓN PARA LA GESTIÓN DEL PATRIMONIO CULTURAL INMATERIAL (SIGPA), SEGÚN ADSCRIPCIÓN A ÁMBITO DEL PATRIMONIO CULTURAL INMATERIAL Y TIPO DE CULTOR. 2021</t>
  </si>
  <si>
    <t>TABLA 10.45</t>
  </si>
  <si>
    <t>NÚMERO DE ACTIVIDADES REALIZADAS EN EL DÍA DEL PATRIMONIO CULTURAL, POR MODALIDAD Y AÑO, SEGÚN REGIÓN. 2019-2021</t>
  </si>
  <si>
    <t>TABLA 10.46</t>
  </si>
  <si>
    <t>NÚMERO DE VISITAS EN EL DÍA DEL PATRIMONIO CULTURAL, POR MODALIDAD Y AÑO, SEGÚN REGIÓN. 2019-2021</t>
  </si>
  <si>
    <t>TABLA 10.47</t>
  </si>
  <si>
    <t>NÚMERO DE ORGANIZACIONES/1 PARTICIPANTES DEL DÍA DEL PATRIMONIO CULTURAL, SEGÚN AÑO. 2019-2021</t>
  </si>
  <si>
    <t>TABLA 10.48</t>
  </si>
  <si>
    <t>NÚMERO DE PERSONAS BENEFICIARIAS DEL PROGRAMA DE EDUCACIÓN AMBIENTAL (EDAM) DENTRO Y FUERA DE LAS ÁREAS SILVESTRES PROTEGIDAS (ASP), POR AÑO, SEGÚN REGIÓN. 2017-2021</t>
  </si>
  <si>
    <t>TABLA 10.49</t>
  </si>
  <si>
    <t>DISTRIBUCIÓN NACIONAL Y SUPERFICIE (HÁ) DEL SISTEMA NACIONAL DE ÁREAS SILVESTRES PROTEGIDAS DEL ESTADO (SNASPE) SEGÚN CATEGORÍA. 2021</t>
  </si>
  <si>
    <t>TABLA 10.50</t>
  </si>
  <si>
    <t>NÓMINA Y SUPERFICIE (HÁ) DE LOS PARQUES NACIONALES, SEGÚN REGIÓN. 2021</t>
  </si>
  <si>
    <t>TABLA 10.51</t>
  </si>
  <si>
    <t>NÓMINA Y SUPERFICIE (HÁ) DE LAS RESERVAS NACIONALES, SEGÚN REGIÓN. 2021</t>
  </si>
  <si>
    <t>TABLA 10.52</t>
  </si>
  <si>
    <t>NÓMINA Y SUPERFICIE (HÁ) DE MONUMENTOS NATURALES, SEGÚN REGIÓN. 2021</t>
  </si>
  <si>
    <t>TABLA 10.53</t>
  </si>
  <si>
    <t>NÚMERO Y PORCENTAJE DE SUPERFICIE (HÁ) DE RESERVAS DE LA BIÓSFERA PRESENTES EN CHILE POR PERTENENCIA O NO PERTENENCIA A LAS ÁREAS SILVESTRES PROTEGIDAS (ASP), SEGÚN TIPO DE RESERVA DE LA BIÓSFERA. 2021</t>
  </si>
  <si>
    <t>TABLA 10.54</t>
  </si>
  <si>
    <t>ANTECEDENTES GENERALES DE LAS RESERVAS DE LA BIÓSFERA PRESENTES EN CHILE, POR AÑO DE CREACIÓN, FECHA DE MODIFICACIÓN Y SUPERFICIE (EN HECTÁREAS), SEGÚN REGIÓN. 2021</t>
  </si>
  <si>
    <t>TABLA 10.55</t>
  </si>
  <si>
    <t>ANTECEDENTES GENERALES DE LOS SITIOS DE LA CONVENCIÓN RAMSAR PRESENTES EN CHILE, DE ACUERDO A PERTENENCIA O NO PERTENENCIA A LAS ÁREAS SILVESTRES PROTEGIDAS (ASP), POR AÑO DE CREACIÓN Y SUPERFICIE (EN HECTÁREAS), SEGÚN REGIÓN. 2021</t>
  </si>
  <si>
    <t>TABLA 10.56</t>
  </si>
  <si>
    <t>ESPECIES PRIORITARIAS EN FLORA, SUJETAS AL PLAN NACIONAL DE CONSERVACIÓN (PNC), POR AÑO DE ELABORACIÓN Y ESTADO DE CONSERVACIÓN, SEGÚN REGIÓN DE SECRETARÍA TÉCNICA DE CONAF. 2021</t>
  </si>
  <si>
    <t>TABLA 10.57</t>
  </si>
  <si>
    <t>ESPECIES PRIORITARIAS EN FAUNA, SUJETAS AL PLAN NACIONAL DE CONSERVACIÓN (PNC), POR AÑO DE ELABORACIÓN Y ESTADO DE CONSERVACIÓN, SEGÚN REGIÓN DE SECRETARÍA TÉCNICA DE CONAF. 2021</t>
  </si>
  <si>
    <t>TABLA 10.58</t>
  </si>
  <si>
    <t>NÚMERO DE RECURSOS CULTURALES, POR CATEGORÍA, SEGÚN LAS ÁREAS SILVESTRES PROTEGIDAS (ASP). 2021</t>
  </si>
  <si>
    <t>TABLA 10.59</t>
  </si>
  <si>
    <t>NÚMERO DE VISITANTES A UNIDADES DEL SISTEMA NACIONAL DE ÁREAS SILVESTRES PROTEGIDAS DEL ESTADO (SNASPE), POR AÑO Y NACIONALIDAD (CHILENA Y EXTRANJERA), SEGÚN REGIÓN Y UNIDAD DEL SNASPE. 2017-2021</t>
  </si>
  <si>
    <t>TABLA 10.60</t>
  </si>
  <si>
    <t>NÚMERO DE VISITANTES A UNIDADES DEL SISTEMA NACIONAL DE ÁREAS SILVESTRES PROTEGIDAS DEL ESTADO (SNASPE), POR AÑO Y SEXO, SEGÚN REGIÓN Y UNIDAD DEL SNASPE. 2017-2021</t>
  </si>
  <si>
    <t>TABLA 10.61</t>
  </si>
  <si>
    <t>NÚMERO DE VISITANTES A UNIDADES DEL SISTEMA NACIONAL DE ÁREAS PROTEGIDAS DEL ESTADO (SNASPE), POR AÑO Y CATEGORÍA ETARIA/1, SEGÚN REGIÓN Y UNIDAD DEL SNASPE. 2017-2021</t>
  </si>
  <si>
    <t>TABLA 10.62</t>
  </si>
  <si>
    <t>NÚMERO DE VISITANTES, CON DISCAPACIDAD, A UNIDADES DEL SISTEMA NACIONAL DE ÁREAS SILVESTRES PROTEGIDAS DEL ESTADO (SNASPE), POR AÑO, SEGÚN REGIÓN Y UNIDAD DEL SNASPE. 2017-2021</t>
  </si>
  <si>
    <t>TABLA 10.63</t>
  </si>
  <si>
    <t>NÚMERO DE CASOS POLICIALES Y PERSONAS DETENIDAS, POR SEXO, SEGÚN TIPO DE VULNERACIÓN A LA LEY N° 17.288, QUE LEGISLA SOBRE MONUMENTOS NACIONALES. 2021</t>
  </si>
  <si>
    <t>TABLA 10.64</t>
  </si>
  <si>
    <t>NÚMERO DE DELITOS INVESTIGADOS E INCAUTACIONES, POR VULNERACIÓN A LA LEY N° 17.288, QUE LEGISLA SOBRE MONUMENTOS NACIONALES, SEGÚN REGIÓN POLICIAL. 2021</t>
  </si>
  <si>
    <t>TABLA 10.65</t>
  </si>
  <si>
    <t>NÚMERO DE DENUNCIAS/1 EN LA POLICÍA DE INVESTIGACIONES DE CHILE (PDI) POR VULNERACIÓN A LA LEY N°17.288, QUE LEGISLA SOBRE MONUMENTOS NACIONALES, POR TIPO DE DELITO, SEGÚN BIEN AFECTADO. 2021</t>
  </si>
  <si>
    <t>TABLA 10.66</t>
  </si>
  <si>
    <t>NÚMERO DE DENUNCIAS/1 EN LA POLICÍA DE INVESTIGACIONES DE CHILE (PDI) POR VULNERACIÓN A LA LEY N° 17.288, QUE LEGISLA SOBRE MONUMENTOS NACIONALES, POR TIPO DE DELITO, SEGÚN REGIÓN POLICIAL Y COMUNA DE OCURRENCIA DEL DELITO. 2021</t>
  </si>
  <si>
    <t>TABLA 10.67</t>
  </si>
  <si>
    <t>NÚMERO DE DELITOS INVESTIGADOS POR LA POLICÍA DE INVESTIGACIONES DE CHILE (PDI) POR VULNERACIÓN A LA LEY N°17.288, QUE LEGISLA SOBRE MONUMENTOS NACIONALES, POR TIPO DE DELITO, SEGÚN REGIÓN POLICIAL EN QUE SE HIZO LA DENUNCIA Y COMUNA DE OCURRENCIA DEL DELITO. 2021</t>
  </si>
  <si>
    <t>TABLA 10.68</t>
  </si>
  <si>
    <t>NÚMERO DE DELITOS INVESTIGADOS POR LA POLICÍA DE INVESTIGACIONES DE CHILE (PDI) POR VULNERACIÓN A LA LEY N°17.288, QUE LEGISLA SOBRE MONUMENTOS NACIONALES, POR TIPO DE DELITO, SEGÚN REGIÓN POLICIAL Y BIEN AFECTADO. 2021</t>
  </si>
  <si>
    <t>TABLA 10.69</t>
  </si>
  <si>
    <t>NÚMERO DE PERSONAS DETENIDAS POR LA POLICÍA DE INVESTIGACIONES DE CHILE (PDI) POR VULNERACIÓN A LA LEY N°17.288, QUE LEGISLA SOBRE MONUMENTOS NACIONALES, POR SEXO Y NACIONALIDAD, SEGÚN AÑO. 2017-2021</t>
  </si>
  <si>
    <t>TABLA 10.70</t>
  </si>
  <si>
    <t>NÓMINA DE PIEZAS PATRIMONIALES INCAUTADAS SEGÚN LA LEY N° 17.288 QUE LEGISLA SOBRE MONUMENTOS NACIONALES, SEGÚN ADUANA Y AVANZADA. 2021</t>
  </si>
  <si>
    <t>TABLA 10.71</t>
  </si>
  <si>
    <t>NÓMINA DE PIEZAS INCAUTADAS, EN EL MARCO DE LA CONVENCIÓN SOBRE EL COMERCIO INTERNACIONAL DE ESPECIES AMENAZADAS DE FAUNA Y FLORA SILVESTRE (CITES), POR TIPO DE ESPECIE, SEGÚN ADUANA, AVANZADA Y ESPECIES. 2021</t>
  </si>
  <si>
    <t>TABLA 10.72</t>
  </si>
  <si>
    <t>NÚMERO DE PERSONAS IMPUTADAS, CAUSAS INGRESADAS Y TERMINADAS EN JUZGADOS/1, Y PERSONAS CONDENADAS, POR VULNERACIÓN A LA LEY N° 17.288, QUE LEGISLA SOBRE MONUMENTOS NACIONALES, SEGÚN AÑO. 2017-2021</t>
  </si>
  <si>
    <t>TABLA 10.73</t>
  </si>
  <si>
    <t>NÚMERO DE DELITOS POR VULNERACIÓN A LA LEY N° 17.288, QUE LEGISLA SOBRE MONUMENTOS NACIONALES, POR AÑO, SEGÚN ESTATUS JUDICIAL EN EL MINISTERIO PÚBLICO. 2017-2021</t>
  </si>
  <si>
    <t>TABLA 11.1</t>
  </si>
  <si>
    <t>NÚMERO DE ARTESANOS(AS) INSCRITOS EN SISTEMAS DE REGISTROS, POR INSTITUCIÓN, SEGÚN REGIÓN. 2021</t>
  </si>
  <si>
    <t>TABLA 11.2</t>
  </si>
  <si>
    <t>NÚMERO DE ARTESANOS(AS) INSCRITOS EN SISTEMAS DE REGISTROS, POR PUEBLO ORIGINARIO, SEGÚN REGIÓN. 2021</t>
  </si>
  <si>
    <t>TABLA 11.3</t>
  </si>
  <si>
    <t>NÚMERO DE ARTESANOS(AS) INSCRITOS EN SISTEMAS DE REGISTROS, POR DISCIPLINA, SEGÚN REGIÓN. 2021</t>
  </si>
  <si>
    <t>TABLA 11.4</t>
  </si>
  <si>
    <t>DISTRIBUCIÓN REGIONAL DE OBJETOS DE ARTESANÍA CON SELLO DE EXCELENCIA DEL MINISTERIO DE LAS CULTURAS, LAS ARTES Y EL PATRIMONIO Y RECONOCIMIENTO UNESCO, SEGÚN REGIÓN. 2012-2021</t>
  </si>
  <si>
    <t>TABLA 11.5</t>
  </si>
  <si>
    <t>NÓMINA DE PRODUCTOS ARTESANALES CON SELLO DE EXCELENCIA DEL MINISTERIO DE LAS CULTURAS, LAS ARTES Y EL PATRIMONIO Y RECONOCIMIENTO UNESCO/1, POR DISCIPLINA, REGIÓN Y COMUNA. 2021</t>
  </si>
  <si>
    <t>TABLA 12.1</t>
  </si>
  <si>
    <t>NÚMERO DE PERSONAS AFILIADAS A LA SOCIEDAD DE CREADORES DE IMAGEN FIJA (CREAIMAGEN), POR SEXO, SEGÚN REGIÓN. 2021</t>
  </si>
  <si>
    <t>TABLA 12.2</t>
  </si>
  <si>
    <t>NÚMERO DE NUEVAS PERSONAS AFILIADAS A LA SOCIEDAD DE CREADORES DE IMAGEN FIJA (CREAIMAGEN), POR SEXO, SEGÚN REGIÓN. 2021</t>
  </si>
  <si>
    <t>TABLA 12.3</t>
  </si>
  <si>
    <t>NÚMERO DE PERSONAS AFILIADAS A LA SOCIEDAD DE CREADORES DE IMAGEN FIJA (CREAIMAGEN), POR AÑO, SEGÚN ORIGEN DEL AUTOR(A) QUE GENERÓ DERECHOS EN CHILE/1. 2017-2021</t>
  </si>
  <si>
    <t>TABLA 12.4</t>
  </si>
  <si>
    <t>NÚMERO DE AUTORIZACIONES REGISTRADAS POR LA SOCIEDAD DE CREADORES DE IMAGEN FIJA (CREAIMAGEN) SOBRE USO DE IMAGEN FIJA, POR AÑO, SEGÚN AUTORIZACIONES CONCEDIDAS EN CHILE Y EN EL EXTRANJERO. 2017-2021</t>
  </si>
  <si>
    <t>TABLA 12.5</t>
  </si>
  <si>
    <t>RECAUDACIÓN DE DERECHOS DE AUTOR POR LA SOCIEDAD DE CREADORES DE IMAGEN FIJA (CREAIMAGEN), POR AÑO, SEGÚN ORIGEN DE LA RECAUDACIÓN (NACIONAL Y EXTRANJERA). 2017-2021</t>
  </si>
  <si>
    <t>TABLA 12.6</t>
  </si>
  <si>
    <t>DISTRIBUCIÓN DE DERECHOS DE AUTOR POR LA SOCIEDAD DE CREADORES DE IMAGEN FIJA (CREAIMAGEN), POR AÑO, SEGÚN DESTINO DE DISTRIBUCIÓN. 2017-2021</t>
  </si>
  <si>
    <t>TABLA 13.1</t>
  </si>
  <si>
    <t>NÚMERO DE PERSONAS ASOCIADAS AL SINDICATO DE ACTORES DE CHILE (SIDARTE), ACUMULADO AL 2021, POR AÑO Y SEXO, SEGÚN REGIÓN. 2017-2021</t>
  </si>
  <si>
    <t>TABLA 13.2</t>
  </si>
  <si>
    <t>NÚMERO DE PERSONAS ASOCIADAS AL SINDICATO DE ACTORES DE CHILE (SIDARTE) EGRESADAS DE LAS CARRERAS DE TEATRO, ACUMULADO AL 2021, POR AÑO Y SEXO, SEGÚN REGIÓN. 2017-2021</t>
  </si>
  <si>
    <t>TABLA 13.3</t>
  </si>
  <si>
    <t>NÚMERO DE PERSONAS ASOCIADAS AL SINDICATO DE ACTORES DE CHILE (SIDARTE) TITULADAS DE LAS CARRERAS DE TEATRO, ACUMULADO AL 2021, POR AÑO Y SEXO, SEGÚN REGIÓN. 2017-2021</t>
  </si>
  <si>
    <t>TABLA 13.4</t>
  </si>
  <si>
    <t>NÚMERO DE ACTORES Y ACTRICES ASOCIADOS(AS) A LA CORPORACIÓN DE ACTORES DE CHILE (CHILEACTORES), POR SEXO, SEGÚN AÑO. 2017-2021</t>
  </si>
  <si>
    <t>TABLA 13.5</t>
  </si>
  <si>
    <t>TABLA 13.6</t>
  </si>
  <si>
    <t>NÚMERO DE PERSONAS ASOCIADAS AL SINDICATO DE ACTORES DE CHILE (SIDARTE) ADSCRITAS A INSTITUCIONES DE SALUD PREVISIONAL (ISAPRES), ACUMULADO AL 2021, POR AÑO Y SEXO, SEGÚN REGIÓN. 2017-2021</t>
  </si>
  <si>
    <t>TABLA 13.7</t>
  </si>
  <si>
    <t>NÚMERO DE PERSONAS ASOCIADAS AL SINDICATO DE ACTORES DE CHILE (SIDARTE) ADSCRITAS A LAS ADMINISTRADORAS DE FONDOS DE PENSIONES (AFP), ACUMULADO AL 2021, POR AÑO Y SEXO, SEGÚN REGIÓN. 2017-2021</t>
  </si>
  <si>
    <t>TABLA 13.8</t>
  </si>
  <si>
    <t>NÚMERO DE PERSONAS ASOCIADAS AL SINDICATO DE ACTORES DE CHILE (SIDARTE) ADSCRITAS SIMULTÁNEAMENTE A ISAPRES Y AFP, ACUMULADO AL 2021, POR AÑO Y SEXO, SEGÚN REGIÓN. 2017-2021</t>
  </si>
  <si>
    <t>TABLA 13.9</t>
  </si>
  <si>
    <t>TABLA 13.10</t>
  </si>
  <si>
    <t>NÚMERO DE AUTORIZACIONES CONCEDIDAS, EN CHILE Y EN EL EXTRANJERO, POR LA SOCIEDAD DE AUTORES NACIONALES DE TEATRO, CINE Y AUDIOVISUALES (ATN), POR AÑO, SEGÚN TIPO DE OBRA. 2017-2021</t>
  </si>
  <si>
    <t>TABLA 13.11</t>
  </si>
  <si>
    <t>TABLA 13.12</t>
  </si>
  <si>
    <t>TABLA 13.13</t>
  </si>
  <si>
    <t>NÚMERO DE FUNCIONES DE ESPECTÁCULOS DE ARTES ESCÉNICAS, POR TIPO DE ESPECTÁCULO, SEGÚN AÑO 2017-2021/1</t>
  </si>
  <si>
    <t>TABLA 13.14</t>
  </si>
  <si>
    <t>NÚMERO DE FUNCIONES DE ESPECTÁCULOS DE ARTES ESCÉNICAS, POR TIPO DE ESPECTÁCULO, SEGÚN REGIÓN. 2021/1</t>
  </si>
  <si>
    <t>TABLA 13.15</t>
  </si>
  <si>
    <t>NÚMERO DE ASISTENTES A ESPECTÁCULOS DE ARTES ESCÉNICAS PAGANDO ENTRADA, POR TIPO DE ESPECTÁCULO, SEGÚN REGIÓN. 2021/1</t>
  </si>
  <si>
    <t>TABLA 13.16</t>
  </si>
  <si>
    <t>NÚMERO DE ASISTENTES A ESPECTÁCULOS DE ARTES ESCÉNICAS CON ENTRADA GRATUITA, POR TIPO DE ESPECTÁCULO, SEGÚN REGIÓN. 2021/1</t>
  </si>
  <si>
    <t>TABLA 13.17</t>
  </si>
  <si>
    <t>NÚMERO DE ASISTENTES A ESPECTÁCULOS DE ARTES ESCÉNICAS CON ENTRADA GRATUITA Y PAGADA, POR TIPO DE ESPECTÁCULO, SEGÚN REGIÓN. 2021/1</t>
  </si>
  <si>
    <t>TABLA 13.18</t>
  </si>
  <si>
    <t>NÚMERO DE ASISTENTES A ESPECTÁCULOS DE ARTES ESCÉNICAS PAGANDO ENTRADA, POR TIPO DE ESPECTÁCULO, SEGÚN AÑO. 2017-2021/1</t>
  </si>
  <si>
    <t>TABLA 13.19</t>
  </si>
  <si>
    <t>NÚMERO DE ASISTENTES A ESPECTÁCULOS DE ARTES ESCÉNICAS CON ENTRADA GRATUITA, POR TIPO DE ESPECTÁCULO, SEGÚN AÑO. 2017-2021/1</t>
  </si>
  <si>
    <t>TABLA 13.20</t>
  </si>
  <si>
    <t>NÚMERO DE ASISTENTES A ESPECTÁCULOS DE ARTES ESCÉNICAS CON ENTRADA GRATUITA Y PAGADA, POR TIPO DE ESPECTÁCULO, SEGÚN AÑO. 2017-2021/1</t>
  </si>
  <si>
    <t>TABLA 13.21</t>
  </si>
  <si>
    <t>NÚMERO DE ASISTENTES A ESPECTÁCULOS DE ARTES ESCÉNICAS CON ENTRADA GRATUITA Y PAGADA, POR MES, SEGÚN REGIÓN. 2021/1/2</t>
  </si>
  <si>
    <t>TABLA 14.1</t>
  </si>
  <si>
    <t>NÚMERO Y PORCENTAJE DE PERSONAS NATURALES AFILIADAS A LA SOCIEDAD CHILENA DEL DERECHO DE AUTOR (SCD) POR AÑO, SEGÚN REGIÓN. 2017-2021</t>
  </si>
  <si>
    <t>TABLA 14.2</t>
  </si>
  <si>
    <t>NÚMERO Y PORCENTAJE DE PERSONAS NATURALES AUTORAS, AFILIADAS A LA SOCIEDAD CHILENA DEL DERECHO DE AUTOR (SCD), POR SEXO, SEGÚN REGIÓN. 2021</t>
  </si>
  <si>
    <t>TABLA 14.3</t>
  </si>
  <si>
    <t>NÚMERO Y PORCENTAJE DE PERSONAS NATURALES AFILIADAS A LA SOCIEDAD CHILENA DEL DERECHO DE AUTOR (SCD) POR AÑO, SEGÚN TIPO DE ARTISTA. 2017-2021</t>
  </si>
  <si>
    <t>TABLA 14.4</t>
  </si>
  <si>
    <t>NÚMERO DE OBRAS NACIONALES DECLARADAS EN LA SOCIEDAD CHILENA DEL DERECHO DE AUTOR (SCD), POR AÑO. 2017-2021</t>
  </si>
  <si>
    <t>TABLA 14.5</t>
  </si>
  <si>
    <t>NÚMERO DE PERSONAS AUTORAS, AFILIADAS A LA SOCIEDAD CHILENA DEL DERECHO DE AUTOR (SCD) Y NÚMERO DE PERSONAS AUTORAS GENERADORAS DE DERECHOS (SCD) POR AÑO Y SEXO. 2017-2021</t>
  </si>
  <si>
    <t>TABLA 14.6</t>
  </si>
  <si>
    <t>NÚMERO DE PERSONAS AFILIADAS A LA SOCIEDAD CHILENA DEL DERECHO DE AUTOR (SCD) QUE CUENTAN CON BENEFICIOS SOCIALES, POR AÑO, SEGÚN TIPO DE BENEFICIO. 2017-2021</t>
  </si>
  <si>
    <t>TABLA 14.7</t>
  </si>
  <si>
    <t>NÚMERO ACUMULADO DE PERSONAS AFILIADAS A LA ASOCIACIÓN DE PRODUCTORES FONOGRÁFICOS DE CHILE (IFPI) POR AÑO. 2017-2021</t>
  </si>
  <si>
    <t>TABLA 14.8</t>
  </si>
  <si>
    <t>NÚMERO ACUMULADO DE PERSONAS QUE TRABAJAN EN SELLOS DISCOGRÁFICOS, POR AÑO. 2017-2021</t>
  </si>
  <si>
    <t>TABLA 14.9</t>
  </si>
  <si>
    <t>NÚMERO DE PROYECTOS Y MONTOS ADJUDICADOS POR EL FONDO DE FOMENTO DE LA MÚSICA NACIONAL, POR LÍNEA DE CONCURSO, SEGÚN REGIÓN DE DOMICILIO DE LA PERSONA PARTICIPANTE. 2021/1/2</t>
  </si>
  <si>
    <t>TABLA 14.10</t>
  </si>
  <si>
    <t>MONTOS DE RECAUDACIÓN DE DERECHOS DE EJECUCIÓN AUTOR DE LA SOCIEDAD CHILENA DEL DERECHO DE AUTOR (SCD), POR AÑO, SEGÚN MEDIO DE EMISIÓN. 2017-2021</t>
  </si>
  <si>
    <t>TABLA 14.11</t>
  </si>
  <si>
    <t>MONTOS DE DERECHOS DE EJECUCIÓN AUTOR POR LA SOCIEDAD CHILENA DEL DERECHO DE AUTOR (SCD), POR AÑO, SEGÚN TIPO DISTRIBUCIÓN. 2017-2021</t>
  </si>
  <si>
    <t>TABLA 14.12</t>
  </si>
  <si>
    <t>MONTOS DE RECAUDACIÓN Y DISTRIBUCIÓN DE DERECHOS FONOMECÁNICOS DE LA SOCIEDAD CHILENA DEL DERECHO DE AUTOR (SCD), POR AÑO, SEGÚN RECAUDACIÓN Y DISTRIBUCIÓN. 2017-2021</t>
  </si>
  <si>
    <t>TABLA 14.13</t>
  </si>
  <si>
    <t>MONTOS DE RECAUDACIÓN DE DERECHOS DE EJECUCIÓN CONEXOS, DE LA SOCIEDAD CHILENA DEL DERECHO DE AUTOR (SCD), POR AÑO, SEGÚN MEDIO DE EMISIÓN. 2017-2021</t>
  </si>
  <si>
    <t>TABLA 14.14</t>
  </si>
  <si>
    <t>MONTOS DE DERECHOS DE EJECUCIÓN CONEXOS, DE LA SOCIEDAD CHILENA DEL DERECHO DE AUTOR (SCD), POR AÑO, SEGÚN TIPO DE DISTRIBUCIÓN. 2017-2021</t>
  </si>
  <si>
    <t>TABLA 14.15</t>
  </si>
  <si>
    <t>MONTOS DE RECAUDACIÓN Y DISTRIBUCIÓN DE DERECHOS DE EJECUCIÓN CONEXOS, DE LA SOCIEDAD DE PRODUCTORES FONOGRÁFICOS Y VIDEOGRÁFICOS DE CHILE A.G. (PROFOVI), POR AÑO, SEGÚN RUBRO Y SELLO. 2017-2021</t>
  </si>
  <si>
    <t>TABLA 14.16</t>
  </si>
  <si>
    <t>MONTOS DE RECAUDACIÓN Y DISTRIBUCIÓN DE DERECHOS DE REPRODUCCIÓN, DE LA SOCIEDAD DE PRODUCTORES FONOGRÁFICOS Y VIDEOGRÁFICOS DE CHILE A.G. (PROFOVI), POR AÑO, SEGÚN SELLO. 2017-2021</t>
  </si>
  <si>
    <t>TABLA 14.17</t>
  </si>
  <si>
    <t>VENTAS DE MATERIAL DISCOGRÁFICO Y UNIDADES VENDIDAS, POR AÑO, SEGÚN FORMATO. 2017 - 2021</t>
  </si>
  <si>
    <t>TABLA 14.18</t>
  </si>
  <si>
    <t>VENTAS DE MATERIAL DISCOGRÁFICO Y UNIDADES VENDIDAS, POR AÑO, SEGÚN REPERTORIO. 2017 - 2021</t>
  </si>
  <si>
    <t>TABLA 14.19</t>
  </si>
  <si>
    <t>NÚMERO DE ENTIDADES USUARIAS/1, POR AÑO, SEGÚN TIPO DE ENTIDAD USUARIA. 2017-2021</t>
  </si>
  <si>
    <t>TABLA 14.20</t>
  </si>
  <si>
    <t>NÚMERO DE FUNCIONES DE ESPECTÁCULOS MUSICALES, POR TIPO DE ESPECTÁCULO, SEGÚN AÑO. 2017-2021/1</t>
  </si>
  <si>
    <t>TABLA 14.21</t>
  </si>
  <si>
    <t>NÚMERO DE FUNCIONES DE ESPECTÁCULOS MUSICALES, POR TIPO DE ESPECTÁCULO, SEGÚN REGIÓN. 2021/1</t>
  </si>
  <si>
    <t>TABLA 14.22</t>
  </si>
  <si>
    <t>NÚMERO DE ESPECTÁCULOS EMPADRONADOS POR LA SOCIEDAD CHILENA DEL DERECHO DE AUTOR (SCD), POR AÑO, SEGÚN MODALIDAD DE ACCESO. 2017 - 2021/1</t>
  </si>
  <si>
    <t>TABLA 14.23</t>
  </si>
  <si>
    <t>NÚMERO DE ASISTENTES A ESPECTÁCULOS MUSICALES PAGANDO ENTRADA, POR TIPO DE ESPECTÁCULO, SEGÚN REGIÓN. 2021/1</t>
  </si>
  <si>
    <t>TABLA 14.24</t>
  </si>
  <si>
    <t>NÚMERO DE ASISTENTES A ESPECTÁCULOS MUSICALES CON ENTRADA GRATUITA, POR TIPO DE ESPECTÁCULO, SEGÚN REGIÓN. 2021/1</t>
  </si>
  <si>
    <t>TABLA 14.25</t>
  </si>
  <si>
    <t>NÚMERO DE ASISTENTES A ESPECTÁCULOS MUSICALES CON ENTRADA GRATUITA Y PAGADA, POR TIPO DE ESPECTÁCULO, SEGÚN REGIÓN. 2021/1</t>
  </si>
  <si>
    <t>TABLA 14.26</t>
  </si>
  <si>
    <t>NÚMERO DE ASISTENTES A ESPECTÁCULOS MUSICALES PAGANDO ENTRADA, POR TIPO DE ESPECTÁCULO, SEGÚN AÑO. 2017 - 2021/1</t>
  </si>
  <si>
    <t>TABLA 14.27</t>
  </si>
  <si>
    <t>NÚMERO DE ASISTENTES A ESPECTÁCULOS MUSICALES CON ENTRADA GRATUITA, POR TIPO DE ESPECTÁCULO, SEGÚN AÑO. 2017-2021/1</t>
  </si>
  <si>
    <t>TABLA 14.28</t>
  </si>
  <si>
    <t>NÚMERO DE ASISTENTES A ESPECTÁCULOS MUSICALES CON ENTRADA GRATUITA Y PAGADA, POR TIPO DE ESPECTÁCULO, SEGÚN AÑO. 2017 - 2021/1</t>
  </si>
  <si>
    <t>TABLA 14.29</t>
  </si>
  <si>
    <t>NÚMERO DE ASISTENTES A ESPECTÁCULOS MUSICALES CON ENTRADA GRATUITA Y PAGADA, POR MES, SEGÚN REGIÓN. 2021/1/2</t>
  </si>
  <si>
    <t>TABLA 14.30</t>
  </si>
  <si>
    <t>RANKING/1 DE LAS CINCUENTA CANCIONES NACIONALES MÁS ESCUCHADAS DURANTE EL AÑO, SEGÚN REGISTROS DE LA SOCIEDAD CHILENA DEL DERECHO DE AUTOR (SCD). 2021</t>
  </si>
  <si>
    <t>TABLA 15.1</t>
  </si>
  <si>
    <t>NÚMERO DE BIBLIOTECAS CRA/1 POR NIVEL EDUCACIONAL/2, SEGÚN AÑO. 2017-2021</t>
  </si>
  <si>
    <t>TABLA 15.2</t>
  </si>
  <si>
    <t>NÚMERO DE ESTABLECIMIENTOS EDUCACIONALES CON BIBLIOTECAS CRA/1 POR NIVEL EDUCACIONAL, SEGÚN REGIÓN. 2021</t>
  </si>
  <si>
    <t>TABLA 15.3</t>
  </si>
  <si>
    <t>NÚMERO DE ESTABLECIMIENTOS EDUCACIONALES Y DE ESTUDIANTES BENEFICIADOS(AS) CON BIBLIOTECAS CRA/1, POR NIVEL EDUCACIONAL, SEGÚN REGIÓN. 2021</t>
  </si>
  <si>
    <t>TABLA 15.4</t>
  </si>
  <si>
    <t>INVERSIÓN ANUAL MINEDUC EN COLECCIONES DE LIBRO IMPRESO DE ENSEÑANZA BÁSICA Y MEDIA CRA/1(MM $2021), SEGÚN AÑO. 2017-2021</t>
  </si>
  <si>
    <t>TABLA 15.5</t>
  </si>
  <si>
    <t>NÚMERO DE TÍTULOS Y EJEMPLARES DISTRIBUIDOS EN BIBLIOTECAS CRA/1, POR AÑO. 2017-2021</t>
  </si>
  <si>
    <t>TABLA 15.6</t>
  </si>
  <si>
    <t>NÚMERO DE TÍTULOS DE LIBROS REGISTRADOS EN EL INTERNATIONAL STANDARD BOOK NUMBER (ISBN), POR AÑO, SEGÚN REGIÓN. 2017-2021/1</t>
  </si>
  <si>
    <t>TABLA 15.7</t>
  </si>
  <si>
    <t>NÚMERO DE PROYECTOS Y MONTOS ADJUDICADOS POR EL FONDO NACIONAL DE FOMENTO DEL LIBRO Y LA LECTURA, POR LÍNEA DE CONCURSO, SEGÚN REGIÓN DE DOMICILIO DE LA PERSONA PARTICIPANTE. 2021/1/2</t>
  </si>
  <si>
    <t>TABLA 15.8</t>
  </si>
  <si>
    <t>NÚMERO DE PERSONAS SOCIAS/1 DE LA SOCIEDAD DE DERECHOS LITERARIOS (SADEL), POR AÑO, SEGÚN STATUS DE AFILIACIÓN Y SEXO. 2017-2021</t>
  </si>
  <si>
    <t>TABLA 15.9</t>
  </si>
  <si>
    <t>NÚMERO DE PERSONAS SOCIAS INCORPORADAS/1 A LA SOCIEDAD DE DERECHOS LITERARIOS (SADEL) POR AÑO, SEGÚN ESTATUS DE AFILIACIÓN Y SEXO. 2017-2021</t>
  </si>
  <si>
    <t>TABLA 15.10</t>
  </si>
  <si>
    <t>NÚMERO DE TÍTULOS DE LIBROS REGISTRADOS EN EL INTERNATIONAL STANDARD BOOK NUMBER (ISBN), POR AÑO, SEGÚN NÚMERO DE EDICIÓN. 2017-2021/1</t>
  </si>
  <si>
    <t>TABLA 15.11</t>
  </si>
  <si>
    <t>NÚMERO DE TÍTULOS DE LIBROS REGISTRADOS EN EL INTERNATIONAL STANDARD BOOK NUMBER (ISBN), POR AÑO, SEGÚN MATERIA. 2017-2021/1</t>
  </si>
  <si>
    <t>TABLA 15.12</t>
  </si>
  <si>
    <t>NÚMERO DE TÍTULOS DE LIBROS DE LITERATURA CHILENA1 REGISTRADOS EN EL INTERNATIONAL STANDARD BOOK NUMBER (ISBN), POR AÑO, SEGÚN GÉNERO. 2017-2021/2</t>
  </si>
  <si>
    <t>TABLA 15.13</t>
  </si>
  <si>
    <t>NÚMERO DE TÍTULOS DE LIBROS REGISTRADOS EN EL INTERNATIONAL STANDARD BOOK NUMBER (ISBN), POR AÑO, SEGÚN SOPORTES DISTINTOS A PAPEL. 2017-2021/1</t>
  </si>
  <si>
    <t>TABLA 15.14</t>
  </si>
  <si>
    <t>NÚMERO DE TÍTULOS AUTOEDITADOS REGISTRADOS EN EL INTERNATIONAL STANDARD BOOK NUMBER (ISBN). 1997-2021/1/2</t>
  </si>
  <si>
    <t>TABLA 15.15</t>
  </si>
  <si>
    <t>NÚMERO DE TÍTULOS DE LIBROS REGISTRADOS EN EL INTERNATIONAL STANDARD BOOK NUMBER (ISBN), POR AÑO, SEGÚN RANGOS DE PRODUCCIÓN. 2017-2021/1</t>
  </si>
  <si>
    <t>TABLA 15.16</t>
  </si>
  <si>
    <t>NÚMERO Y PORCENTAJE DE TRADUCCIONES REGISTRADAS EN EL INTERNATIONAL STANDARD BOOK NUMBER (ISBN), SEGÚN IDIOMA DE ORÍGEN E IDIOMA TRADUCIDO. 2021</t>
  </si>
  <si>
    <t>TABLA 15.17</t>
  </si>
  <si>
    <t>NÚMERO DE EDITORES QUE SOLICITAN REGISTRO DE SU OBRA POR PRIMERA VEZ EN EL INTERNATIONAL STANDARD BOOK NUMBER (ISBN), POR AÑO, SEGÚN REGIÓN. 2017-2021/1</t>
  </si>
  <si>
    <t>TABLA 15.18</t>
  </si>
  <si>
    <t>NÚMERO Y PORCENTAJE DE TÍTULOS REGISTRADOS EN EL INTERNATIONAL STANDARD BOOK NUMBER (ISBN), POR AÑO, SEGÚN MES DE PRODUCCIÓN. 2017-2021/1</t>
  </si>
  <si>
    <t>TABLA 15.19</t>
  </si>
  <si>
    <t>NÚMERO DE TÍTULOS REGISTRADOS EN EL INTERNATIONAL STANDARD BOOK NUMBER (ISBN) POR AÑO Y POR UNIVERSIDADES CHILENAS. 2017-2021/1/2</t>
  </si>
  <si>
    <t>TABLA 15.20</t>
  </si>
  <si>
    <t>NÚMERO DE EDITORES Y TÍTULOS REGISTRADOS EN EL INTERNATIONAL STANDARD BOOK NUMBER (ISBN) POR TAMAÑO DE EMPRESA/1. 2021</t>
  </si>
  <si>
    <t>TABLA 15.21</t>
  </si>
  <si>
    <t>RECAUDACIÓN DE LA SOCIEDAD DE DERECHOS LITERARIOS (SADEL) POR CONCEPTO DE LICENCIAS REPROGRÁFICAS/1 POR AÑO. 2017-2021</t>
  </si>
  <si>
    <t>TABLA 15.22</t>
  </si>
  <si>
    <t>NÚMERO DE SERVICIOS BIBLIOTECARIOS DE LA RED DEL SISTEMA NACIONAL DE BIBLIOTECAS PÚBLICAS (SNBP)/1 DEL SERVICIO NACIONAL DEL PATRIMONIO CULTURAL, SEGÚN TIPO DE SERVICIO. 2021</t>
  </si>
  <si>
    <t>TABLA 15.23</t>
  </si>
  <si>
    <t>NÚMERO TOTAL DE BIBLIOMÓVILES/1 ACTIVOS DEL SERVICIO NACIONAL DEL PATRIMONIO CULTURAL, SEGÚN AÑO. 2017-2021</t>
  </si>
  <si>
    <t>TABLA 15.24</t>
  </si>
  <si>
    <t>NÚMERO DE EJEMPLARES NUEVOS Y ACUMULADOS EN LA RED DE SERVICIOS BIBLIOTECARIOS/1 DEL SISTEMA NACIONAL DE BIBLIOTECAS PÚBLICAS DEL SERVICIO NACIONAL DEL PATRIMONIO CULTURAL, POR AÑO, SEGÚN MATERIA. 2017-2021</t>
  </si>
  <si>
    <t>TABLA 15.25</t>
  </si>
  <si>
    <t>NÚMERO Y PORCENTAJE DE EJEMPLARES Y PRÉSTAMOS DE MATERIAL BIBLIOGRÁFICO CON ENFOQUE DE GÉNERO/1 EN LA BIBLIOTECA NACIONAL Y LA RED DE SERVICIOS BIBLIOTECARIOS DEL SISTEMA NACIONAL DE BIBLIOTECAS PÚBLICAS DEL SERVICIO NACIONAL DEL PATRIMONIO CULTURAL, POR AÑO/2/3. 2017-2021</t>
  </si>
  <si>
    <t>TABLA 15.26</t>
  </si>
  <si>
    <t>PRÉSTAMOS DE MATERIAL BIBLIOGRÁFICO DE LOS SERVICIOS BIBLIOTECARIOS/1 DE LA RED DEL SISTEMA NACIONAL DE BIBLIOTECAS PÚBLICAS (SNBP)/2 DEL SERVICIO NACIONAL DEL PATRIMONIO CULTURAL, POR AÑO, SEGÚN TIPO DE SERVICIO. 2017-2021/1/2</t>
  </si>
  <si>
    <t>TABLA 15.27</t>
  </si>
  <si>
    <t>PRÉSTAMOS DE MATERIAL BIBLIOGRÁFICO DE LA RED DE SERVICIOS BIBLIOTECARIOS DEL SISTEMA NACIONAL DE BIBLIOTECAS PÚBLICAS (SNBP) DEL SERVICIO NACIONAL DEL PATRIMONIO CULTURAL, POR GRUPO DE EDAD Y SEXO, SEGÚN REGIÓN. 2021/1/2.</t>
  </si>
  <si>
    <t>TABLA 15.28</t>
  </si>
  <si>
    <t>PRÉSTAMOS DE MATERIAL BIBLIOGRÁFICO DE LA RED DE SERVICIOS BIBLIOTECARIOS DEL SISTEMA NACIONAL DE BIBLIOTECAS PÚBLICAS (SNBP) DEL SERVICIO NACIONAL DEL PATRIMONIO CULTURAL, POR AÑO, SEGÚN REGIÓN. 2017-2021/1/2</t>
  </si>
  <si>
    <t>TABLA 15.29</t>
  </si>
  <si>
    <t>PRÉSTAMOS DE MATERIAL BIBLIOGRÁFICO DEL PROGRAMA BIBLIOMETRO/1, POR SEXO, SEGÚN TIPO DE RED. 2021</t>
  </si>
  <si>
    <t>TABLA 15.30</t>
  </si>
  <si>
    <t>PRÉSTAMOS DE MATERIAL BIBLIOGRÁFICO, EJEMPLARES Y TÍTULOS DEL PROGRAMA BIBLIOTECA PÚBLICA DIGITAL/1 POR AÑO. 2017-2021</t>
  </si>
  <si>
    <t>TABLA 15.31</t>
  </si>
  <si>
    <t>PERSONAS USUARIAS DEL PROGRAMA BIBLIOTECA PÚBLICA DIGITAL/1, POR AÑO, SEGÚN TIPO DE USUARIO(A). 2017-2021</t>
  </si>
  <si>
    <t>TABLA 15.32</t>
  </si>
  <si>
    <t>NÚMERO DE RECINTOS EN LOS QUE ESTÁ PRESENTE EL PROGRAMA RED DIGITAL DE ESPACIOS PATRIMONIALES DEL SERVICIO NACIONAL DEL PATRIMONIO CULTURAL/1 POR AÑO, SEGÚN TIPO DE RECINTO. 2017-2021</t>
  </si>
  <si>
    <t>TABLA 15.33</t>
  </si>
  <si>
    <t>NÚMERO DE SESIONES DE ACCESO GRATUITO A INTERNET EN LOS RECINTOS CON EL PROGRAMA RED DIGITAL DE ESPACIOS PATRIMONIALES/1 DEL SERVICIO NAIONAL DEL PATRIMONIO CULTURAL, SEGÚN AÑO. 2017-2021</t>
  </si>
  <si>
    <t>TABLA 15.34</t>
  </si>
  <si>
    <t>NÚMERO DE VISITAS A PORTALES DEL PROGRAMA RED DIGITAL DE ESPACIOS PATRIMONIALES/1 DEL SERVICIO NACIONAL DEL PATRIMONIO CULTURAL, SEGÚN AÑO. 2017-2021</t>
  </si>
  <si>
    <t>TABLA 15.35</t>
  </si>
  <si>
    <t>NÚMERO DE CAPACITACIONES REALIZADAS POR EL PROGRAMA RED DIGITAL DE ESPACIOS PATRIMONIALES/1 DEL SERVICIO NACIONAL DEL PATRIMONIO CULTURAL, POR TIPO DE CAPACITACIÓN, SEGÚN AÑO. 2017-2021</t>
  </si>
  <si>
    <t>TABLA 15.36</t>
  </si>
  <si>
    <t>NÚMERO DE CONSULTAS POR INTERNET A SITIOS WEB DEL SERVICIO NACIONAL DEL PATRIMONIO CULTURAL, POR AÑO, SEGÚN SITIOS WEB. 2017-2021</t>
  </si>
  <si>
    <t>TABLA 15.37</t>
  </si>
  <si>
    <t>NÚMERO DE VISITANTES ESTIMADOS A SITIOS WEB DEL SERVICIO NACIONAL DEL PATRIMONIO CULTURAL, POR AÑO, SEGÚN SITIO WEB. 2017-2021</t>
  </si>
  <si>
    <t>TABLA 15.38</t>
  </si>
  <si>
    <t>NÚMERO DE VISITAS Y PERSONAS USUARIAS DE LA RED DE SERVICIOS BIBLIOTECARIOS, LA BIBLIOTECA NACIONAL Y DEL PROGRAMA RED DIGITAL DE ESPACIOS PATRIMONIALES DEL SISTEMA NACIONAL DE BIBLIOTECAS PÚBLICAS (SNBP)/1 DEL SERVICIO NACIONAL DEL PATRIMONIO CULTURAL, POR AÑO, SEGÚN SERVICIO. 2017-2021</t>
  </si>
  <si>
    <t>TABLA 15.39</t>
  </si>
  <si>
    <t>NÚMERO DE OBJETOS DIGITALES Y ARCHIVOS DESCARGADOS DE LA BIBLIOTECA NACIONAL, DEPENDIENTE DEL SERVICIO NACIONAL DEL PATRIMONIO CULTURAL, SEGÚN TIPO DE SERVICIO DIGITAL. 2021</t>
  </si>
  <si>
    <t>TABLA 15.40</t>
  </si>
  <si>
    <t>NÚMERO DE EJEMPLARES NUEVOS Y ACUMULADOS EN LA BIBLIOTECA NACIONAL, DEPENDIENTE DEL SERVICIO NACIONAL DEL PATRIMONIO CULTURAL, POR AÑO, SEGÚN MATERIA. 2017-2021</t>
  </si>
  <si>
    <t>TABLA 15.41</t>
  </si>
  <si>
    <t>NÚMERO DE ARCHIVOS DIGITALES RECIBIDOS A TRAVÉS DEL DEPÓSITO LEGAL ELECTRÓNICO Y NÚMERO DE IMPRESOS REGISTRADOS EN LA SECCIÓN DE DEPÓSITO LEGAL DE LA BIBLIOTECA NACIONAL, SEGÚN AÑO. 2017-2021</t>
  </si>
  <si>
    <t>TABLA 15.42</t>
  </si>
  <si>
    <t>NÚMERO DE PRÉSTAMOS DE MATERIAL BIBLIOGRÁFICO REALIZADOS EN BIBLIOTECA NACIONAL, POR SEXO, SEGÚN TIPO DE MATERIAL. 2021</t>
  </si>
  <si>
    <t>TABLA 15.43</t>
  </si>
  <si>
    <t>NÚMERO DE CONSULTAS REALIZADAS A TRAVÉS DEL SERVICIO BIBLIOTECARIO EN LÍNEA/1 DE LA BIBLIOTECA NACIONAL, POR SEXO, SEGÚN AÑO. 2017-2021</t>
  </si>
  <si>
    <t>TABLA 15.44</t>
  </si>
  <si>
    <t>NÚMERO DE FUNCIONES Y ASISTENTES A RECITALES DE POESÍA, POR AÑO. 2017-2021/1</t>
  </si>
  <si>
    <t>TABLA 15.45</t>
  </si>
  <si>
    <t>NÚMERO DE FUNCIONES DE RECITALES DE POESÍA, POR TIPO DE ASISTENCIA, SEGÚN REGIÓN. 2021/1/2</t>
  </si>
  <si>
    <t>TABLA 15.46</t>
  </si>
  <si>
    <t>NÚMERO DE ASISTENTES A RECITALES DE POESÍA CON ENTRADA GRATUITA Y PAGADA, POR MES, SEGÚN REGIÓN. 2021/1/2</t>
  </si>
  <si>
    <t>TABLA 15.47</t>
  </si>
  <si>
    <t>NÚMERO DE PERSONAS AFILIADAS A LA ASOCIACIÓN NACIONAL DE LA PRENSA (ANP), POR SOPORTE DE PUBLICACIÓN, SEGÚN REGIÓN DE CASA MATRIZ. 2021</t>
  </si>
  <si>
    <t>TABLA 15.48</t>
  </si>
  <si>
    <t>OLIMPIADAS DE ACTUALIDAD/1, POR NÚMERO DE COLEGIOS Y DE REGIONES PARTICIPANTES, SEGÚN AÑO. 2017-2021</t>
  </si>
  <si>
    <t>TABLA 16.1</t>
  </si>
  <si>
    <t>NÚMERO DE PROYECTOS Y MONTOS ADJUDICADOS POR FONDO DE FOMENTO AUDIOVISUAL, POR LÍNEA DE CONCURSO, SEGÚN REGIÓN DE DOMICILIO DE LA PERSONA PARTICIPANTE. 2021/1/2</t>
  </si>
  <si>
    <t>TABLA 16.2</t>
  </si>
  <si>
    <t>NÚMERO DE EMISORAS DE FRECUENCIA MODULADA (FM), AMPLITUD MODULADA (AM), MÍNIMA COBERTURA (MC) Y RADIOS COMUNITARIAS CIUDADANAS (RCC) REGISTRADAS EN LA SUBSECRETARÍA DE TELECOMUNICACIONES (SUBTEL), POR AÑO, SEGÚN REGIÓN. 2017-2021</t>
  </si>
  <si>
    <t>TABLA 16.3</t>
  </si>
  <si>
    <t>SOPORTE PARA DIFUSIÓN Y COMERCIALIZACIÓN SEGÚN REGISTROS DE LA SOCIEDAD CHILENA DEL DERECHO DE AUTOR (SCD). 2021</t>
  </si>
  <si>
    <t>TABLA 16.4</t>
  </si>
  <si>
    <t>NÚMERO DE SEÑALES DE RADIODIFUSIÓN POR BANDA DE TRANSMISIÓN, SEGÚN REGIÓN. 2021</t>
  </si>
  <si>
    <t>TABLA 16.5</t>
  </si>
  <si>
    <t>NÚMERO DE SEÑALES DE RADIODIFUSIÓN, SEGÚN TIPO DE TRANSMISIÓN. 2021</t>
  </si>
  <si>
    <t>TABLA 16.6</t>
  </si>
  <si>
    <t>NÚMERO DE SEÑALES DE RADIODIFUSIÓN POR POTENCIA DE SUS TRANSMISIONES, SEGÚN BANDA DE TRANSMISIÓN Y REGIÓN. 2021</t>
  </si>
  <si>
    <t>TABLA 16.7</t>
  </si>
  <si>
    <t>NÚMERO DE SEÑALES DE RADIODIFUSIÓN QUE EFECTUARON TRANSMISIONES POR INTERVALOS DE HORAS DE TRANSMISIÓN, SEGÚN DÍAS DE LA SEMANA Y REGIÓN. 2021</t>
  </si>
  <si>
    <t>TABLA 16.8</t>
  </si>
  <si>
    <t>NÚMERO Y PORCENTAJE DE SEÑALES DE RADIODIFUSIÓN, POR INTERVALOS DE HORAS DE TRANSMISIÓN DIARIA, SEGÚN BANDA DE TRANSMISIÓN Y DÍAS DE LA SEMANA. 2021</t>
  </si>
  <si>
    <t>TABLA 16.9</t>
  </si>
  <si>
    <t>NÚMERO DE RADIOEMISORAS POR BANDA DE TRANSMISIÓN, SEGÚN TIPO DE PROGRAMA AL QUE LE ASIGNAN PRIMERA PRIORIDAD. 2021</t>
  </si>
  <si>
    <t>TABLA 16.10</t>
  </si>
  <si>
    <t>NÚMERO DE RADIOEMISORAS POR BANDA DE TRANSMISIÓN, SEGÚN GRUPO DE EDAD DEL PÚBLICO AL QUE LE ASIGNAN PRIMERA PRIORIDAD. 2021</t>
  </si>
  <si>
    <t>TABLA 16.11</t>
  </si>
  <si>
    <t>NÚMERO DE HORAS ANUALES Y PORCENTAJES DE TRANSMISIÓN DE LAS RADIOEMISORAS, SEGÚN TIPO DE PROGRAMA. 2021</t>
  </si>
  <si>
    <t>TABLA 16.12</t>
  </si>
  <si>
    <t>PERSONAL DE LAS RADIOEMISORAS POR TIPO DE JORNADA, SEGÚN TIPO DE PERSONAL Y SEXO. 2021</t>
  </si>
  <si>
    <t>TABLA 16.13</t>
  </si>
  <si>
    <t>INGRESOS DE LAS RADIOEMISORAS, SEGÚN FUENTE. 2021</t>
  </si>
  <si>
    <t>TABLA 16.14</t>
  </si>
  <si>
    <t>GASTOS DE LAS RADIOEMISORAS, SEGÚN ORIGEN. 2021</t>
  </si>
  <si>
    <t>TABLA 16.15</t>
  </si>
  <si>
    <t>INGRESOS Y GASTOS DE LAS RADIOEMISORAS, SEGÚN TAMAÑO DE LA EMPRESA. 2021</t>
  </si>
  <si>
    <t>TABLA 16.16</t>
  </si>
  <si>
    <t>NÚMERO DE FRECUENCIAS DE TELEVISIÓN ABIERTA, POR TIPO DE FRECUENCIA VHF y UHF, SEGÚN COBERTURA. 2021</t>
  </si>
  <si>
    <t>TABLA 16.17</t>
  </si>
  <si>
    <t>NÚMERO DE ENTIDADES CONCESIONARIAS/1 DE TELEVISIÓN ABIERTA, POR TIPO DE FRECUENCIA VHF y UHF, SEGÚN COBERTURA. 2021</t>
  </si>
  <si>
    <t>TABLA 16.18</t>
  </si>
  <si>
    <t>NÚMERO DE PERMISIONARIOS/1 DE SERVICIOS LIMITADOS DE TELEVISIÓN POR CABLE POR AÑO/2, SEGÚN REGIÓN. 2017-2021</t>
  </si>
  <si>
    <t>TABLA 16.19</t>
  </si>
  <si>
    <t>HORAS DE EMISIÓN DE PROGRAMACIÓN DE TELEVISIÓN ABIERTA, SEGÚN PÚBLICO OBJETIVO. 2021</t>
  </si>
  <si>
    <t>TABLA 16.20</t>
  </si>
  <si>
    <t>NÚMERO DE HORAS DE EMISIÓN Y CONSUMO/1 DE PROGRAMACIÓN DE TELEVISIÓN ABIERTA, SEGÚN GÉNERO TELEVISIVO. 2021</t>
  </si>
  <si>
    <t>TABLA 16.21</t>
  </si>
  <si>
    <t>NÚMERO DE HORAS DE EMISIÓN Y CONSUMO/1 DE PROGRAMACIÓN DE TELEVISIÓN ABIERTA, SEGÚN PROCEDENCIA. 2021</t>
  </si>
  <si>
    <t>TABLA 16.22</t>
  </si>
  <si>
    <t>NÚMERO DE HORAS DE EMISIÓN Y CONSUMO/1 DE PROGRAMACIÓN NACIONAL DE TELEVISIÓN ABIERTA, SEGÚN GÉNERO TELEVISIVO. 2021</t>
  </si>
  <si>
    <t>TABLA 16.23</t>
  </si>
  <si>
    <t>NÚMERO DE HORAS DE EMISIÓN Y CONSUMO/1 DE PROGRAMACIÓN EXTRANJERA DE TELEVISIÓN ABIERTA, SEGÚN GÉNERO TELEVISIVO. 2021</t>
  </si>
  <si>
    <t>TABLA 16.24</t>
  </si>
  <si>
    <t>NÚMERO DE HORAS DE EMISIÓN Y CONSUMO/1 DE PROGRAMACIÓN INFANTIL PARA NIÑOS Y NIÑAS MENORES DE 12 AÑOS, SEGÚN CATEGORÍA. 2021</t>
  </si>
  <si>
    <t>TABLA 16.25</t>
  </si>
  <si>
    <t>NÚMERO DE HORAS DE EMISIÓN DE PROGRAMACIÓN CULTURAL/1 EN TELEVISIÓN ABIERTA, SEGÚN GÉNERO TELEVISIVO. 2021</t>
  </si>
  <si>
    <t>TABLA 16.26</t>
  </si>
  <si>
    <t>NÚMERO DE EXPLOTACIONES DE PRODUCCIONES NACIONALES Y EXTRANJERAS DE LA CORPORACIÓN DE ACTORES DE CHILE (CHILEACTORES) POR AÑO, SEGÚN TIPO DE PRODUCCIÓN. 2017-2021/1</t>
  </si>
  <si>
    <t>TABLA 16.27</t>
  </si>
  <si>
    <t>RECAUDACIÓN Y DISTRIBUCIÓN DE DERECHOS DE COMUNICACIÓN PÚBLICA DE PRODUCCIONES NACIONALES Y EXTRANJERAS, POR AÑO, SEGÚN MEDIO DE EMISIÓN 2017-2021</t>
  </si>
  <si>
    <t>TABLA 16.28</t>
  </si>
  <si>
    <t>NÚMERO DE ACTORES Y ACTRICES FAVORECIDOS(AS) POR LA DISTRIBUCIÓN DE DERECHOS DE COMUNICACIÓN PÚBLICA DE LA CORPORACIÓN DE ACTORES DE CHILE (CHILEACTORES), POR AÑO, TIPO DE REPARTO Y SEXO, SEGÚN AFILIACIÓN. 2017-2021</t>
  </si>
  <si>
    <t>TABLA 16.29</t>
  </si>
  <si>
    <t>CONSUMO PROMEDIO ANUAL DE TELEVISIÓN ABIERTA POR HORAS/1, SEGÚN RANGO ETARIO. 2021</t>
  </si>
  <si>
    <t>TABLA 16.30</t>
  </si>
  <si>
    <t>CONSUMO/1 PROMEDIO ANUAL DE TELEVISIÓN ABIERTA PARA NIÑOS Y NIÑAS DE 4 A 12 AÑOS DE EDAD, SEGÚN GÉNERO TELEVISIVO. 2021</t>
  </si>
  <si>
    <t>TABLA 16.31</t>
  </si>
  <si>
    <t>HORAS DE EMISIÓN Y CONSUMO/1 DE PROGRAMACIÓN INFANTIL DE TELEVISIÓN ABIERTA, SEGÚN PROCEDENCIA. 2021</t>
  </si>
  <si>
    <t>TABLA 16.32</t>
  </si>
  <si>
    <t>HORAS DE EMISIÓN Y CONSUMO/1 ANUAL (TIEMPO Y PORCENTAJE DE OFERTA Y CONSUMO) FINANCIADAS POR EL FONDO DEL CONSEJO NACIONAL DE TELEVISIÓN (CNTV), SEGÚN TIPO DE PROGRAMACIÓN. 2021</t>
  </si>
  <si>
    <t>TABLA 16.33</t>
  </si>
  <si>
    <t>NÚMERO DE PELÍCULAS ESTRENADAS EN MULTISALAS/1, SEGÚN ORIGEN DE LA PELÍCULA. 2021</t>
  </si>
  <si>
    <t>TABLA 16.34</t>
  </si>
  <si>
    <t>NÚMERO DE EMPRESAS DISTRIBUIDORAS DE CINE NACIONALES Y EXTRANJERAS, SEGÚN REGIÓN. 2021</t>
  </si>
  <si>
    <t>TABLA 16.35</t>
  </si>
  <si>
    <t>NÚMERO DE TRABAJADORES Y TRABAJADORAS AL AÑO EN DISTRIBUIDORAS DE CINE, POR SEXO, SEGÚN REGIÓN. 2021</t>
  </si>
  <si>
    <t>TABLA 16.36</t>
  </si>
  <si>
    <t>MONTOS RECAUDADOS DE PELÍCULAS ESTRENADAS Y EXHIBIDAS EN MULTISALAS/1, SEGÚN ORIGEN DE LA PELÍCULA. 2021</t>
  </si>
  <si>
    <t>TABLA 16.37</t>
  </si>
  <si>
    <t>NÚMERO DE FUNCIONES AUDIOVISUALES, POR TIPO DE ASISTENCIA, SEGÚN REGIÓN. 2021/1/2</t>
  </si>
  <si>
    <t>TABLA 16.38</t>
  </si>
  <si>
    <t>NÚMERO DE SALAS DE EXHIBICIÓN DE CINE EN MULTISALAS/1 Y CAPACIDAD, SEGÚN REGIÓN. 2021</t>
  </si>
  <si>
    <t>TABLA 16.39</t>
  </si>
  <si>
    <t>NÚMERO DE PERSONAS ESPECTADORAS DE CINE, EN MULTISALAS/1, POR ORIGEN DE LA PELÍCULA, SEGÚN AÑO. 2017 - 2021</t>
  </si>
  <si>
    <t>TABLA 16.40</t>
  </si>
  <si>
    <t>NÚMERO DE PERSONAS ESPECTADORAS DE CINE, EN MULTISALAS/1, POR ORIGEN DE LA PELÍCULA, SEGÚN REGIÓN. 2021</t>
  </si>
  <si>
    <t>TABLA 16.41</t>
  </si>
  <si>
    <t>NÚMERO DE PERSONAS ESPECTADORAS DE CINE, EN MULTISALAS/1, POR CALIFICACIÓN CINEMATOGRÁFICA DE LA PELÍCULA, SEGÚN REGIÓN. 2021</t>
  </si>
  <si>
    <t>TABLA 16.42</t>
  </si>
  <si>
    <t>NÚMERO DE PERSONAS ESPECTADORAS DE CINE, EN MULTISALAS/1, POR MES, SEGÚN REGIÓN. 2021</t>
  </si>
  <si>
    <t>TABLA 16.43</t>
  </si>
  <si>
    <t>NÚMERO DE PERSONAS ESPECTADORAS, A LAS VEINTE PELÍCULAS CON MAYOR VENTA DE ENTRADAS, EN MULTISALAS/1, POR FECHA DE ESTRENO, GÉNERO, CALIFICACIÓN, NÚMERO DE COPIAS VENDIDAS, SEMANAS EN CARTELERA, RECAUDACIÓN BRUTA, PAÍS PRODUCTOR Y AÑO DE PRODUCCIÓN, SEGÚN TÍTULO DE LA PELÍCULA. 2021</t>
  </si>
  <si>
    <t>TABLA 16.44</t>
  </si>
  <si>
    <t>NÚMERO DE PERSONAS ESPECTADORAS A LAS TRES PELÍCULAS NACIONALES CON MAYOR VENTA DE ENTRADAS, EN MULTISALAS/1 POR FECHA DE ESTRENO, GÉNERO, CALIFICACIÓN, NÚMERO DE COPIAS VENDIDAS, SEMANAS EN CARTELERA, PAÍS PRODUCTOR Y AÑO DE PRODUCCIÓN, SEGÚN TÍTULO DE LA PELÍCULA. 2021</t>
  </si>
  <si>
    <t>TABLA 17.1</t>
  </si>
  <si>
    <t>NÚMERO DE MATRÍCULAS DE JÓVENES CON ESPECIALIDAD ARTÍSTICO CULTURAL Y ENSEÑANZA MEDIA TÉCNICA PROFESIONAL Y ARTÍSTICA, EN ESTABLECIMIENTOS QUE LA IMPARTEN, SEGÚN REGIÓN. 2021</t>
  </si>
  <si>
    <t>TABLA 17.2</t>
  </si>
  <si>
    <t>NÚMERO Y PORCENTAJE DE ALUMNOS MATRICULADOS EN ENSEÑANZA MEDIA TÉCNICA PROFESIONAL Y ARTÍSTICA, SEGÚN ESPECIALIDAD ARTÍSTICO CULTURAL. 2021</t>
  </si>
  <si>
    <t>TABLA 17.3</t>
  </si>
  <si>
    <t>NÚMERO Y PORCENTAJE DE MATRÍCULAS DE JÓVENES DE 15 A 29 AÑOS EN ENSEÑANZA MEDIA, SEGÚN ESPECIALIDAD ARTÍSTICO CULTURAL O NO ARTÍSTICO CULTURAL. 2021</t>
  </si>
  <si>
    <t>TABLA 17.4</t>
  </si>
  <si>
    <t>NÚMERO Y PORCENTAJE DE CARRERAS PROFESIONALES Y TÉCNICAS EN EL ÁMBITO ARTÍSTICO CULTURAL EN CENTROS DE EDUCACIÓN SUPERIOR, SEGÚN DOMINIO CULTURAL. 2021/1</t>
  </si>
  <si>
    <t>TABLA 17.5</t>
  </si>
  <si>
    <t>NÚMERO DE CARRERAS PROFESIONALES Y TÉCNICAS EN EL ÁMBITO ARTÍSTICO CULTURAL EN CENTROS DE EDUCACIÓN SUPERIOR, SEGÚN DOMINIO CULTURAL. 2021/1</t>
  </si>
  <si>
    <t>TABLA 17.6</t>
  </si>
  <si>
    <t>NÚMERO Y PORCENTAJE DE MATRÍCULAS DE CARRERAS PROFESIONALES Y TÉCNICAS EN EL ÁMBITO ARTÍSTICO CULTURAL EN CENTROS DE EDUCACIÓN SUPERIOR, SEGÚN DOMINIO CULTURAL. 2021/1</t>
  </si>
  <si>
    <t>TABLA 17.7</t>
  </si>
  <si>
    <t>NÚMERO DE MATRÍCULAS EN CARRERAS PROFESIONALES Y TÉCNICAS EN EL ÁMBITO ARTÍSTICO CULTURAL EN CENTROS DE EDUCACIÓN SUPERIOR, POR SEXO, SEGÚN DOMINIO CULTURAL. 2021/1</t>
  </si>
  <si>
    <t>TABLA 17.8</t>
  </si>
  <si>
    <t>NÚMERO DE MATRÍCULAS EN CARRERAS PROFESIONALES Y TÉCNICAS EN EL ÁMBITO ARTÍSTICO CULTURAL EN CENTROS DE EDUCACIÓN SUPERIOR, POR REGIÓN, SEGÚN DOMINIO CULTURAL. 2021/1</t>
  </si>
  <si>
    <t>TABLA 17.9</t>
  </si>
  <si>
    <t>NÚMERO Y PORCENTAJE DE PROGRAMAS POR DOCTORADO, MAGISTER, POSTÍTULO Y DIPLOMADO EN EL ÁMBITO ARTÍSTICO CULTURAL EN CENTROS DE EDUCACIÓN SUPERIOR, SEGÚN DOMINIO CULTURAL. 2021/1</t>
  </si>
  <si>
    <t>TABLA 17.10</t>
  </si>
  <si>
    <t>NÚMERO DE PROGRAMAS POR DOCTORADO, MAGISTER, POSTÍTULO Y DIPLOMADO EN EL ÁMBITO ARTÍSTICO CULTURAL EN CENTROS DE EDUCACIÓN SUPERIOR, SEGÚN DOMINIO CULTURAL. 2021/1</t>
  </si>
  <si>
    <t>TABLA 17.11</t>
  </si>
  <si>
    <t>NÚMERO Y PORCENTAJE DE MATRÍCULAS DE DOCTORADO, MAGISTER, POSTÍTULO Y DIPLOMADO EN EL ÁMBITO ARTÍSTICO CULTURAL EN CENTROS DE EDUCACIÓN SUPERIOR, SEGÚN DOMINIO CULTURAL. 2021/1</t>
  </si>
  <si>
    <t>TABLA 17.12</t>
  </si>
  <si>
    <t>NÚMERO DE MATRÍCULAS POR PROGRAMA DE DOCTORADO, MAGISTER, POSTÍTULO Y DIPLOMADO EN EL ÁMBITO ARTÍSTICO CULTURAL EN CENTROS DE EDUCACIÓN SUPERIOR, POR SEXO, SEGÚN DOMINIO CULTURAL. 2021/1</t>
  </si>
  <si>
    <t>TABLA 17.13</t>
  </si>
  <si>
    <t>NÚMERO DE MATRÍCULAS POR PROGRAMA DE DOCTORADO, MAGISTER, POSTÍTULO Y DIPLOMADO EN EL ÁMBITO ARTÍSTICO CULTURAL EN CENTROS DE EDUCACIÓN SUPERIOR, POR REGIÓN, SEGÚN DOMINIO CULTURAL. 2021/1</t>
  </si>
  <si>
    <t>TABLA 17.14</t>
  </si>
  <si>
    <t>NÚMERO Y PORCENTAJE DE CARRERAS PROFESIONALES Y TÉCNICAS EN EL ÁREA DE SOPORTE EN CENTROS DE EDUCACIÓN SUPERIOR, SEGÚN DOMINIO TRANSVERSAL. 2021/1</t>
  </si>
  <si>
    <t>TABLA 17.15</t>
  </si>
  <si>
    <t>NÚMERO DE CARRERAS PROFESIONALES Y TÉCNICAS EN EL ÁREA DE SOPORTE EN CENTROS DE EDUCACIÓN SUPERIOR, SEGÚN DOMINIO TRANSVERSAL. 2021/1</t>
  </si>
  <si>
    <t>TABLA 17.16</t>
  </si>
  <si>
    <t>NÚMERO Y PORCENTAJE DE MATRÍCULAS EN CARRERAS PROFESIONALES Y TÉCNICAS EN EL ÁREA DE SOPORTE EN CENTROS DE EDUCACIÓN SUPERIOR, SEGÚN DOMINIO TRANSVERSAL. 2021/1</t>
  </si>
  <si>
    <t>TABLA 17.17</t>
  </si>
  <si>
    <t>NÚMERO EN MATRÍCULAS DE CARRERAS PROFESIONALES Y TÉCNICAS EN EL ÁREA DE SOPORTE EN CENTROS DE EDUCACIÓN SUPERIOR, POR SEXO, SEGÚN DOMINIO TRANSVERSAL. 2021/1</t>
  </si>
  <si>
    <t>TABLA 17.18</t>
  </si>
  <si>
    <t>NÚMERO DE MATRÍCULAS EN CARRERAS PROFESIONALES Y TÉCNICAS EN EL ÁREA DE SOPORTE EN CENTROS DE EDUCACIÓN SUPERIOR, POR REGIÓN, SEGÚN DOMINIO TRANSVERSAL. 2021/1</t>
  </si>
  <si>
    <t>TABLA 17.19</t>
  </si>
  <si>
    <t>NÚMERO Y PORCENTAJE POR PROGRAMAS DE DOCTORADO, MAGISTER, POSTÍTULO Y DIPLOMADO EN EL ÁREA DE SOPORTE EN CENTROS DE EDUCACIÓN SUPERIOR, SEGÚN DOMINIO TRANSVERSAL. 2021/1</t>
  </si>
  <si>
    <t>TABLA 17.20</t>
  </si>
  <si>
    <t>NÚMERO DE PROGRAMAS POR DOCTORADO, MAGISTER, POSTÍTULO Y DIPLOMADO EN EL ÁREA DE SOPORTE EN CENTROS DE EDUCACIÓN SUPERIOR, SEGÚN DOMINIO TRANSVERSAL. 2021/1</t>
  </si>
  <si>
    <t>TABLA 17.21</t>
  </si>
  <si>
    <t>NÚMERO Y PORCENTAJE DE MATRÍCULAS POR PROGRAMA DE DOCTORADO, MAGISTER, POSTÍTULO Y DIPLOMADO EN EL ÁREA DE SOPORTE EN CENTROS DE EDUCACIÓN SUPERIOR, SEGÚN DOMINIO TRANSVERSAL. 2021/1</t>
  </si>
  <si>
    <t>TABLA 17.22</t>
  </si>
  <si>
    <t>NÚMERO DE MATRÍCULAS POR PROGRAMA DE DOCTORADO, MAGISTER, POSTÍTULO Y DIPLOMADO EN EL ÁREA DE SOPORTE EN CENTROS DE EDUCACIÓN SUPERIOR, POR SEXO, SEGÚN DOMINIO TRANSVERSAL. 2021/1</t>
  </si>
  <si>
    <t>TABLA 17.23</t>
  </si>
  <si>
    <t>NÚMERO DE MATRÍCULAS POR PROGRAMA DE DOCTORADO, MAGISTER, POSTÍTULO Y DIPLOMADO EN EL ÁREA DE SOPORTE EN CENTROS DE EDUCACIÓN SUPERIOR, POR REGIÓN, SEGÚN DOMINIO TRANSVERSAL. 2021/1</t>
  </si>
  <si>
    <t>TABLA 18.1</t>
  </si>
  <si>
    <t>NÚMERO DE EMPRESAS PROVEEDORAS DE CONEXIÓN A INTERNET POR MODALIDAD Y AÑO, SEGÚN REGIÓN. 2017-2021/1</t>
  </si>
  <si>
    <t>TABLA 18.2</t>
  </si>
  <si>
    <t>NÚMERO DE CONEXIONES A INTERNET POR TIPO DE ACCESO, SEGÚN REGIÓN. 2021</t>
  </si>
  <si>
    <t>TABLA 18.3</t>
  </si>
  <si>
    <t>NÚMERO DE CONEXIONES A INTERNET FIJAS/1 POR AÑO, SEGÚN TIPO DE SUSCRIPTOR. 2017-2021</t>
  </si>
  <si>
    <t>TABLA 18.4</t>
  </si>
  <si>
    <t>TASA DE CONEXIONES A INTERNET FIJAS RESIDENCIALES A NIVEL PAÍS CADA CIEN HABITANTES, POR AÑO. 2017-2021</t>
  </si>
  <si>
    <t>TABLA 18.5</t>
  </si>
  <si>
    <t>NÚMERO DE CONEXIONES RESIDENCIALES DE BANDA ANCHA A INTERNET POR AÑO. 2017-2021</t>
  </si>
  <si>
    <t>TABLA 18.6</t>
  </si>
  <si>
    <t>PENETRACIÓN DE INTERNET EN LA POBLACIÓN EN PORCENTAJE/1, DE ACUERDO A LA UNIÓN INTERNACIONAL DE TELECOMUNICACIONES DE LAS NACIONES UNIDAS (UIT) POR AÑO. 2017-2021</t>
  </si>
  <si>
    <t>TABLA 18.7</t>
  </si>
  <si>
    <t>TASA DE PENETRACIÓN MUNDIAL DE INTERNET CADA CIEN HABITANTES, POR AÑO, SEGÚN PAÍS. 2017-2021</t>
  </si>
  <si>
    <t>TABLA 19.1</t>
  </si>
  <si>
    <t>NÚMERO DE PERSONAS CON RECONOCIMIENTO DE CALIDAD INDÍGENA/1 (LEY 19.253), POR AÑO/2, POR SEXO, SEGÚN REGIÓN. 2017-2021</t>
  </si>
  <si>
    <t>TABLA 19.2</t>
  </si>
  <si>
    <t>DISTRIBUCIÓN DE POBLACIÓN POR PUEBLO ORIGINARIO/1 Y POR AÑO, SEGÚN RECONOCIMIENTO DE PUEBLOS ORIGINARIOS (LEY N° 19.253). 2017-2021</t>
  </si>
  <si>
    <t>TABLA 19.3</t>
  </si>
  <si>
    <t>NÚMERO DE BECAS INDÍGENAS OTORGADAS POR AÑO, NIVEL DE EDUCACIÓN Y SEXO, SEGÚN REGIÓN. 2017-2021</t>
  </si>
  <si>
    <t>TABLA 19.4</t>
  </si>
  <si>
    <t>MONTO DE LA INVERSIÓN EN BECAS INDÍGENAS, POR AÑO Y NIVEL DE EDUCACIÓN, SEGÚN REGIÓN. 2017-2021</t>
  </si>
  <si>
    <t>TABLA 19.5</t>
  </si>
  <si>
    <t>NÚMERO DE ESTUDIANTES INDÍGENAS BENEFICIARIOS DE BECAS INDÍGENAS, POR AÑO Y NIVEL DE EDUCACIÓN, SEGÚN PUEBLO ORIGINARIO. 2017-2021</t>
  </si>
  <si>
    <t>TABLA 19.6</t>
  </si>
  <si>
    <t>NÚMERO DE PROGRAMAS Y MONTO DE LA INVERSIÓN DEL FONDO DE CULTURA, POR AÑO Y TIPO DE PROGRAMA, SEGÚN REGIÓN Y UNIDAD OPERATIVA. 2017-2021</t>
  </si>
  <si>
    <t>TABLA 19.7</t>
  </si>
  <si>
    <t>NÚMERO DE PROGRAMAS Y MONTO DE LA INVERSIÓN DEL FONDO DE EDUCACIÓN, POR AÑO Y TIPO DE PROGRAMA, SEGÚN REGIÓN Y UNIDAD OPERATIVA. 2017-2021</t>
  </si>
  <si>
    <t>TABLA 19.8</t>
  </si>
  <si>
    <t>DISTRIBUCIÓN REGIONAL DE FONDOS CONCURSABLES PARA SUBSIDIOS DE CAPACITACIÓN Y ESPECIALIZACIÓN DE PROFESIONALES Y PERSONAL TÉCNICO INDÍGENA, POR AÑO Y SEXO, SEGÚN REGIÓN. 2017-2021</t>
  </si>
  <si>
    <t>TABLA 19.9</t>
  </si>
  <si>
    <t>NÚMERO DE PROYECTOS DEL FONDO DE DESARROLLO INDÍGENA (FDI) Y MONTO DE LA INVERSIÓN, POR AÑO, SEGÚN REGIÓN Y UNIDAD OPERATIVA. 2017-2021</t>
  </si>
  <si>
    <t>TABLA 19.10</t>
  </si>
  <si>
    <t>NÚMERO DE INSCRIPCIONES EN EL REGISTRO PÚBLICO DE TIERRAS INDÍGENAS EMITIDOS, POR AÑO Y SEXO, SEGÚN REGISTRO PÚBLICO Y REGIÓN. 2017-2021</t>
  </si>
  <si>
    <t>TABLA 20.1</t>
  </si>
  <si>
    <t>NÚMERO DE RECINTOS ENTREGADOS POR ENCARGO DE GESTIÓN /1 POR AÑO, SEGÚN REGIÓN. 2017-2021</t>
  </si>
  <si>
    <t>TABLA 20.2</t>
  </si>
  <si>
    <t>NÚMERO DE PROYECTOS DEL FONDO NACIONAL PARA EL FOMENTO DEL DEPORTE (FONDEPORTE) APROBADOS Y MONTO, SEGÚN MODALIDAD DE ASIGNACIÓN. 2021</t>
  </si>
  <si>
    <t>TABLA 20.3</t>
  </si>
  <si>
    <t>NÚMERO DE PROYECTOS DEL FONDO NACIONAL PARA EL FOMENTO DEL DEPORTE (FONDEPORTE) APROBADOS Y MONTO, SEGÚN CATEGORÍA DEPORTIVA. 2021</t>
  </si>
  <si>
    <t>TABLA 20.4</t>
  </si>
  <si>
    <t>NÚMERO DE PROYECTOS APROBADOS POR EL REGISTRO NACIONAL DE DONACIONES CON FINES DEPORTIVOS A TRAVÉS DEL SISTEMA DE FRANQUICIA TRIBUTARIA Y MONTO TOTAL DEL FINANCIAMIENTO EJECUTADO, POR AÑO. 2017-2021</t>
  </si>
  <si>
    <t>TABLA 20.5</t>
  </si>
  <si>
    <t>NÚMERO DE ORGANIZACIONES DEPORTIVAS INSCRITAS EN EL REGISTRO NACIONAL DE ORGANIZACIONES DEPORTIVAS (RNO) POR AÑO, SEGÚN REGIÓN. 2017-2021</t>
  </si>
  <si>
    <t>TABLA 20.6</t>
  </si>
  <si>
    <t>NÚMERO DE PERSONAS BENEFICIADAS CON LOS PROYECTOS APROBADOS, POR SEXO, SEGÚN MODALIDAD DE ASIGNACIÓN. 2021</t>
  </si>
  <si>
    <t>TABLA 20.7</t>
  </si>
  <si>
    <t>NÚMERO DE COMUNAS BENEFICIADAS CON LOS PROYECTOS APROBADOS, POR AÑO, SEGÚN MODALIDAD DE ASIGNACIÓN. 2017-2021</t>
  </si>
  <si>
    <t>TABLA 20.8</t>
  </si>
  <si>
    <t>NÚMERO DE PERSONAS BENEFICIADAS EN PROGRAMAS DE DEPORTE, POR AÑO, SEGÚN TIPO DE PROGRAMA Y COMPONENTE. 2017-2021</t>
  </si>
  <si>
    <t>TABLA 20.9</t>
  </si>
  <si>
    <t>NÚMERO DE DEPORTISTAS EN PROGRAMA PARA DEPORTISTAS DE ALTO RENDIMIENTO (PRODDAR)/1, POR SEXO, SEGÚN REGIÓN Y DISCIPLINA. 2021</t>
  </si>
  <si>
    <t>TABLA 20.10</t>
  </si>
  <si>
    <t>NÚMERO DE FUNCIONES DE ESPECTÁCULOS PÚBLICOS DEPORTIVOS, POR TIPO DE ESPECTÁCULO, SEGÚN AÑO. 2017-2021/1</t>
  </si>
  <si>
    <t>TABLA 20.11</t>
  </si>
  <si>
    <t>NÚMERO DE FUNCIONES DE ESPECTÁCULOS PÚBLICOS DEPORTIVOS, POR TIPO DE ESPECTÁCULO, SEGÚN REGIÓN. 2021/1</t>
  </si>
  <si>
    <t>TABLA 20.12</t>
  </si>
  <si>
    <t>NÚMERO DE ASISTENTES A ESPECTÁCULOS PÚBLICOS DEPORTIVOS PAGANDO ENTRADA, POR TIPO DE ESPECTÁCULO, SEGÚN REGIÓN. 2021/1</t>
  </si>
  <si>
    <t>TABLA 20.13</t>
  </si>
  <si>
    <t>NÚMERO DE ASISTENTES A ESPECTÁCULOS PÚBLICOS DEPORTIVOS CON ENTRADA GRATUITA, POR TIPO DE ESPECTÁCULO, SEGÚN REGIÓN. 2021/1</t>
  </si>
  <si>
    <t>TABLA 20.14</t>
  </si>
  <si>
    <t>NÚMERO DE ASISTENTES A ESPECTÁCULOS PÚBLICOS DEPORTIVOS CON ENTRADA GRATUITA Y PAGADA, POR TIPO DE ESPECTÁCULO, SEGÚN REGIÓN. 2021/1</t>
  </si>
  <si>
    <t>TABLA 20.15</t>
  </si>
  <si>
    <t>NÚMERO DE ASISTENTES A ESPECTÁCULOS PÚBLICOS DEPORTIVOS PAGANDO ENTRADA, POR TIPO DE ESPECTÁCULO, SEGÚN AÑO. 2017-2021/1</t>
  </si>
  <si>
    <t>TABLA 20.16</t>
  </si>
  <si>
    <t>NÚMERO DE ASISTENTES A ESPECTÁCULOS PÚBLICOS DEPORTIVOS CON ENTRADA GRATUITA, POR TIPO DE ESPECTÁCULO, SEGÚN AÑO. 2017-2021/1</t>
  </si>
  <si>
    <t>TABLA 20.17</t>
  </si>
  <si>
    <t>NÚMERO DE ASISTENTES A ESPECTÁCULOS PÚBLICOS DEPORTIVOS CON ENTRADA GRATUITA Y PAGADA, POR TIPO DE ESPECTÁCULO, SEGÚN AÑO. 2017-2021/1</t>
  </si>
  <si>
    <t>TABLA 20.18</t>
  </si>
  <si>
    <t>NÚMERO DE ASISTENTES A ESPECTÁCULOS PÚBLICOS DEPORTIVOS CON ENTRADA GRATUITA Y PAGADA, POR MES, SEGÚN REGIÓN. 2021/1/2</t>
  </si>
  <si>
    <t>TABLA 21.1</t>
  </si>
  <si>
    <t>NÚMERO DE INSCRIPCIONES, CERTIFICADOS , CONSULTAS Y OTROS SERVICIOS REALIZADOS EN EL DEPARTAMENTO DE DERECHOS INTELECTUALES (DDI) DEL SERVICIO NACIONAL DEL PATRIMONIO, POR AÑO, SEGÚN ÍTEM. 2017-2021</t>
  </si>
  <si>
    <t>TABLA 21.2</t>
  </si>
  <si>
    <t>NÚMERO DE INSCRIPCIONES EN MATERIA DE DERECHOS DE AUTOR REGISTRADOS EN EL DEPARTAMENTO DE DERECHOS INTELECTUALES (DDI) DEL SERVICIO NACIONAL DEL PATRIMONIO CULTURAL, POR AÑO, SEGÚN TIPO DE REGISTRO. 2017-2021</t>
  </si>
  <si>
    <t>TABLA 21.3</t>
  </si>
  <si>
    <t>NÚMERO DE INSCRIPCIONES EN MATERIA DE DERECHOS DE AUTOR, A NIVEL NACIONAL, REGISTRADOS EN EL DEPARTAMENTO DE DERECHOS INTELECTUALES (DDI) DEL SERVICIO NACIONAL DEL PATRIMONIO CULTURAL, POR AÑO, SEGÚN SEXO Y TIPO DE SOLICITANTE. 2017-2021/1</t>
  </si>
  <si>
    <t>TABLA 21.4</t>
  </si>
  <si>
    <t>INSCRIPCIÓN DE DERECHOS DE AUTOR, DERECHOS CONEXOS Y SEUDÓNIMOS, POR AÑO, SEGÚN ORIGEN DE LA SOLICITUD, REGIÓN Y NACIONALIDAD (NACIONAL Y EXTRANJERA). 2017-2021</t>
  </si>
  <si>
    <t>TABLA 22.1</t>
  </si>
  <si>
    <t>NÚMERO Y MONTOS DE PROYECTOS POSTULADOS, ELEGIBLES Y SELECCIONADOS, SEGÚN TIPO DE FONDO CONCURSABLE DEL MINISTERIO DE LAS CULTURAS, LAS ARTES Y EL PATRIMONIO. 2021</t>
  </si>
  <si>
    <t>TABLA 22.2</t>
  </si>
  <si>
    <t>NÚMERO DE PROYECTOS Y MONTOS ADJUDICADOS DEL FONDO NACIONAL DEL DESARROLLO CULTURAL Y LAS ARTES (FONDART) PARA CONCURSO NACIONAL, POR LÍNEA DE CONCURSO, SEGÚN REGIÓN DE DOMICILIO DE LA PERSONA PARTICIPANTE. 2021/1/2</t>
  </si>
  <si>
    <t>TABLA 22.3</t>
  </si>
  <si>
    <t>NÚMERO DE PROYECTOS Y MONTOS ADJUDICADOS DEL FONDO NACIONAL DEL DESARROLLO CULTURAL Y LAS ARTES (FONDART) PARA CONCURSO REGIONAL, POR LÍNEA DE CONCURSO, SEGÚN REGIÓN DEL FONDO ENTREGADO. 2021/1/2</t>
  </si>
  <si>
    <t>TABLA 22.4</t>
  </si>
  <si>
    <t>NÚMERO DE PROYECTOS POSTULADOS Y SELECCIONADOS Y RECURSOS ASIGNADOS POR TIPO DE PERSONA (NATURAL Y JURÍDICA), SEGÚN FONDO Y AÑO. 2017-2021</t>
  </si>
  <si>
    <t>TABLA 22.5</t>
  </si>
  <si>
    <t>NÚMERO DE PROYECTOS POSTULADOS Y SELECCIONADOS Y RECURSOS ASIGNADOS, POR SEXO (PERSONAS NATURALES), SEGÚN FONDO Y AÑO. 2017-2021</t>
  </si>
  <si>
    <t>TABLA 22.6</t>
  </si>
  <si>
    <t>NÚMERO DE PROYECTOS Y MONTOS ADJUDICADOS POR EL FONDO BECAS CHILE CREA, POR LÍNEA DE CONCURSO, SEGÚN REGIÓN DE DOMICILIO DE LA PERSONA PARTICIPANTE. 2021/1/2</t>
  </si>
  <si>
    <t>TABLA 22.7</t>
  </si>
  <si>
    <t>NÚMERO DE PROYECTOS Y MONTOS ADJUDICADOS POR EL PROGRAMA DE APOYO DE ORGANIZACIONES CULTURALES COLABORADORAS, POR LÍNEA DE CONCURSO, SEGÚN REGIÓN DE DOMICILIO DEL PARTICIPANTE. 2021/1/2</t>
  </si>
  <si>
    <t>TABLA 22.8</t>
  </si>
  <si>
    <t>NÚMERO DE PROYECTOS Y MONTOS ADJUDICADOS POR EL FONDO NACIONAL DE FOMENTO Y DESARROLLO DE LAS ARTES ESCÉNICAS, POR LÍNEA DE CONCURSO, SEGÚN REGIÓN DE DOMICILIO DE LA PERSONA PARTICIPANTE. 2021/1/2</t>
  </si>
  <si>
    <t>TABLA 22.9</t>
  </si>
  <si>
    <t>NÚMERO DE PROYECTOS Y MONTOS ADJUDICADOS POR EL CENTRO NACIONAL DE ARTE CONTEMPORÁNEO, POR LÍNEA DE CONCURSO, SEGÚN REGIÓN DE DOMICILIO DE LA PERSONA PARTICIPANTE. 2021/1/2</t>
  </si>
  <si>
    <t>TABLA 22.10</t>
  </si>
  <si>
    <t>NÚMERO DE PROYECTOS Y MONTOS ADJUDICADOS POR GALERÍA GABRIELA MISTRAL, POR LÍNEA DE CONCURSO, SEGÚN REGIÓN DE DOMICILIO DE LA PERSONA PARTICIPANTE. 2021/1/2</t>
  </si>
  <si>
    <t>TABLA 22.11</t>
  </si>
  <si>
    <t>NÚMERO Y MONTOS DE PROYECTOS POSTULADOS Y SELECCIONADOS DEL FONDO DEL PATRIMONIO CULTURAL (FONPAT) DEL SERVICIO NACIONAL DEL PATRIMONIO CULTURAL, POR AÑO, SEGÚN LÍNEA DE CONCURSO. 2019-2021</t>
  </si>
  <si>
    <t>TABLA 22.12</t>
  </si>
  <si>
    <t>NÚMERO DE PROYECTOS Y MONTOS SELECCIONADOS DEL FONDO DEL PATRIMONIO CULTURAL (FONPAT), POR AÑO, SEGÚN REGIÓN. 2019-2021</t>
  </si>
  <si>
    <t>TABLA 22.13</t>
  </si>
  <si>
    <t>NÚMERO Y MONTOS DE PROYECTOS POSTULADOS Y SELECCIONADOS DEL FONDO SUBSIDIOS PROGRAMA SOCIAL SITIOS PATRIMONIO MUNDIAL, DEL SERVICIO NACIONAL DEL PATRIMONIO CULTURAL, POR AÑO, SEGÚN SUBSIDIO. 2018-2021</t>
  </si>
  <si>
    <t>TABLA 22.14</t>
  </si>
  <si>
    <t>NÚMERO DE PROYECTOS Y MONTOS SELECCIONADOS DEL FONDO SUBSIDIOS PROGRAMA SOCIAL SITIOS PATRIMONIO MUNDIAL, POR AÑO, SEGÚN REGIÓN. 2018-2021</t>
  </si>
  <si>
    <t>TABLA 22.15</t>
  </si>
  <si>
    <t>NÚMERO Y MONTOS DE PROYECTOS POSTULADOS Y SELECCIONADOS DEL FONDO MEJORAMIENTO INTEGRAL DE MUSEOS, DEL SERVICIO NACIONAL DEL PATRIMONIO CULTURAL, POR AÑO, SEGÚN CATEGORÍA DE CONCURSO. 2018-2021</t>
  </si>
  <si>
    <t>TABLA 22.16</t>
  </si>
  <si>
    <t>NÚMERO DE PROYECTOS Y MONTOS SELECCIONADOS DEL FONDO MEJORAMIENTO INTEGRAL DE MUSEOS, POR AÑO, SEGÚN REGIÓN. 2018-2021</t>
  </si>
  <si>
    <t>TABLA 22.17</t>
  </si>
  <si>
    <t>NÚMERO Y MONTOS DE PROYECTOS POSTULADOS Y SELECCIONADOS DEL FONDO PROGRAMA DE MEJORAMIENTO INTEGRAL DE BIBLIOTECAS PUBLICAS, DEL SERVICIO NACIONAL DEL PATRIMONIO CULTURAL, POR AÑO. 2018-2021</t>
  </si>
  <si>
    <t>TABLA 22.18</t>
  </si>
  <si>
    <t>NÚMERO DE PROYECTOS Y MONTOS SELECCIONADOS DEL FONDO PROGRAMA DE MEJORAMIENTO INTEGRAL DE BIBLIOTECAS PUBLICAS, POR AÑO, SEGÚN REGIÓN. 2018-2021</t>
  </si>
  <si>
    <t>TABLA 23.1</t>
  </si>
  <si>
    <t>TABLA 23.2</t>
  </si>
  <si>
    <t>TABLA 23.3</t>
  </si>
  <si>
    <t>TABLA 23.4</t>
  </si>
  <si>
    <t>TABLA 24.1</t>
  </si>
  <si>
    <t>COMERCIO EXTERIOR DE BIENES Y SERVICIOS CULTURALES Y CREATIVOS, SEGÚN DOMINIO CULTURAL. 2021/1</t>
  </si>
  <si>
    <t>TABLA 24.2</t>
  </si>
  <si>
    <t>MONTOS DE IMPORTACIONES (EN US$ CIF) Y EXPORTACIONES (EN US$ FOB ) DE BIENES CULTURALES Y CREATIVOS, SEGÚN DOMINIO Y SUBDOMINIO CULTURAL. 2020-2021</t>
  </si>
  <si>
    <t>TABLA 24.3</t>
  </si>
  <si>
    <t>MONTOS DE IMPORTACIONES (EN PESOS CORRIENTES CIF) Y EXPORTACIONES (EN PESOS CORRIENTES FOB) DE BIENES CULTURALES Y CREATIVOS, SEGÚN DOMINIO Y SUBDOMINIO CULTURAL. 2020-2021/1</t>
  </si>
  <si>
    <t>TABLA 24.4</t>
  </si>
  <si>
    <t>MONTOS DE IMPORTACIONES (EN PESOS DE 2021 CIF) Y EXPORTACIONES (EN PESOS DE 2021 FOB) DE BIENES CULTURALES Y CREATIVOS, POR AÑO, SEGÚN DOMINIO Y SUBDOMINIO CULTURAL. 2020-2021/1</t>
  </si>
  <si>
    <t>TABLA 24.5</t>
  </si>
  <si>
    <t>MONTOS DE EXPORTACIONES (EN US$ FOB) DE BIENES CULTURALES Y CREATIVOS, POR PAÍS DE DESTINO, SEGÚN DOMINIO Y SUBDOMINIO CULTURAL. 2021/1</t>
  </si>
  <si>
    <t>TABLA 24.6</t>
  </si>
  <si>
    <t>MONTOS DE IMPORTACIONES (EN US$ CIF) DE BIENES CULTURALES Y CREATIVOS, POR PAÍS DE ORIGEN, SEGÚN DOMINIO Y SUBDOMINIO CULTURAL. 2021/1</t>
  </si>
  <si>
    <t>TABLA 24.7</t>
  </si>
  <si>
    <t>MONTOS DE IMPORTACIONES (EN US$ CIF) Y EXPORTACIONES (EN US$ FOB ) DE BIENES CULTURALES Y CREATIVOS, POR TIPO DE BIEN, SEGÚN DOMINIO Y SUBDOMINIO CULTURAL. 2021/1</t>
  </si>
  <si>
    <t>TABLA 24.8</t>
  </si>
  <si>
    <t>MONTOS DE EXPORTACIONES (EN US$ FOB) DE BIENES CULTURALES Y CREATIVOS POR REGIÓN DE ORIGEN, SEGÚN DOMINIO Y SUBDOMINIO CULTURAL. 2021/1</t>
  </si>
  <si>
    <t>TABLA 24.9</t>
  </si>
  <si>
    <t>MONTOS DE EXPORTACIONES DE SERVICIOS CULTURALES (EN US$ FOB), POR AÑO, SEGÚN DOMINIO Y SUBDOMINIO CULTURAL. 2017-2021</t>
  </si>
  <si>
    <t>TABLA 24.10</t>
  </si>
  <si>
    <t>MONTOS DE EXPORTACIONES DE SERVICIOS CULTURALES (EN PESOS CORRIENTES), POR AÑO, SEGÚN DOMINIO Y SUBDOMINIO CULTURAL. 2017-2021/1</t>
  </si>
  <si>
    <t>TABLA 24.11</t>
  </si>
  <si>
    <t>MONTOS DE EXPORTACIONES DE SERVICIOS CULTURALES (EN PESOS DE 2021), SEGÚN DOMINIO Y SUBDOMINIO CULTURAL. 2017-2021./1</t>
  </si>
  <si>
    <t>TABLA 24.12</t>
  </si>
  <si>
    <t>MONTOS DE EXPORTACIONES DE SERVICIOS CULTURALES (EN US$ FOB), POR PAÍS DE DESTINO, SEGÚN DOMINIO Y SUBDOMINIO CULTURAL. 2021./1</t>
  </si>
  <si>
    <t>TABLA 24.13</t>
  </si>
  <si>
    <t>MONTOS DE EXPORTACIONES DE SERVICIOS CULTURALES (EN US$ FOB), POR REGIÓN DE ORIGEN, SEGÚN DOMINIO Y SUBDOMINIO CULTURAL. 2021./1</t>
  </si>
  <si>
    <t>TABLA 25.1</t>
  </si>
  <si>
    <t>PRESUPUESTO PÚBLICO DESTINADO A CULTURA, SEGÚN EL MINISTERIO DE LAS CULTURAS, LAS ARTES Y EL PATRIMONIO. 2021/1</t>
  </si>
  <si>
    <t>TABLA 25.2</t>
  </si>
  <si>
    <t>PRESUPUESTO PÚBLICO DESTINADO A CULTURA, SEGÚN INSTITUCIÓN AFÍN A LA CULTURA. 2021/1</t>
  </si>
  <si>
    <t>TABLA 25.3</t>
  </si>
  <si>
    <t>PRESUPUESTO PÚBLICO DESTINADO A CULTURA, SEGÚN INSTITUCIONES CON PROGRAMAS CULTURALES. 2021/1</t>
  </si>
  <si>
    <t>TABLA 25.4</t>
  </si>
  <si>
    <t>PRESUPUESTO PÚBLICO EJECUTADO/1 DESTINADO A CULTURA, SEGÚN INSTITUCIONES CON PROGRAMAS CULTURALES. 2021</t>
  </si>
  <si>
    <t>TABLA 25.5</t>
  </si>
  <si>
    <t>DISTRIBUCIÓN PORCENTUAL DEL PRESUPUESTO DESTINADO A CULTURA, SEGÚN INSTITUCIONES CULTURALES, AFINES A LA CULTURA Y PROGRAMAS CULTURALES. 2021</t>
  </si>
  <si>
    <t>TABLA 26.1</t>
  </si>
  <si>
    <t>NÚMERO DE CASOS POLICIALES Y PERSONAS DETENIDAS, POR SEXO, SEGÚN TIPO DE VULNERACIÓN A LA LEY N°17.336 DE PROPIEDAD INTELECTUAL. 2021</t>
  </si>
  <si>
    <t>TABLA 26.2</t>
  </si>
  <si>
    <t>NÚMERO DE DELITOS INVESTIGADOS POR LA POLICÍA DE INVESTIGACIONES DE CHILE (PDI) POR VULNERACIÓN A LA LEY N° 17.336 DE PROPIEDAD INTELECTUAL, Y TOTAL DE PERSONAS DETENIDAS, POR SEXO Y NACIONALIDAD, SEGÚN AÑO. 2017-2021</t>
  </si>
  <si>
    <t>TABLA 26.3</t>
  </si>
  <si>
    <t>NÚMERO DE DELITOS INVESTIGADOS POR LA POLICÍA DE INVESTIGACIONES DE CHILE (PDI) Y NÚMERO DE PERSONAS DETENIDAS POR VULNERACIÓN A LA LEY N° 17.336 DE PROPIEDAD INTELECTUAL, SEGÚN TIPO DE DELITO. 2021</t>
  </si>
  <si>
    <t>TABLA 26.4</t>
  </si>
  <si>
    <t>NÚMERO DE PERSONAS DETENIDAS/1 POR LA POLICÍA DE INVESTIGACIONES DE CHILE (PDI) POR VULNERACIÓN A LA LEY N° 17.336 DE PROPIEDAD INTELECTUAL, POR TIPO DE DELITO, SEGÚN TRAMO ETARIO. 2021</t>
  </si>
  <si>
    <t>TABLA 26.5</t>
  </si>
  <si>
    <t>NÚMERO DE ARTÍCULOS INCAUTADOS POR LA POLICÍA DE INVESTIGACIONES DE CHILE (PDI) POR VULNERACIÓN A LA LEY N° 17.336 DE PROPIEDAD INTELECTUAL, SEGÚN REGIÓN POLICIAL. 2021</t>
  </si>
  <si>
    <t>TABLA 26.6</t>
  </si>
  <si>
    <t>NÚMERO DE DENUNCIAS/1 DE LA POLICÍA DE INVESTIGACIONES DE CHILE (PDI) POR VULNERACIÓN A LA LEY N° 17.336 DE PROPIEDAD INTELECTUAL, POR TIPO DE DELITO, SEGÚN BIEN AFECTADO. 2021</t>
  </si>
  <si>
    <t>TABLA 26.7</t>
  </si>
  <si>
    <t>NÚMERO DE DENUNCIAS DE LA POLICÍA DE INVESTIGACIONES DE CHILE (PDI) POR VULNERACIÓN A LA LEY N° 17.336 DE PROPIEDAD INTELECTUAL, POR TIPO DE DELITO, SEGÚN REGIÓN POLICIAL DE LA DENUNCIA Y COMUNA DE OCURRENCIA DEL DELITO. 2021</t>
  </si>
  <si>
    <t>TABLA 26.8</t>
  </si>
  <si>
    <t>NÚMERO DE PERSONAS IMPUTADAS, CAUSAS INGRESADAS Y TERMINADAS EN JUZGADOS/1, Y PERSONAS CONDENADAS POR VULNERACIÓN DE LA LEY 17.336 DE PROPIEDAD INTELECTUAL, SEGÚN TIPO DE VULNERACIÓN. 2021</t>
  </si>
  <si>
    <t>TABLA 26.9</t>
  </si>
  <si>
    <t>NÚMERO DE DELITOS/1 INGRESADOS AL MINISTERIO PÚBLICO POR VULNERACIÓN A LA LEY N° 17.336, DE PROPIEDAD INTELECTUAL, POR AÑO, SEGÚN REGIÓN DE FISCALÍA. 2017-2021</t>
  </si>
  <si>
    <t>TABLA 26.10</t>
  </si>
  <si>
    <t>NÚMERO DE DELITOS TERMINADOS/1 EN EL MINISTERIO PÚBLICO POR VULNERACIÓN A LA LEY N° 17.336, DE PROPIEDAD INTELECTUAL, POR AÑO, SEGÚN REGIÓN DE FISCALÍA. 2017-2021</t>
  </si>
  <si>
    <t>TABLA 26.11</t>
  </si>
  <si>
    <t>NÚMERO DE SENTENCIAS DEFINITIVAS CONDENATORIAS POR VULNERACIÓN A LA LEY N° 17.336, DE PROPIEDAD INTELECTUAL, POR AÑO, SEGÚN REGIÓN DE FISCALÍA. 2017-2021</t>
  </si>
  <si>
    <r>
      <t>TABLA 10.1: NÚMERO DE PROYECTOS FINANCIADOS A TRAVÉS DEL FONDO DE APOYO A LA INVESTIGACIÓN PATRIMONIAL (FAIP)</t>
    </r>
    <r>
      <rPr>
        <b/>
        <vertAlign val="superscript"/>
        <sz val="8"/>
        <color rgb="FF000000"/>
        <rFont val="Verdana"/>
        <family val="2"/>
      </rPr>
      <t>/1</t>
    </r>
    <r>
      <rPr>
        <b/>
        <sz val="8"/>
        <color rgb="FF000000"/>
        <rFont val="Verdana"/>
        <family val="2"/>
      </rPr>
      <t xml:space="preserve"> POR AÑO, SEGÚN REGIÓN. 2017-2021</t>
    </r>
  </si>
  <si>
    <t>REGIÓN</t>
  </si>
  <si>
    <t>Años</t>
  </si>
  <si>
    <t xml:space="preserve">TOTAL </t>
  </si>
  <si>
    <t>Arica y Parinacota</t>
  </si>
  <si>
    <t>Tarapacá</t>
  </si>
  <si>
    <t>Antofagasta</t>
  </si>
  <si>
    <t>Atacama</t>
  </si>
  <si>
    <t>Coquimbo</t>
  </si>
  <si>
    <t>Valparaíso</t>
  </si>
  <si>
    <t>Metropolitana</t>
  </si>
  <si>
    <t>O'Higgins</t>
  </si>
  <si>
    <t>Maule</t>
  </si>
  <si>
    <r>
      <t>Ñuble</t>
    </r>
    <r>
      <rPr>
        <vertAlign val="superscript"/>
        <sz val="8"/>
        <rFont val="Verdana"/>
        <family val="2"/>
      </rPr>
      <t>/2</t>
    </r>
  </si>
  <si>
    <t>…</t>
  </si>
  <si>
    <t>Biobío</t>
  </si>
  <si>
    <t>La Araucanía</t>
  </si>
  <si>
    <t xml:space="preserve">Los Ríos </t>
  </si>
  <si>
    <t xml:space="preserve">Los Lagos </t>
  </si>
  <si>
    <t>Aysén</t>
  </si>
  <si>
    <t>Magallanes</t>
  </si>
  <si>
    <r>
      <t>1</t>
    </r>
    <r>
      <rPr>
        <sz val="8"/>
        <rFont val="Verdana"/>
        <family val="2"/>
      </rPr>
      <t xml:space="preserve"> El FAIP es un fondo de investigación patrimonial dirigido exclusivamente a investigadores del Servicio Nacional del Patrimonio Cultural. El objetivo es financiar proyectos de investigación del área.</t>
    </r>
  </si>
  <si>
    <r>
      <rPr>
        <b/>
        <sz val="8"/>
        <color rgb="FF000000"/>
        <rFont val="Verdana"/>
        <family val="2"/>
      </rPr>
      <t>2</t>
    </r>
    <r>
      <rPr>
        <sz val="8"/>
        <color rgb="FF000000"/>
        <rFont val="Verdana"/>
        <family val="2"/>
      </rPr>
      <t xml:space="preserve"> La región de Ñuble no cuenta con datos desagregados para los años 2017 y 2018 dada la entrada en vigencia de la División Política Administrativa, esto es, septiembre de 2018. Para estos años, los datos están agregados en la región de Biobío.</t>
    </r>
  </si>
  <si>
    <t>- No registró movimiento.</t>
  </si>
  <si>
    <t>... Información no disponible.</t>
  </si>
  <si>
    <t>Fuente: Servicio Nacional del Patrimonio Cultural - Ministerio de las Culturas, las Artes y el Patrimonio.</t>
  </si>
  <si>
    <r>
      <t>TABLA 10.2: NÚMERO DE PUBLICACIONES DEL SERVICIO NACIONAL DEL PATRIMONIO CULTURAL POR AÑO, SEGÚN UNIDAD DE ORIGEN Y TIPO DE PUBLICACIÓN. 2017-2021</t>
    </r>
    <r>
      <rPr>
        <b/>
        <vertAlign val="superscript"/>
        <sz val="8"/>
        <color rgb="FF000000"/>
        <rFont val="Verdana"/>
        <family val="2"/>
      </rPr>
      <t>/1</t>
    </r>
  </si>
  <si>
    <r>
      <t>UNIDAD DE ORIGEN Y TIPO DE PUBLICACIÓN</t>
    </r>
    <r>
      <rPr>
        <b/>
        <vertAlign val="superscript"/>
        <sz val="8"/>
        <rFont val="Verdana"/>
        <family val="2"/>
      </rPr>
      <t>/2</t>
    </r>
  </si>
  <si>
    <r>
      <t>2017</t>
    </r>
    <r>
      <rPr>
        <b/>
        <vertAlign val="superscript"/>
        <sz val="8"/>
        <rFont val="Verdana"/>
        <family val="2"/>
      </rPr>
      <t>/3</t>
    </r>
  </si>
  <si>
    <r>
      <t>2019</t>
    </r>
    <r>
      <rPr>
        <b/>
        <vertAlign val="superscript"/>
        <sz val="8"/>
        <rFont val="Verdana"/>
        <family val="2"/>
      </rPr>
      <t>/4</t>
    </r>
  </si>
  <si>
    <r>
      <t>2020</t>
    </r>
    <r>
      <rPr>
        <b/>
        <vertAlign val="superscript"/>
        <sz val="8"/>
        <rFont val="Verdana"/>
        <family val="2"/>
      </rPr>
      <t>/5</t>
    </r>
  </si>
  <si>
    <r>
      <t>2021</t>
    </r>
    <r>
      <rPr>
        <b/>
        <vertAlign val="superscript"/>
        <sz val="8"/>
        <rFont val="Verdana"/>
        <family val="2"/>
      </rPr>
      <t>/6</t>
    </r>
  </si>
  <si>
    <t>Unidad: Comunicaciones del Servicio Nacional del Patrimonio Cultural</t>
  </si>
  <si>
    <t>Folletos</t>
  </si>
  <si>
    <t>Publicaciones Periódicas</t>
  </si>
  <si>
    <t>Libros</t>
  </si>
  <si>
    <t>Trípticos</t>
  </si>
  <si>
    <t>Guías y Manuales</t>
  </si>
  <si>
    <t>Unidad: Biblioteca Nacional</t>
  </si>
  <si>
    <t>Unidad: Red Digital de Espacios Patrimoniales dependiente de la Subdirección de Patrimonio Digital</t>
  </si>
  <si>
    <t>Unidad: Subdirección de Archivos</t>
  </si>
  <si>
    <t>Unidad: Museo Histórico Nacional</t>
  </si>
  <si>
    <t>Unidad: Museo Nacional de Bellas Artes</t>
  </si>
  <si>
    <t>Unidad: Museo Nacional de Historia Natural</t>
  </si>
  <si>
    <t>Unidad: Subdirección Nacional de Museos</t>
  </si>
  <si>
    <t xml:space="preserve">Unidad: Sistema Nacional de Bibliotecas Públicas </t>
  </si>
  <si>
    <t>Unidad: Centro de Investigaciones Diego Barros Arana</t>
  </si>
  <si>
    <t>Unidad: Centro Nacional de Conservación y Restauración</t>
  </si>
  <si>
    <r>
      <rPr>
        <b/>
        <sz val="8"/>
        <rFont val="Verdana"/>
        <family val="2"/>
      </rPr>
      <t>1</t>
    </r>
    <r>
      <rPr>
        <sz val="8"/>
        <rFont val="Verdana"/>
        <family val="2"/>
      </rPr>
      <t xml:space="preserve"> Las unidades del Servicio Nacional del Patrimonio Cultural no contenidas en la tabla no reportaron publicaciones cuando fueron consultadas.</t>
    </r>
  </si>
  <si>
    <r>
      <rPr>
        <b/>
        <sz val="8"/>
        <rFont val="Verdana"/>
        <family val="2"/>
      </rPr>
      <t>2</t>
    </r>
    <r>
      <rPr>
        <sz val="8"/>
        <rFont val="Verdana"/>
        <family val="2"/>
      </rPr>
      <t xml:space="preserve"> La tipificación de categorías del tabulado considera publicaciones en formato digital. </t>
    </r>
  </si>
  <si>
    <r>
      <rPr>
        <b/>
        <sz val="8"/>
        <rFont val="Verdana"/>
        <family val="2"/>
      </rPr>
      <t xml:space="preserve">3 </t>
    </r>
    <r>
      <rPr>
        <sz val="8"/>
        <rFont val="Verdana"/>
        <family val="2"/>
      </rPr>
      <t>El año 2017 se reporta la traducción de 21 notas del Canadian Conservation Institute cubriendo una gran variedad de temas relacionados con la conservación de los bienes culturales.</t>
    </r>
  </si>
  <si>
    <r>
      <rPr>
        <b/>
        <sz val="8"/>
        <rFont val="Verdana"/>
        <family val="2"/>
      </rPr>
      <t xml:space="preserve">4 </t>
    </r>
    <r>
      <rPr>
        <sz val="8"/>
        <rFont val="Verdana"/>
        <family val="2"/>
      </rPr>
      <t>Las publicaciones de la Biblioteca Nacional incluyen para el año 2019 (7 libros) publicados por el Centro de Investigaciones Diego Barros Arana, centro que con la estructura actual depende de la Biblioteca.</t>
    </r>
  </si>
  <si>
    <r>
      <rPr>
        <b/>
        <sz val="8"/>
        <rFont val="Verdana"/>
        <family val="2"/>
      </rPr>
      <t>5</t>
    </r>
    <r>
      <rPr>
        <sz val="8"/>
        <rFont val="Verdana"/>
        <family val="2"/>
      </rPr>
      <t xml:space="preserve"> Para el año 2020, en las publicaciones de Comunicaciones del Servicio se incluye una serie de piezas gráficas desarrolladas para redes sociales y web, originadas por el Departamento como también solicitadas por otras dependencias institucionales, identificadas como Folletos y Guías y Manuales.</t>
    </r>
  </si>
  <si>
    <r>
      <rPr>
        <b/>
        <sz val="8"/>
        <rFont val="Verdana"/>
        <family val="2"/>
      </rPr>
      <t>6</t>
    </r>
    <r>
      <rPr>
        <sz val="8"/>
        <rFont val="Verdana"/>
        <family val="2"/>
      </rPr>
      <t xml:space="preserve"> Para el año 2021, la cantidad reportada en la categoría "Folletos" del Museo Nacional de Historia Natural corresponde a material educativo digital que se trabajó en formato de difusión para redes y sitio web. Asimismo en la categoría "Publicaciones periódicas", la cantidad reportada considera la versión digital del Boletín N°70 en dos volúmenes: 1 Biografía de Mujeres en Ciencia "Marta Cerda". 2 Publicaciones ocasionales como trabajos monográficos. Todos en formato digital. </t>
    </r>
  </si>
  <si>
    <t xml:space="preserve"> - No registró movimiento.</t>
  </si>
  <si>
    <r>
      <t>TABLA 10.3: NÚMERO DE ARCHIVOS QUE FORMAN PARTE DEL SISTEMA NACIONAL DE ARCHIVOS</t>
    </r>
    <r>
      <rPr>
        <b/>
        <vertAlign val="superscript"/>
        <sz val="8"/>
        <rFont val="Verdana"/>
        <family val="2"/>
      </rPr>
      <t>/1</t>
    </r>
    <r>
      <rPr>
        <b/>
        <sz val="8"/>
        <rFont val="Verdana"/>
        <family val="2"/>
      </rPr>
      <t>, POR AÑO, SEGÚN REGIÓN. 2017-2021</t>
    </r>
  </si>
  <si>
    <r>
      <t>Tarapacá</t>
    </r>
    <r>
      <rPr>
        <vertAlign val="superscript"/>
        <sz val="8"/>
        <rFont val="Verdana"/>
        <family val="2"/>
      </rPr>
      <t>2</t>
    </r>
  </si>
  <si>
    <r>
      <t>Atacama</t>
    </r>
    <r>
      <rPr>
        <vertAlign val="superscript"/>
        <sz val="8"/>
        <rFont val="Verdana"/>
        <family val="2"/>
      </rPr>
      <t>3</t>
    </r>
  </si>
  <si>
    <r>
      <t>Metropolitana</t>
    </r>
    <r>
      <rPr>
        <vertAlign val="superscript"/>
        <sz val="8"/>
        <rFont val="Verdana"/>
        <family val="2"/>
      </rPr>
      <t>4</t>
    </r>
  </si>
  <si>
    <t>Ñuble</t>
  </si>
  <si>
    <r>
      <t>La Araucanía</t>
    </r>
    <r>
      <rPr>
        <vertAlign val="superscript"/>
        <sz val="8"/>
        <rFont val="Verdana"/>
        <family val="2"/>
      </rPr>
      <t>5</t>
    </r>
  </si>
  <si>
    <r>
      <rPr>
        <b/>
        <sz val="8"/>
        <rFont val="Verdana"/>
        <family val="2"/>
      </rPr>
      <t xml:space="preserve">1 </t>
    </r>
    <r>
      <rPr>
        <sz val="8"/>
        <rFont val="Verdana"/>
        <family val="2"/>
      </rPr>
      <t>El Sistema Nacional de Archivos, de acuerdo a la normativa vigente, es el encargado de gestionar, fiscalizar, resguardar y fomentar el desarrollo de archivos públicos y privados de interés público. Al Archivo Nacional le corresponderá supervisar la aplicación de las políticas y normas administrativas y técnicas para el funcionamiento de los archivos que integren este Sistema.</t>
    </r>
  </si>
  <si>
    <r>
      <rPr>
        <b/>
        <sz val="8"/>
        <rFont val="Verdana"/>
        <family val="2"/>
      </rPr>
      <t xml:space="preserve">2 </t>
    </r>
    <r>
      <rPr>
        <sz val="8"/>
        <rFont val="Verdana"/>
        <family val="2"/>
      </rPr>
      <t>Información corresponde al Archivo Regional de Tarapacá.</t>
    </r>
  </si>
  <si>
    <r>
      <rPr>
        <b/>
        <sz val="8"/>
        <rFont val="Verdana"/>
        <family val="2"/>
      </rPr>
      <t xml:space="preserve">3 </t>
    </r>
    <r>
      <rPr>
        <sz val="8"/>
        <rFont val="Verdana"/>
        <family val="2"/>
      </rPr>
      <t>Información corresponde al Archivo Regional de Atacama, inaugurado en 2021.</t>
    </r>
  </si>
  <si>
    <r>
      <rPr>
        <b/>
        <sz val="8"/>
        <rFont val="Verdana"/>
        <family val="2"/>
      </rPr>
      <t xml:space="preserve">4 </t>
    </r>
    <r>
      <rPr>
        <sz val="8"/>
        <rFont val="Verdana"/>
        <family val="2"/>
      </rPr>
      <t>Información corresponde a los archivos: Archivo Nacional Histórico (ANH), Archivo Nacional de la Administración (ARNAD) y Archivo de la Vicaría de la Solidaridad. Este último pasó a formar parte del Sistema Nacional de Archivos en el año 2019.</t>
    </r>
  </si>
  <si>
    <r>
      <rPr>
        <b/>
        <sz val="8"/>
        <rFont val="Verdana"/>
        <family val="2"/>
      </rPr>
      <t xml:space="preserve">5 </t>
    </r>
    <r>
      <rPr>
        <sz val="8"/>
        <rFont val="Verdana"/>
        <family val="2"/>
      </rPr>
      <t>Información corresponde al Archivo Regional de La Araucanía.</t>
    </r>
  </si>
  <si>
    <r>
      <t>TABLA 10.4: NÚMERO DE FONDOS DOCUMENTALES</t>
    </r>
    <r>
      <rPr>
        <b/>
        <vertAlign val="superscript"/>
        <sz val="8"/>
        <rFont val="Verdana"/>
        <family val="2"/>
      </rPr>
      <t>/1</t>
    </r>
    <r>
      <rPr>
        <b/>
        <sz val="8"/>
        <rFont val="Verdana"/>
        <family val="2"/>
      </rPr>
      <t xml:space="preserve"> CONTENIDOS EN LOS ARCHIVOS PÚBLICOS DEL SERVICIO NACIONAL DEL PATRIMONIO CULTURAL, SEGÚN NOMBRE DEL ARCHIVO. 2021</t>
    </r>
  </si>
  <si>
    <t>NOMBRE DEL ARCHIVO</t>
  </si>
  <si>
    <t>Fondos documentales</t>
  </si>
  <si>
    <t>TOTAL</t>
  </si>
  <si>
    <t>Archivo Regional de Tarapacá</t>
  </si>
  <si>
    <r>
      <t>Archivo Regional de Atacama</t>
    </r>
    <r>
      <rPr>
        <vertAlign val="superscript"/>
        <sz val="8"/>
        <color theme="1"/>
        <rFont val="Verdana"/>
        <family val="2"/>
      </rPr>
      <t>2</t>
    </r>
  </si>
  <si>
    <t>-</t>
  </si>
  <si>
    <t>Archivo Nacional Histórico (ANH)</t>
  </si>
  <si>
    <t>Archivo Nacional de la Administración (ARNAD)</t>
  </si>
  <si>
    <t>Archivo Regional de La Araucanía</t>
  </si>
  <si>
    <r>
      <rPr>
        <b/>
        <sz val="8"/>
        <color theme="1"/>
        <rFont val="Verdana"/>
        <family val="2"/>
      </rPr>
      <t xml:space="preserve">1 Fondos documentales: </t>
    </r>
    <r>
      <rPr>
        <sz val="8"/>
        <color theme="1"/>
        <rFont val="Verdana"/>
        <family val="2"/>
      </rPr>
      <t xml:space="preserve">Los fondos constituyen la mayor agrupación documental existente en un archivo, y corresponden al "conjunto de documentos, de cualquier formato o soporte, producidos orgánicamente y/o reunidos y utilizados por una persona particular, familia u organismo en el ejercicio de sus actividades". Para mayor información consultar https://www.archivonacional.gob.cl/que-es-un-fondo-documental#:~:text=Los%20fondos%20constituyen%20la%20mayor,el%20ejercicio%20de%20sus%20actividades%22. </t>
    </r>
  </si>
  <si>
    <r>
      <rPr>
        <b/>
        <sz val="8"/>
        <rFont val="Verdana"/>
        <family val="2"/>
      </rPr>
      <t>2</t>
    </r>
    <r>
      <rPr>
        <sz val="8"/>
        <color theme="1"/>
        <rFont val="Verdana"/>
        <family val="2"/>
      </rPr>
      <t xml:space="preserve"> Archivo Regional de Atacama inició funciones a partir del año 2021, por lo que a la fecha no tiene acervo documental en custodia.</t>
    </r>
  </si>
  <si>
    <r>
      <t>TABLA 10.5: NÚMERO DE TRABAJADORES QUE FORMAN PARTE DEL SISTEMA NACIONAL DE ARCHIVOS</t>
    </r>
    <r>
      <rPr>
        <b/>
        <vertAlign val="superscript"/>
        <sz val="8"/>
        <rFont val="Verdana"/>
        <family val="2"/>
      </rPr>
      <t>/1</t>
    </r>
    <r>
      <rPr>
        <b/>
        <sz val="8"/>
        <rFont val="Verdana"/>
        <family val="2"/>
      </rPr>
      <t>, POR AÑO Y SEXO, SEGÚN NOMBRE DEL ARCHIVO. 2018-2021</t>
    </r>
  </si>
  <si>
    <t>Total</t>
  </si>
  <si>
    <t>Mujeres</t>
  </si>
  <si>
    <t>Hombres</t>
  </si>
  <si>
    <t>Archivo de la Vicaría de la Solidaridad</t>
  </si>
  <si>
    <r>
      <rPr>
        <b/>
        <sz val="8"/>
        <color theme="1"/>
        <rFont val="Verdana"/>
        <family val="2"/>
      </rPr>
      <t>2</t>
    </r>
    <r>
      <rPr>
        <sz val="8"/>
        <color theme="1"/>
        <rFont val="Verdana"/>
        <family val="2"/>
      </rPr>
      <t xml:space="preserve"> El Archivo Regional de Atacama, al año 2021 se encuentra en proceso de instalación, por lo que solo cuenta con una Conservadora Regional, sin dotación asignada.</t>
    </r>
  </si>
  <si>
    <r>
      <t>TABLA 10.6: NÚMERO DE METROS LINEALES DE DOCUMENTOS CUSTODIADOS QUE FORMAN PARTE DEL SISTEMA NACIONAL DE ARCHIVOS</t>
    </r>
    <r>
      <rPr>
        <b/>
        <vertAlign val="superscript"/>
        <sz val="8"/>
        <color theme="1"/>
        <rFont val="Verdana"/>
        <family val="2"/>
      </rPr>
      <t>/1</t>
    </r>
    <r>
      <rPr>
        <b/>
        <sz val="8"/>
        <color theme="1"/>
        <rFont val="Verdana"/>
        <family val="2"/>
      </rPr>
      <t>, SEGÚN NOMBRE DEL ARCHIVO. 2021.</t>
    </r>
  </si>
  <si>
    <r>
      <t>Metros lineales</t>
    </r>
    <r>
      <rPr>
        <b/>
        <vertAlign val="superscript"/>
        <sz val="8"/>
        <color theme="1"/>
        <rFont val="Verdana"/>
        <family val="2"/>
      </rPr>
      <t>2</t>
    </r>
  </si>
  <si>
    <r>
      <t>Archivo Regional de Atacama</t>
    </r>
    <r>
      <rPr>
        <vertAlign val="superscript"/>
        <sz val="8"/>
        <color theme="1"/>
        <rFont val="Verdana"/>
        <family val="2"/>
      </rPr>
      <t>3</t>
    </r>
  </si>
  <si>
    <r>
      <rPr>
        <b/>
        <sz val="8"/>
        <rFont val="Verdana"/>
        <family val="2"/>
      </rPr>
      <t>2</t>
    </r>
    <r>
      <rPr>
        <sz val="8"/>
        <rFont val="Verdana"/>
        <family val="2"/>
      </rPr>
      <t xml:space="preserve"> La unidad de medición de los archivos en metros lineales, corresponde a la forma en que internacionalmente de manera convencional se mide el acervo disponible. Se utiliza esta nomenclatura ya que es la manera en que se pueden homologar unidades de medida en distintos formatos de almacenamiento. El procedimiento para obtener la cantidad de metros lineales es medir con instrumento y obtener el total de centímetros que abarcan los documentos o unidades de instalación. Una vez obtenidos los centímetros, dividir por 100 y el resultado corresponde al total de metros lineales de los documentos.</t>
    </r>
  </si>
  <si>
    <r>
      <t xml:space="preserve">3 </t>
    </r>
    <r>
      <rPr>
        <sz val="8"/>
        <rFont val="Verdana"/>
        <family val="2"/>
      </rPr>
      <t>El Archivo Regional de Atacama, se encuentra en proceso de instalación, por lo que al año 2021 no hay documentos custodiados.</t>
    </r>
  </si>
  <si>
    <r>
      <t>TABLA 10.7: NÚMERO DE INGRESOS DE NUEVOS DOCUMENTOS</t>
    </r>
    <r>
      <rPr>
        <b/>
        <vertAlign val="superscript"/>
        <sz val="8"/>
        <color theme="1"/>
        <rFont val="Verdana"/>
        <family val="2"/>
      </rPr>
      <t>/1</t>
    </r>
    <r>
      <rPr>
        <b/>
        <sz val="8"/>
        <color theme="1"/>
        <rFont val="Verdana"/>
        <family val="2"/>
      </rPr>
      <t xml:space="preserve"> Y/O CONJUNTOS DOCUMENTALES EN LOS ARCHIVOS PÚBLICOS DEL SERVICIO NACIONAL DEL PATRIMONIO CULTURAL, POR TIPO DE INGRESOS, SEGÚN NOMBRE DEL ARCHIVO. 2021</t>
    </r>
  </si>
  <si>
    <r>
      <t>Transferencias</t>
    </r>
    <r>
      <rPr>
        <b/>
        <vertAlign val="superscript"/>
        <sz val="8"/>
        <color theme="1"/>
        <rFont val="Verdana"/>
        <family val="2"/>
      </rPr>
      <t>2</t>
    </r>
  </si>
  <si>
    <r>
      <t>Donaciones y adquisiciones</t>
    </r>
    <r>
      <rPr>
        <b/>
        <vertAlign val="superscript"/>
        <sz val="8"/>
        <color theme="1"/>
        <rFont val="Verdana"/>
        <family val="2"/>
      </rPr>
      <t>3</t>
    </r>
  </si>
  <si>
    <r>
      <t>Archivo Regional de Atacama</t>
    </r>
    <r>
      <rPr>
        <vertAlign val="superscript"/>
        <sz val="8"/>
        <color theme="1"/>
        <rFont val="Verdana"/>
        <family val="2"/>
      </rPr>
      <t>4</t>
    </r>
  </si>
  <si>
    <r>
      <t xml:space="preserve">1 </t>
    </r>
    <r>
      <rPr>
        <sz val="8"/>
        <rFont val="Verdana"/>
        <family val="2"/>
      </rPr>
      <t xml:space="preserve">Documento de archivo: “Información contenida en cualquier soporte y tipo documental, producida, recibida y conservada por cualquier organización o persona en el ejercicio de sus competencias o en el desarrollo de su actividad” Consejo Internacional de Archivos, ISAD-G: Norma Internacional de Descripción Archivística (Madrid: Subdirección de los Archivos Estatales, 2000), 16. Disponible en: https://www.argentina.gob.ar/sites/default/files/isad_g.pdf (consultado en marzo de 2021). </t>
    </r>
  </si>
  <si>
    <r>
      <rPr>
        <b/>
        <sz val="8"/>
        <rFont val="Verdana"/>
        <family val="2"/>
      </rPr>
      <t>2</t>
    </r>
    <r>
      <rPr>
        <sz val="8"/>
        <rFont val="Verdana"/>
        <family val="2"/>
      </rPr>
      <t xml:space="preserve"> Transferencias: corresponde al traslado habitual y controlado de fracciones de fondos documentales producidos por instituciones públicas, una vez que éstos han cumplido el plazo de permanencia fijado por las normas establecidas, y que deben ingresar al Archivo Nacional para su preservación permanente.</t>
    </r>
  </si>
  <si>
    <r>
      <rPr>
        <b/>
        <sz val="8"/>
        <rFont val="Verdana"/>
        <family val="2"/>
      </rPr>
      <t>3</t>
    </r>
    <r>
      <rPr>
        <sz val="8"/>
        <rFont val="Verdana"/>
        <family val="2"/>
      </rPr>
      <t xml:space="preserve"> Donaciones y adquisiciones: “Podrán ingresar al Archivo Nacional, por la vía de la donación o la compra, documentos de interés para la historia del país en poder de particulares. Estas donaciones o compras comprenderán la cesión de todos los derechos de propiedad intelectual, reproducción y difusión, y se asentarán en un registro de consulta pública que se abrirá al efecto" Anteproyecto Ley General de Archivos, 2021.</t>
    </r>
  </si>
  <si>
    <r>
      <t xml:space="preserve">4 </t>
    </r>
    <r>
      <rPr>
        <sz val="8"/>
        <rFont val="Verdana"/>
        <family val="2"/>
      </rPr>
      <t>El Archivo Regional de Atacama, al año 2021 se encuentra en proceso de instalación, por lo que no se han ejecutado procesos de transferencias, donaciones y adquisiciones.</t>
    </r>
  </si>
  <si>
    <t>TABLA 10.8: NÚMERO DE ACTIVIDADES DE DIVULGACIÓN DEL PATRIMONIO DOCUMENTAL DEL ARCHIVO NACIONAL Y ARCHIVOS REGIONALES, SEGÚN TIPO DE ACTIVIDAD. 2021</t>
  </si>
  <si>
    <t>TIPO DE ACTIVIDAD</t>
  </si>
  <si>
    <t>Cantidad de actividades</t>
  </si>
  <si>
    <r>
      <t>Contenidos patrimoniales</t>
    </r>
    <r>
      <rPr>
        <vertAlign val="superscript"/>
        <sz val="8"/>
        <rFont val="Verdana"/>
        <family val="2"/>
      </rPr>
      <t>/1</t>
    </r>
  </si>
  <si>
    <t>Publicaciones</t>
  </si>
  <si>
    <r>
      <t>Actividades educativas y de mediación</t>
    </r>
    <r>
      <rPr>
        <vertAlign val="superscript"/>
        <sz val="8"/>
        <rFont val="Verdana"/>
        <family val="2"/>
      </rPr>
      <t>/2</t>
    </r>
  </si>
  <si>
    <r>
      <t>Actividades de extensión</t>
    </r>
    <r>
      <rPr>
        <vertAlign val="superscript"/>
        <sz val="8"/>
        <rFont val="Verdana"/>
        <family val="2"/>
      </rPr>
      <t>/3</t>
    </r>
  </si>
  <si>
    <r>
      <rPr>
        <b/>
        <sz val="8"/>
        <color theme="1"/>
        <rFont val="Verdana"/>
        <family val="2"/>
      </rPr>
      <t>1</t>
    </r>
    <r>
      <rPr>
        <sz val="8"/>
        <color theme="1"/>
        <rFont val="Verdana"/>
        <family val="2"/>
      </rPr>
      <t xml:space="preserve"> Contenidos patrimoniales: contenidos entregados de manera remota a través de los sitios web www.archivonacional.cl y www.memoriasdelsigloxx.cl, contenidos que se difunden a través de plataformas digitales y redes sociales del Archivo Nacional y de los archivos regionales (canal Archivo Nacional de Chile- Youtube, Facebook, Twitter e Instagram) y también contenidos que se divulgan por convenios con medios de comunicación.</t>
    </r>
  </si>
  <si>
    <r>
      <rPr>
        <b/>
        <sz val="8"/>
        <color theme="1"/>
        <rFont val="Verdana"/>
        <family val="2"/>
      </rPr>
      <t>2</t>
    </r>
    <r>
      <rPr>
        <sz val="8"/>
        <color theme="1"/>
        <rFont val="Verdana"/>
        <family val="2"/>
      </rPr>
      <t xml:space="preserve"> Actividades educativas y de mediación: talleres, visitas guiadas, visitas mediadas, etc.</t>
    </r>
  </si>
  <si>
    <r>
      <rPr>
        <b/>
        <sz val="8"/>
        <color theme="1"/>
        <rFont val="Verdana"/>
        <family val="2"/>
      </rPr>
      <t xml:space="preserve">3 </t>
    </r>
    <r>
      <rPr>
        <sz val="8"/>
        <color theme="1"/>
        <rFont val="Verdana"/>
        <family val="2"/>
      </rPr>
      <t>Actividades de extensión: exposiciones, seminarios, lanzamientos, conferencias, coloquios y charlas realizadas por el Archivo Nacional y Archivos regionales.</t>
    </r>
  </si>
  <si>
    <t>TABLA 10.9: NÚMERO DE CONSULTAS Y DESCARGAS A CATÁLOGOS EN EL SITIO WEB DEL ARCHIVO NACIONAL, POR TIPO DE CATÁLOGO, SEGÚN MES. 2021</t>
  </si>
  <si>
    <t>MES</t>
  </si>
  <si>
    <r>
      <t>Catálogo</t>
    </r>
    <r>
      <rPr>
        <b/>
        <vertAlign val="superscript"/>
        <sz val="8"/>
        <rFont val="Verdana"/>
        <family val="2"/>
      </rPr>
      <t>1</t>
    </r>
  </si>
  <si>
    <t>Conservadores de Bienes raíces, comercio y minas</t>
  </si>
  <si>
    <t>Jesuitas de América</t>
  </si>
  <si>
    <t>Notarios</t>
  </si>
  <si>
    <t>Enero</t>
  </si>
  <si>
    <t>Febrero</t>
  </si>
  <si>
    <t>Marzo</t>
  </si>
  <si>
    <t>Abril</t>
  </si>
  <si>
    <t>Mayo</t>
  </si>
  <si>
    <t>Junio</t>
  </si>
  <si>
    <t>Julio</t>
  </si>
  <si>
    <t>Agosto</t>
  </si>
  <si>
    <t>Septiembre</t>
  </si>
  <si>
    <t>Octubre</t>
  </si>
  <si>
    <t>Noviembre</t>
  </si>
  <si>
    <t>Diciembre</t>
  </si>
  <si>
    <r>
      <t xml:space="preserve">1 </t>
    </r>
    <r>
      <rPr>
        <sz val="8"/>
        <rFont val="Verdana"/>
        <family val="2"/>
      </rPr>
      <t xml:space="preserve">Corresponden a catálogos del Archivo Nacional. Pese a que el Archivo Nacional posee catorce catálogos en línea, solo se cuenta con información de consultas y descargas para tres de ellos. El resto de los catálogos aún no tiene un sistema de información unificado que permita recopilar esta información. Más información en: https://www.archivonacional.gob.cl/sitio/Secciones/Catalogos/. </t>
    </r>
  </si>
  <si>
    <r>
      <t>TABLA 10.10: NÚMERO DE PERSONAS USUARIAS</t>
    </r>
    <r>
      <rPr>
        <b/>
        <vertAlign val="superscript"/>
        <sz val="8"/>
        <rFont val="Verdana"/>
        <family val="2"/>
      </rPr>
      <t>/1</t>
    </r>
    <r>
      <rPr>
        <b/>
        <sz val="8"/>
        <rFont val="Verdana"/>
        <family val="2"/>
      </rPr>
      <t xml:space="preserve"> CON ASISTENCIA PRESENCIAL A ARCHIVOS PÚBLICOS DEL SERVICIO NACIONAL DEL PATRIMONIO CULTURAL POR AÑO, SEGÚN ARCHIVO REGIONAL. 2017-2021</t>
    </r>
  </si>
  <si>
    <t>ARCHIVO REGIONAL</t>
  </si>
  <si>
    <r>
      <t>2017</t>
    </r>
    <r>
      <rPr>
        <b/>
        <vertAlign val="superscript"/>
        <sz val="8"/>
        <rFont val="Verdana"/>
        <family val="2"/>
      </rPr>
      <t>/2</t>
    </r>
  </si>
  <si>
    <r>
      <t>2019</t>
    </r>
    <r>
      <rPr>
        <b/>
        <vertAlign val="superscript"/>
        <sz val="8"/>
        <rFont val="Verdana"/>
        <family val="2"/>
      </rPr>
      <t>/3</t>
    </r>
  </si>
  <si>
    <r>
      <t>2020</t>
    </r>
    <r>
      <rPr>
        <b/>
        <vertAlign val="superscript"/>
        <sz val="8"/>
        <rFont val="Verdana"/>
        <family val="2"/>
      </rPr>
      <t>/4</t>
    </r>
  </si>
  <si>
    <r>
      <t>Archivo Regional de Atacama</t>
    </r>
    <r>
      <rPr>
        <vertAlign val="superscript"/>
        <sz val="8"/>
        <rFont val="Verdana"/>
        <family val="2"/>
      </rPr>
      <t>/5</t>
    </r>
  </si>
  <si>
    <r>
      <t xml:space="preserve">1 </t>
    </r>
    <r>
      <rPr>
        <sz val="8"/>
        <rFont val="Verdana"/>
        <family val="2"/>
      </rPr>
      <t>Por usuario se entiende a aquel que consulta en sala o que solicita reproducción de documentos, certificaciones, etc.</t>
    </r>
  </si>
  <si>
    <r>
      <rPr>
        <b/>
        <sz val="8"/>
        <rFont val="Verdana"/>
        <family val="2"/>
      </rPr>
      <t>2</t>
    </r>
    <r>
      <rPr>
        <sz val="8"/>
        <rFont val="Verdana"/>
        <family val="2"/>
      </rPr>
      <t xml:space="preserve"> Para el año 2017, no se consideran los registros de información a público en el mesón del Archivo Nacional Histórico, ya que estas cifras no cuentan con validaciones adecuadas. Esto explica la disminución de usuarios presenciales en la Región Metropolitana.</t>
    </r>
  </si>
  <si>
    <r>
      <t xml:space="preserve">3 </t>
    </r>
    <r>
      <rPr>
        <sz val="8"/>
        <rFont val="Verdana"/>
        <family val="2"/>
      </rPr>
      <t xml:space="preserve">Producto del estallido social ocurrido en Chile entre los meses de octubre y diciembre del año 2019, la institucionalidad del Servicio Nacional del Patrimonio Cultural no pudo funcionar con normalidad. Esto implicó una caída en las frecuencias para ese año. </t>
    </r>
  </si>
  <si>
    <r>
      <t xml:space="preserve">4 </t>
    </r>
    <r>
      <rPr>
        <sz val="8"/>
        <rFont val="Verdana"/>
        <family val="2"/>
      </rPr>
      <t xml:space="preserve">Producto de la pandemia, entre los meses de marzo y diciembre del año 2020, el número de usuarios presenciales disminuyeron drásticamente, implicando una caída en las frecuencias para ese año. </t>
    </r>
  </si>
  <si>
    <r>
      <t>5</t>
    </r>
    <r>
      <rPr>
        <sz val="8"/>
        <rFont val="Verdana"/>
        <family val="2"/>
      </rPr>
      <t xml:space="preserve"> El Archivo Regional de Atacama comenzó funciones durante el año 2021, por lo que aún no disponibiliza acervo documental a usuarios.</t>
    </r>
  </si>
  <si>
    <r>
      <t>TABLA 10.11: NÚMERO DE SOLICITUDES</t>
    </r>
    <r>
      <rPr>
        <b/>
        <vertAlign val="superscript"/>
        <sz val="8"/>
        <color theme="1"/>
        <rFont val="Verdana"/>
        <family val="2"/>
      </rPr>
      <t>/1</t>
    </r>
    <r>
      <rPr>
        <b/>
        <sz val="8"/>
        <color theme="1"/>
        <rFont val="Verdana"/>
        <family val="2"/>
      </rPr>
      <t xml:space="preserve"> DE CERTIFICACIONES REALIZADAS A LOS ARCHIVOS PÚBLICOS DEL SERVICIO NACIONAL DEL PATRIMONIO CULTURAL, POR NOMBRE DEL ARCHIVO, SEGÚN TIPO DE SOLICITUD. 2021</t>
    </r>
  </si>
  <si>
    <t>TIPO DE SOLICITUD</t>
  </si>
  <si>
    <t>Nombre del Archivo</t>
  </si>
  <si>
    <r>
      <t>Archivo Regional de Atacama</t>
    </r>
    <r>
      <rPr>
        <b/>
        <vertAlign val="superscript"/>
        <sz val="8"/>
        <color theme="1"/>
        <rFont val="Verdana"/>
        <family val="2"/>
      </rPr>
      <t>/2</t>
    </r>
  </si>
  <si>
    <t>Archivo Nacional de la Administración</t>
  </si>
  <si>
    <t>Archivo Nacional Histórico</t>
  </si>
  <si>
    <t>Copia autorizada de documentos notariales y ministeriales</t>
  </si>
  <si>
    <t>Copia autorizada de registro de propiedad</t>
  </si>
  <si>
    <t>Certificado de término de causa judicial</t>
  </si>
  <si>
    <t>Certificado de prohibiciones e interdicciones</t>
  </si>
  <si>
    <t>Certificado de vigencia comercial</t>
  </si>
  <si>
    <t>Certificado de dominio vigente</t>
  </si>
  <si>
    <t>Certificado de hipotecas y gravámenes</t>
  </si>
  <si>
    <t>Copia autorizada de inscripciones en registros conservatorios de minas</t>
  </si>
  <si>
    <t>Copia autorizada de registro de comercio</t>
  </si>
  <si>
    <r>
      <rPr>
        <b/>
        <sz val="8"/>
        <color theme="1"/>
        <rFont val="Verdana"/>
        <family val="2"/>
      </rPr>
      <t xml:space="preserve">1 </t>
    </r>
    <r>
      <rPr>
        <sz val="8"/>
        <color theme="1"/>
        <rFont val="Verdana"/>
        <family val="2"/>
      </rPr>
      <t xml:space="preserve">Estas solicitudes se realizan de manera presencial, por correo electrónico y plataforma en línea. La tabla considera aquellas solicitudes que fueron totalmente tramitadas. </t>
    </r>
  </si>
  <si>
    <r>
      <rPr>
        <b/>
        <sz val="8"/>
        <color theme="1"/>
        <rFont val="Verdana"/>
        <family val="2"/>
      </rPr>
      <t>2</t>
    </r>
    <r>
      <rPr>
        <sz val="8"/>
        <color theme="1"/>
        <rFont val="Verdana"/>
        <family val="2"/>
      </rPr>
      <t xml:space="preserve"> El Archivo Regional de Atacama se encuentra en proceso de instalación, por lo que al año 2021 no hay procesos de certificaciones.</t>
    </r>
  </si>
  <si>
    <t>TABLA 10.12: NÚMERO DE LABORES REALIZADAS POR EL CENTRO NACIONAL DE CONSERVACIÓN Y RESTAURACIÓN DEL SERVICIO NACIONAL DEL PATRIMONIO CULTURAL POR AÑO. 2017-2021</t>
  </si>
  <si>
    <t>LABORES REALIZADAS</t>
  </si>
  <si>
    <r>
      <t>2017</t>
    </r>
    <r>
      <rPr>
        <b/>
        <vertAlign val="superscript"/>
        <sz val="8"/>
        <rFont val="Verdana"/>
        <family val="2"/>
      </rPr>
      <t>/1</t>
    </r>
  </si>
  <si>
    <r>
      <t>2019</t>
    </r>
    <r>
      <rPr>
        <b/>
        <vertAlign val="superscript"/>
        <sz val="8"/>
        <rFont val="Verdana"/>
        <family val="2"/>
      </rPr>
      <t>/2</t>
    </r>
  </si>
  <si>
    <r>
      <t>2020</t>
    </r>
    <r>
      <rPr>
        <b/>
        <vertAlign val="superscript"/>
        <sz val="8"/>
        <rFont val="Verdana"/>
        <family val="2"/>
      </rPr>
      <t>/3</t>
    </r>
  </si>
  <si>
    <t xml:space="preserve">Asesorías en conservación y restauración efectivamente realizadas por el Centro Nacional de Conservación y Restauración </t>
  </si>
  <si>
    <t xml:space="preserve">Objetos intervenidos </t>
  </si>
  <si>
    <t>Personas capacitadas en servicios de educación para la conservación</t>
  </si>
  <si>
    <t>Usuarios de la biblioteca especializada</t>
  </si>
  <si>
    <r>
      <rPr>
        <b/>
        <sz val="8"/>
        <rFont val="Verdana"/>
        <family val="2"/>
      </rPr>
      <t>1</t>
    </r>
    <r>
      <rPr>
        <sz val="8"/>
        <rFont val="Verdana"/>
        <family val="2"/>
      </rPr>
      <t xml:space="preserve"> Durante el año 2017, el Centro Nacional de Conservación y Restauración, y el Consejo Nacional de la Cultura y las Artes (CNCA) ejecutaron un programa de capacitaciones en todas las regiones del país, lo que implicó un aumento en el número de cursos impartidos, respecto a años anteriores.</t>
    </r>
  </si>
  <si>
    <r>
      <t xml:space="preserve">2 </t>
    </r>
    <r>
      <rPr>
        <sz val="8"/>
        <rFont val="Verdana"/>
        <family val="2"/>
      </rPr>
      <t xml:space="preserve">Producto del estallido social ocurrido en Chile entre los meses de octubre y diciembre del año 2019, la institucionalidad del Servicio Nacional del Patrimonio Cultural no pudo funcionar con normalidad. Esto implicó una caída en las frecuencias para ese año. </t>
    </r>
  </si>
  <si>
    <r>
      <t xml:space="preserve">3 </t>
    </r>
    <r>
      <rPr>
        <sz val="8"/>
        <rFont val="Verdana"/>
        <family val="2"/>
      </rPr>
      <t xml:space="preserve">Producto de la pandemia entre los meses de marzo y diciembre del año 2020, gran parte del año los funcionarios y funcionarias se encontraron en modalidad de teletrabajo por lo que el Servicio no pudo funcionar con normalidad. Esto implicó una caída en las frecuencias para ese año. </t>
    </r>
  </si>
  <si>
    <r>
      <t>TABLA 10.13: NÚMERO Y PORCENTAJE DE MUSEOS INSCRITOS EN EL REGISTRO DE MUSEOS DE CHILE</t>
    </r>
    <r>
      <rPr>
        <b/>
        <vertAlign val="superscript"/>
        <sz val="8"/>
        <color theme="1"/>
        <rFont val="Verdana"/>
        <family val="2"/>
      </rPr>
      <t>/1</t>
    </r>
    <r>
      <rPr>
        <b/>
        <sz val="8"/>
        <color theme="1"/>
        <rFont val="Verdana"/>
        <family val="2"/>
      </rPr>
      <t>, POR DEPENDENCIA ADMINISTRATIVA, SEGÚN REGIÓN. 2021</t>
    </r>
  </si>
  <si>
    <t>Total de museos</t>
  </si>
  <si>
    <t xml:space="preserve">Museos públicos </t>
  </si>
  <si>
    <t>Museos privados</t>
  </si>
  <si>
    <t>Cantidad de museos</t>
  </si>
  <si>
    <t>Porcentaje de museos</t>
  </si>
  <si>
    <t>Los Ríos</t>
  </si>
  <si>
    <t>Los Lagos</t>
  </si>
  <si>
    <r>
      <rPr>
        <b/>
        <sz val="8"/>
        <rFont val="Verdana"/>
        <family val="2"/>
      </rPr>
      <t>1</t>
    </r>
    <r>
      <rPr>
        <sz val="8"/>
        <rFont val="Verdana"/>
        <family val="2"/>
      </rPr>
      <t xml:space="preserve"> Considera los museos que actualizaron la ficha de registro al 12 de mayo de 2022, los que representan un 64% del total del Registro de Museos de Chile, a saber 227 de 354 museos. El Registro de Museos de Chile (RMC) es la plataforma virtual de los museos del país, la cual cuenta con un directorio en línea de las diversas entidades, con sus características y servicios más relevantes. Es administrado por la Subdirección Nacional de Museos del Servicio Nacional del Patrimonio Cultural.
 </t>
    </r>
  </si>
  <si>
    <t>Fuente: Registro de Museos de Chile, Subdirección Nacional de Museos, Servicio Nacional del Patrimonio Cultural.</t>
  </si>
  <si>
    <r>
      <t>TABLA 10.14: NÚMERO Y PORCENTAJE DE COMUNAS CON Y SIN MUSEOS, DE ACUERDO A NÓMINA DEL REGISTRO DE MUSEOS DE CHILE</t>
    </r>
    <r>
      <rPr>
        <b/>
        <vertAlign val="superscript"/>
        <sz val="8"/>
        <color theme="1"/>
        <rFont val="Verdana"/>
        <family val="2"/>
      </rPr>
      <t>/1</t>
    </r>
    <r>
      <rPr>
        <b/>
        <sz val="8"/>
        <color theme="1"/>
        <rFont val="Verdana"/>
        <family val="2"/>
      </rPr>
      <t>, SEGÚN REGIÓN. 2021</t>
    </r>
  </si>
  <si>
    <t>Comunas con museos</t>
  </si>
  <si>
    <t>Comunas sin museos</t>
  </si>
  <si>
    <t>Cantidad</t>
  </si>
  <si>
    <t>Porcentaje</t>
  </si>
  <si>
    <r>
      <t>TABLA 10.15: NÚMERO Y PORCENTAJE DE MUSEOS INSCRITOS EN EL REGISTRO DE MUSEOS DE CHILE</t>
    </r>
    <r>
      <rPr>
        <b/>
        <vertAlign val="superscript"/>
        <sz val="8"/>
        <color theme="1"/>
        <rFont val="Verdana"/>
        <family val="2"/>
      </rPr>
      <t>/1</t>
    </r>
    <r>
      <rPr>
        <b/>
        <sz val="8"/>
        <color theme="1"/>
        <rFont val="Verdana"/>
        <family val="2"/>
      </rPr>
      <t>, SEGÚN DEPENDENCIA Y SUBDEPENDENCIA ADMINISTRATIVA. 2021.</t>
    </r>
  </si>
  <si>
    <t>Tipo de dependencia administrativa</t>
  </si>
  <si>
    <t>Tipo de subsdependencia administrativa</t>
  </si>
  <si>
    <t>Pública</t>
  </si>
  <si>
    <t>Municipalidad</t>
  </si>
  <si>
    <t>Servicio Nacional del Patrimonio Cultural</t>
  </si>
  <si>
    <t>Universidad pública</t>
  </si>
  <si>
    <t>Fuerzas Armadas, de Orden y Seguridad Pública</t>
  </si>
  <si>
    <t>Otro público</t>
  </si>
  <si>
    <t>Privada</t>
  </si>
  <si>
    <t>Particular</t>
  </si>
  <si>
    <t>Corporación</t>
  </si>
  <si>
    <t>Fundación</t>
  </si>
  <si>
    <t>Universidad privada</t>
  </si>
  <si>
    <t>Iglesia</t>
  </si>
  <si>
    <t>Otro privado</t>
  </si>
  <si>
    <r>
      <t>TABLA 10.16: NÚMERO Y PORCENTAJE DE MUSEOS INSCRITOS EN EL REGISTRO DE MUSEOS DE CHILE</t>
    </r>
    <r>
      <rPr>
        <b/>
        <vertAlign val="superscript"/>
        <sz val="8"/>
        <color theme="1"/>
        <rFont val="Verdana"/>
        <family val="2"/>
      </rPr>
      <t>/1</t>
    </r>
    <r>
      <rPr>
        <b/>
        <sz val="8"/>
        <color theme="1"/>
        <rFont val="Verdana"/>
        <family val="2"/>
      </rPr>
      <t>, SEGÚN CUENTAN CON DEPÓSITO PARA COLECCIONES. 2021</t>
    </r>
  </si>
  <si>
    <r>
      <t>DEPÓSITO</t>
    </r>
    <r>
      <rPr>
        <b/>
        <vertAlign val="superscript"/>
        <sz val="8"/>
        <color theme="1"/>
        <rFont val="Verdana"/>
        <family val="2"/>
      </rPr>
      <t>/2</t>
    </r>
  </si>
  <si>
    <r>
      <t>Cantidad de museos</t>
    </r>
    <r>
      <rPr>
        <b/>
        <vertAlign val="superscript"/>
        <sz val="8"/>
        <color theme="1"/>
        <rFont val="Verdana"/>
        <family val="2"/>
      </rPr>
      <t>/3</t>
    </r>
  </si>
  <si>
    <r>
      <t>Depósito externo</t>
    </r>
    <r>
      <rPr>
        <vertAlign val="superscript"/>
        <sz val="8"/>
        <color theme="1"/>
        <rFont val="Verdana"/>
        <family val="2"/>
      </rPr>
      <t>/4</t>
    </r>
  </si>
  <si>
    <r>
      <t>Depósito en el recinto del museo</t>
    </r>
    <r>
      <rPr>
        <vertAlign val="superscript"/>
        <sz val="8"/>
        <color theme="1"/>
        <rFont val="Verdana"/>
        <family val="2"/>
      </rPr>
      <t>/5</t>
    </r>
  </si>
  <si>
    <t>No cuentan con depósito</t>
  </si>
  <si>
    <r>
      <rPr>
        <b/>
        <sz val="8"/>
        <color theme="1"/>
        <rFont val="Verdana"/>
        <family val="2"/>
      </rPr>
      <t>2</t>
    </r>
    <r>
      <rPr>
        <sz val="8"/>
        <color theme="1"/>
        <rFont val="Verdana"/>
        <family val="2"/>
      </rPr>
      <t xml:space="preserve"> Depósito: espacio donde las colecciones no expuestas del museo son almacenadas en condiciones que garanticen su conservación, preservación, identificación y ubicación.  </t>
    </r>
  </si>
  <si>
    <r>
      <rPr>
        <b/>
        <sz val="8"/>
        <color theme="1"/>
        <rFont val="Verdana"/>
        <family val="2"/>
      </rPr>
      <t>3</t>
    </r>
    <r>
      <rPr>
        <sz val="8"/>
        <color theme="1"/>
        <rFont val="Verdana"/>
        <family val="2"/>
      </rPr>
      <t xml:space="preserve"> Los museos pueden contar con más de un tipo de depósito, por lo que la cantidad no representa el número total de museos que actualizaron la ficha de registro. </t>
    </r>
  </si>
  <si>
    <r>
      <rPr>
        <b/>
        <sz val="8"/>
        <color theme="1"/>
        <rFont val="Verdana"/>
        <family val="2"/>
      </rPr>
      <t>4</t>
    </r>
    <r>
      <rPr>
        <sz val="8"/>
        <color theme="1"/>
        <rFont val="Verdana"/>
        <family val="2"/>
      </rPr>
      <t xml:space="preserve"> Depósito externo: espacio emplazado fuera del museo donde las colecciones no expuestas son almacenadas en condiciones que garanticen su conservación, preservación, identificación y ubicación. </t>
    </r>
  </si>
  <si>
    <r>
      <rPr>
        <b/>
        <sz val="8"/>
        <color theme="1"/>
        <rFont val="Verdana"/>
        <family val="2"/>
      </rPr>
      <t>5</t>
    </r>
    <r>
      <rPr>
        <sz val="8"/>
        <color theme="1"/>
        <rFont val="Verdana"/>
        <family val="2"/>
      </rPr>
      <t xml:space="preserve"> Depósito en el recinto del museo: espacio emplazado en el museo donde las colecciones no expuestas son almacenadas en condiciones que garanticen su conservación, preservación, identificación y ubicación.</t>
    </r>
  </si>
  <si>
    <r>
      <t>TABLA 10.17: NÚMERO Y PORCENTAJE DE MUSEOS INSCRITOS EN EL REGISTRO DE MUSEOS DE CHILE</t>
    </r>
    <r>
      <rPr>
        <b/>
        <vertAlign val="superscript"/>
        <sz val="8"/>
        <color theme="1"/>
        <rFont val="Verdana"/>
        <family val="2"/>
      </rPr>
      <t>/1</t>
    </r>
    <r>
      <rPr>
        <b/>
        <sz val="8"/>
        <color theme="1"/>
        <rFont val="Verdana"/>
        <family val="2"/>
      </rPr>
      <t>, SEGÚN RANGOS DE TAMAÑO DE LA SUPERFICIE. 2021</t>
    </r>
  </si>
  <si>
    <t>Rangos de superficie</t>
  </si>
  <si>
    <t>Rango 1 (1 - 300)</t>
  </si>
  <si>
    <t>Rango 2 (301 - 1.000)</t>
  </si>
  <si>
    <t>Rango 3 (1.001 - 2.500)</t>
  </si>
  <si>
    <t>Rango 4 (2.501 - o más)</t>
  </si>
  <si>
    <r>
      <t>No aplica</t>
    </r>
    <r>
      <rPr>
        <vertAlign val="superscript"/>
        <sz val="8"/>
        <color theme="1"/>
        <rFont val="Verdana"/>
        <family val="2"/>
      </rPr>
      <t>2</t>
    </r>
  </si>
  <si>
    <r>
      <rPr>
        <b/>
        <sz val="8"/>
        <color theme="1"/>
        <rFont val="Verdana"/>
        <family val="2"/>
      </rPr>
      <t xml:space="preserve">2 </t>
    </r>
    <r>
      <rPr>
        <sz val="8"/>
        <color theme="1"/>
        <rFont val="Verdana"/>
        <family val="2"/>
      </rPr>
      <t xml:space="preserve">Museos que no cuentan con una infraestructura física para su desarrollo. Incluye: museos itinerantes, a cielo abierto y virtuales, entre otros. </t>
    </r>
  </si>
  <si>
    <r>
      <t>TABLA 10.18: NÚMERO Y PORCENTAJE DE MUSEOS INSCRITOS EN EL REGISTRO DE MUSEOS DE CHILE</t>
    </r>
    <r>
      <rPr>
        <b/>
        <vertAlign val="superscript"/>
        <sz val="8"/>
        <color theme="1"/>
        <rFont val="Verdana"/>
        <family val="2"/>
      </rPr>
      <t>/1</t>
    </r>
    <r>
      <rPr>
        <b/>
        <sz val="8"/>
        <color theme="1"/>
        <rFont val="Verdana"/>
        <family val="2"/>
      </rPr>
      <t>, SEGÚN TIPO DE FUENTE DE FINANCIAMIENTO. 2021</t>
    </r>
  </si>
  <si>
    <t>TIPO DE FUENTE DE FINANCIAMIENTO</t>
  </si>
  <si>
    <r>
      <t>Cantidad de museos</t>
    </r>
    <r>
      <rPr>
        <b/>
        <vertAlign val="superscript"/>
        <sz val="8"/>
        <color theme="1"/>
        <rFont val="Verdana"/>
        <family val="2"/>
      </rPr>
      <t>/2</t>
    </r>
  </si>
  <si>
    <t>Donaciones</t>
  </si>
  <si>
    <t>Fondos concursables</t>
  </si>
  <si>
    <t>Gobierno central</t>
  </si>
  <si>
    <t>Gobierno provincial</t>
  </si>
  <si>
    <t>Gobierno regional</t>
  </si>
  <si>
    <t>Gobierno municipal</t>
  </si>
  <si>
    <t>Persona natural</t>
  </si>
  <si>
    <t>Privado</t>
  </si>
  <si>
    <r>
      <t>Publicaciones</t>
    </r>
    <r>
      <rPr>
        <vertAlign val="superscript"/>
        <sz val="8"/>
        <color theme="1"/>
        <rFont val="Verdana"/>
        <family val="2"/>
      </rPr>
      <t>/3</t>
    </r>
  </si>
  <si>
    <r>
      <t>Tienda</t>
    </r>
    <r>
      <rPr>
        <vertAlign val="superscript"/>
        <sz val="8"/>
        <color theme="1"/>
        <rFont val="Verdana"/>
        <family val="2"/>
      </rPr>
      <t>/4</t>
    </r>
  </si>
  <si>
    <t xml:space="preserve">Venta entradas </t>
  </si>
  <si>
    <t>Otro</t>
  </si>
  <si>
    <r>
      <rPr>
        <b/>
        <sz val="8"/>
        <color theme="1"/>
        <rFont val="Verdana"/>
        <family val="2"/>
      </rPr>
      <t>2</t>
    </r>
    <r>
      <rPr>
        <sz val="8"/>
        <color theme="1"/>
        <rFont val="Verdana"/>
        <family val="2"/>
      </rPr>
      <t xml:space="preserve"> Los museos pueden contar con más de un tipo de fuente de financiamiento, por lo que la cantidad no representa el número total de museos que actualizaron la ficha de registro.</t>
    </r>
  </si>
  <si>
    <r>
      <rPr>
        <b/>
        <sz val="8"/>
        <color theme="1"/>
        <rFont val="Verdana"/>
        <family val="2"/>
      </rPr>
      <t>3</t>
    </r>
    <r>
      <rPr>
        <sz val="8"/>
        <color theme="1"/>
        <rFont val="Verdana"/>
        <family val="2"/>
      </rPr>
      <t xml:space="preserve"> Publicaciones: financiamiento generado por medio de la venta de escritos impresos (libros, revistas, catálogos, etc.). </t>
    </r>
  </si>
  <si>
    <r>
      <rPr>
        <b/>
        <sz val="8"/>
        <color theme="1"/>
        <rFont val="Verdana"/>
        <family val="2"/>
      </rPr>
      <t>4</t>
    </r>
    <r>
      <rPr>
        <sz val="8"/>
        <color theme="1"/>
        <rFont val="Verdana"/>
        <family val="2"/>
      </rPr>
      <t xml:space="preserve"> Tienda: financiamiento generado por medio de la venta de productos en espacio destinado para dicho fines. </t>
    </r>
  </si>
  <si>
    <r>
      <t>TABLA 10.19: NÚMERO Y PORCENTAJE DE TRABAJADORES(AS) DE MUSEOS INSCRITOS EN EL REGISTRO DE MUSEOS DE CHILE</t>
    </r>
    <r>
      <rPr>
        <b/>
        <vertAlign val="superscript"/>
        <sz val="8"/>
        <rFont val="Verdana"/>
        <family val="2"/>
      </rPr>
      <t>/1</t>
    </r>
    <r>
      <rPr>
        <b/>
        <sz val="8"/>
        <rFont val="Verdana"/>
        <family val="2"/>
      </rPr>
      <t>, POR TIPO, SEGÚN REGIÓN. 2021</t>
    </r>
  </si>
  <si>
    <r>
      <t>Contratados(as)</t>
    </r>
    <r>
      <rPr>
        <b/>
        <vertAlign val="superscript"/>
        <sz val="8"/>
        <color theme="1"/>
        <rFont val="Verdana"/>
        <family val="2"/>
      </rPr>
      <t>/2</t>
    </r>
  </si>
  <si>
    <r>
      <t>Externalizados(as)</t>
    </r>
    <r>
      <rPr>
        <b/>
        <vertAlign val="superscript"/>
        <sz val="8"/>
        <color theme="1"/>
        <rFont val="Verdana"/>
        <family val="2"/>
      </rPr>
      <t>/3</t>
    </r>
  </si>
  <si>
    <r>
      <t>Voluntarios(as)</t>
    </r>
    <r>
      <rPr>
        <b/>
        <vertAlign val="superscript"/>
        <sz val="8"/>
        <color theme="1"/>
        <rFont val="Verdana"/>
        <family val="2"/>
      </rPr>
      <t>/4</t>
    </r>
  </si>
  <si>
    <t>Cantidad de trabajadores(as)</t>
  </si>
  <si>
    <t>Porcentaje de trabajadores(as)</t>
  </si>
  <si>
    <r>
      <t xml:space="preserve">2 </t>
    </r>
    <r>
      <rPr>
        <sz val="8"/>
        <color theme="1"/>
        <rFont val="Verdana"/>
        <family val="2"/>
      </rPr>
      <t xml:space="preserve">Contratados(as): personas que desempeñan funciones en el espacio museal, reciben remuneraciones y poseen un vínculo contractual con el museo, ya sea definido o indefinido, y considerando también la modalidad a honorarios. </t>
    </r>
  </si>
  <si>
    <r>
      <t xml:space="preserve">3 </t>
    </r>
    <r>
      <rPr>
        <sz val="8"/>
        <rFont val="Verdana"/>
        <family val="2"/>
      </rPr>
      <t>Externalizados(as): personas que desempeñan funciones en el espacio museal, reciben remuneraciones y poseen un vínculo contractual con una entidad distinta al museo.</t>
    </r>
  </si>
  <si>
    <r>
      <t xml:space="preserve">4 </t>
    </r>
    <r>
      <rPr>
        <sz val="8"/>
        <rFont val="Verdana"/>
        <family val="2"/>
      </rPr>
      <t>Voluntarios(as): personas que desempeñan funciones en el espacio museal sin recibir remuneraciones.</t>
    </r>
  </si>
  <si>
    <r>
      <t>TABLA 10.20: NÚMERO Y PORCENTAJE DE PERSONAS QUE OCUPAN CARGOS DE DIRECCIÓN EN MUSEOS INSCRITOS EN EL REGISTRO DE MUSEOS DE CHILE</t>
    </r>
    <r>
      <rPr>
        <b/>
        <vertAlign val="superscript"/>
        <sz val="8"/>
        <color theme="1"/>
        <rFont val="Verdana"/>
        <family val="2"/>
      </rPr>
      <t>/1</t>
    </r>
    <r>
      <rPr>
        <b/>
        <sz val="8"/>
        <color theme="1"/>
        <rFont val="Verdana"/>
        <family val="2"/>
      </rPr>
      <t>, POR SEXO, SEGÚN REGIÓN. 2021</t>
    </r>
  </si>
  <si>
    <t>Hombre</t>
  </si>
  <si>
    <t>Mujer</t>
  </si>
  <si>
    <t>Cantidad de personas</t>
  </si>
  <si>
    <t>Porcentaje de personas</t>
  </si>
  <si>
    <r>
      <t>TABLA 10.21: NÚMERO Y PORCENTAJE DE TRABAJADORES(AS) DE MUSEOS INSCRITOS EN EL REGISTRO DE MUSEOS DE CHILE</t>
    </r>
    <r>
      <rPr>
        <b/>
        <vertAlign val="superscript"/>
        <sz val="8"/>
        <color theme="1"/>
        <rFont val="Verdana"/>
        <family val="2"/>
      </rPr>
      <t>/1</t>
    </r>
    <r>
      <rPr>
        <b/>
        <sz val="8"/>
        <color theme="1"/>
        <rFont val="Verdana"/>
        <family val="2"/>
      </rPr>
      <t>, POR SEXO, SEGÚN REGIÓN. 2021</t>
    </r>
  </si>
  <si>
    <t>Cantidad de trabajadores</t>
  </si>
  <si>
    <t>Porcentaje de trabajadores</t>
  </si>
  <si>
    <t>Cantidad de trabajadoras</t>
  </si>
  <si>
    <t>Porcentaje de trabajadoras</t>
  </si>
  <si>
    <r>
      <t>TABLA 10.22: NÚMERO Y PORCENTAJE DE MUSEOS INSCRITOS EN EL REGISTRO DE MUSEOS DE CHILE</t>
    </r>
    <r>
      <rPr>
        <b/>
        <vertAlign val="superscript"/>
        <sz val="8"/>
        <color theme="1"/>
        <rFont val="Verdana"/>
        <family val="2"/>
      </rPr>
      <t>/1</t>
    </r>
    <r>
      <rPr>
        <b/>
        <sz val="8"/>
        <color theme="1"/>
        <rFont val="Verdana"/>
        <family val="2"/>
      </rPr>
      <t>, SEGÚN SERVICIOS EDUCATIVOS QUE OFRECEN. 2021</t>
    </r>
  </si>
  <si>
    <r>
      <t>TIPO DE  SERVICIO EDUCATIVO</t>
    </r>
    <r>
      <rPr>
        <b/>
        <vertAlign val="superscript"/>
        <sz val="8"/>
        <color theme="1"/>
        <rFont val="Verdana"/>
        <family val="2"/>
      </rPr>
      <t>/2</t>
    </r>
  </si>
  <si>
    <t>Biblioteca</t>
  </si>
  <si>
    <t>Visitas guiadas</t>
  </si>
  <si>
    <t>Audioguias</t>
  </si>
  <si>
    <t>Material didáctico</t>
  </si>
  <si>
    <t>Talleres</t>
  </si>
  <si>
    <t>Realidad virtual</t>
  </si>
  <si>
    <t>Actividades fuera del museo</t>
  </si>
  <si>
    <t>Otro servicio de mediación</t>
  </si>
  <si>
    <r>
      <rPr>
        <b/>
        <sz val="8"/>
        <color theme="1"/>
        <rFont val="Verdana"/>
        <family val="2"/>
      </rPr>
      <t>2</t>
    </r>
    <r>
      <rPr>
        <sz val="8"/>
        <color theme="1"/>
        <rFont val="Verdana"/>
        <family val="2"/>
      </rPr>
      <t xml:space="preserve"> Los museos pueden contar con más de un servicio educativo, por lo que la cantidad no representa el número total de museos que actualizaron la ficha de registro. </t>
    </r>
  </si>
  <si>
    <r>
      <t>TABLA 10.23: NÚMERO Y PORCENTAJE DE MUSEOS INSCRITOS EN EL REGISTRO DE MUSEOS DE CHILE</t>
    </r>
    <r>
      <rPr>
        <b/>
        <vertAlign val="superscript"/>
        <sz val="8"/>
        <color theme="1"/>
        <rFont val="Verdana"/>
        <family val="2"/>
      </rPr>
      <t>/1</t>
    </r>
    <r>
      <rPr>
        <b/>
        <sz val="8"/>
        <color theme="1"/>
        <rFont val="Verdana"/>
        <family val="2"/>
      </rPr>
      <t>, SEGÚN ÁREA PRINCIPAL DE LA COLECCIÓN. 2021</t>
    </r>
  </si>
  <si>
    <r>
      <t>ÁREA PRINCIPAL DE LA COLECCIÓN</t>
    </r>
    <r>
      <rPr>
        <b/>
        <vertAlign val="superscript"/>
        <sz val="8"/>
        <color theme="1"/>
        <rFont val="Verdana"/>
        <family val="2"/>
      </rPr>
      <t>/2</t>
    </r>
  </si>
  <si>
    <r>
      <t>Arqueología</t>
    </r>
    <r>
      <rPr>
        <vertAlign val="superscript"/>
        <sz val="8"/>
        <color theme="1"/>
        <rFont val="Verdana"/>
        <family val="2"/>
      </rPr>
      <t>/3</t>
    </r>
  </si>
  <si>
    <r>
      <t>Arte</t>
    </r>
    <r>
      <rPr>
        <vertAlign val="superscript"/>
        <sz val="8"/>
        <color theme="1"/>
        <rFont val="Verdana"/>
        <family val="2"/>
      </rPr>
      <t>/4</t>
    </r>
  </si>
  <si>
    <r>
      <t>Ciencia</t>
    </r>
    <r>
      <rPr>
        <vertAlign val="superscript"/>
        <sz val="8"/>
        <color theme="1"/>
        <rFont val="Verdana"/>
        <family val="2"/>
      </rPr>
      <t>/5</t>
    </r>
  </si>
  <si>
    <r>
      <t>Etnografía</t>
    </r>
    <r>
      <rPr>
        <vertAlign val="superscript"/>
        <sz val="8"/>
        <color theme="1"/>
        <rFont val="Verdana"/>
        <family val="2"/>
      </rPr>
      <t>/6</t>
    </r>
  </si>
  <si>
    <r>
      <t>Historia</t>
    </r>
    <r>
      <rPr>
        <vertAlign val="superscript"/>
        <sz val="8"/>
        <color theme="1"/>
        <rFont val="Verdana"/>
        <family val="2"/>
      </rPr>
      <t>/7</t>
    </r>
  </si>
  <si>
    <r>
      <t>Historia natural</t>
    </r>
    <r>
      <rPr>
        <vertAlign val="superscript"/>
        <sz val="8"/>
        <color theme="1"/>
        <rFont val="Verdana"/>
        <family val="2"/>
      </rPr>
      <t>/8</t>
    </r>
  </si>
  <si>
    <r>
      <t>Paleontología</t>
    </r>
    <r>
      <rPr>
        <vertAlign val="superscript"/>
        <sz val="8"/>
        <rFont val="Verdana"/>
        <family val="2"/>
      </rPr>
      <t>/9</t>
    </r>
  </si>
  <si>
    <t>Otra</t>
  </si>
  <si>
    <r>
      <rPr>
        <b/>
        <sz val="8"/>
        <color theme="1"/>
        <rFont val="Verdana"/>
        <family val="2"/>
      </rPr>
      <t xml:space="preserve">2 </t>
    </r>
    <r>
      <rPr>
        <sz val="8"/>
        <color theme="1"/>
        <rFont val="Verdana"/>
        <family val="2"/>
      </rPr>
      <t xml:space="preserve">Área principal de la colección: área que representa a la colección, temática y orientación del espacio museal. </t>
    </r>
  </si>
  <si>
    <r>
      <rPr>
        <b/>
        <sz val="8"/>
        <color theme="1"/>
        <rFont val="Verdana"/>
        <family val="2"/>
      </rPr>
      <t xml:space="preserve">3 </t>
    </r>
    <r>
      <rPr>
        <sz val="8"/>
        <color theme="1"/>
        <rFont val="Verdana"/>
        <family val="2"/>
      </rPr>
      <t>Colección conformada por piezas, lugares, ruinas o yacimientos con vestigios de ocupación humana, que existen en un contexto arqueológico y que no están siendo utilizados por una sociedad viva o en funcionamiento. Aquellas pertenecientes al territorio nacional, se encuentran protegidas por la Ley Nº 17.288.</t>
    </r>
  </si>
  <si>
    <r>
      <rPr>
        <b/>
        <sz val="8"/>
        <color theme="1"/>
        <rFont val="Verdana"/>
        <family val="2"/>
      </rPr>
      <t xml:space="preserve">4 </t>
    </r>
    <r>
      <rPr>
        <sz val="8"/>
        <color theme="1"/>
        <rFont val="Verdana"/>
        <family val="2"/>
      </rPr>
      <t>Colección conformada por obras de artes. Incluye artes visuales, las artes decorativas, las artes populares y artesanías, la fotografía.</t>
    </r>
  </si>
  <si>
    <r>
      <rPr>
        <b/>
        <sz val="8"/>
        <color theme="1"/>
        <rFont val="Verdana"/>
        <family val="2"/>
      </rPr>
      <t xml:space="preserve">5 </t>
    </r>
    <r>
      <rPr>
        <sz val="8"/>
        <color theme="1"/>
        <rFont val="Verdana"/>
        <family val="2"/>
      </rPr>
      <t>Colección conformada por objetos representativos de la evolución de la historia de la ciencia y de la técnica.</t>
    </r>
  </si>
  <si>
    <r>
      <rPr>
        <b/>
        <sz val="8"/>
        <color theme="1"/>
        <rFont val="Verdana"/>
        <family val="2"/>
      </rPr>
      <t>6</t>
    </r>
    <r>
      <rPr>
        <sz val="8"/>
        <color theme="1"/>
        <rFont val="Verdana"/>
        <family val="2"/>
      </rPr>
      <t xml:space="preserve"> Colección conformada por objetos provenientes de grupos culturales de interés etnográfico o etnológico. Se encuentran acá utensilios, piezas decorativas, artesanías, etc.</t>
    </r>
  </si>
  <si>
    <r>
      <rPr>
        <b/>
        <sz val="8"/>
        <color theme="1"/>
        <rFont val="Verdana"/>
        <family val="2"/>
      </rPr>
      <t xml:space="preserve">7 </t>
    </r>
    <r>
      <rPr>
        <sz val="8"/>
        <color theme="1"/>
        <rFont val="Verdana"/>
        <family val="2"/>
      </rPr>
      <t>Colección conformada por objetos y/o bienes inmuebles que por su interés histórico se decide conservarlos. Se incluyen acá: fotografía, numismática, filatelia y objetos conmemorativos, textil, vestuario y adornos, utensilios, herramientas y equipos, libros y documentos , armas y armamentos, culto y liturgia, mobiliario, estructuras, edificios y partes, deportes, juguetes y juegos, instrumentos musicales, medios de transporte, etc.</t>
    </r>
  </si>
  <si>
    <r>
      <rPr>
        <b/>
        <sz val="8"/>
        <color theme="1"/>
        <rFont val="Verdana"/>
        <family val="2"/>
      </rPr>
      <t xml:space="preserve">8 </t>
    </r>
    <r>
      <rPr>
        <sz val="8"/>
        <color theme="1"/>
        <rFont val="Verdana"/>
        <family val="2"/>
      </rPr>
      <t>Colección conformada por objetos relacionados con la biología, botánica, geología, zoología, entomología, mineralogía, ecología, etc.</t>
    </r>
  </si>
  <si>
    <r>
      <rPr>
        <b/>
        <sz val="8"/>
        <color theme="1"/>
        <rFont val="Verdana"/>
        <family val="2"/>
      </rPr>
      <t xml:space="preserve">9 </t>
    </r>
    <r>
      <rPr>
        <sz val="8"/>
        <color theme="1"/>
        <rFont val="Verdana"/>
        <family val="2"/>
      </rPr>
      <t>Colección conformada por restos o evidencias de organismos del pasado que se encuentran en estado fósil (petrificadas). Aquellas pertenecientes al territorio nacional, se encuentran protegidas por la Ley Nº 17.288.</t>
    </r>
  </si>
  <si>
    <t>TABLA 10.24: NÚMERO DE OBRAS AUTORIZADAS PARA SALIR DEL TERRITORIO NACIONAL, ENTREGADAS POR EL MUSEO NACIONAL DE BELLAS ARTES, DE OBRAS DE ARTE (LEY 17.236), SEGÚN CONTINENTE DE DESTINO. 2021</t>
  </si>
  <si>
    <t>CONTINENTE DE DESTINO</t>
  </si>
  <si>
    <r>
      <t>Número de Obras Autorizadas</t>
    </r>
    <r>
      <rPr>
        <b/>
        <vertAlign val="superscript"/>
        <sz val="8"/>
        <rFont val="Verdana"/>
        <family val="2"/>
      </rPr>
      <t>/1</t>
    </r>
  </si>
  <si>
    <t>Asia</t>
  </si>
  <si>
    <t>Europa</t>
  </si>
  <si>
    <t>África</t>
  </si>
  <si>
    <t>Oceanía</t>
  </si>
  <si>
    <t>América</t>
  </si>
  <si>
    <r>
      <rPr>
        <b/>
        <sz val="8"/>
        <rFont val="Verdana"/>
        <family val="2"/>
      </rPr>
      <t xml:space="preserve">1 </t>
    </r>
    <r>
      <rPr>
        <sz val="8"/>
        <rFont val="Verdana"/>
        <family val="2"/>
      </rPr>
      <t>Cada autorización incluye más de una obra. Por lo tanto, con el fin de entregar mayor información se procedió a desagregar por la cantidad de obras destinadas a los diferentes continentes.</t>
    </r>
  </si>
  <si>
    <r>
      <t>TABLA 10.25: NÚMERO Y PORCENTAJE DE MUSEOS INSCRITOS EN EL REGISTRO DE MUSEOS DE CHILE</t>
    </r>
    <r>
      <rPr>
        <b/>
        <vertAlign val="superscript"/>
        <sz val="8"/>
        <color rgb="FF000000"/>
        <rFont val="Verdana"/>
        <family val="2"/>
      </rPr>
      <t>/1</t>
    </r>
    <r>
      <rPr>
        <b/>
        <sz val="8"/>
        <color rgb="FF000000"/>
        <rFont val="Verdana"/>
        <family val="2"/>
      </rPr>
      <t>, SEGÚN ÁREA DE COLECCION. 2021</t>
    </r>
  </si>
  <si>
    <r>
      <t>ÁREA DE COLECCIÓN</t>
    </r>
    <r>
      <rPr>
        <b/>
        <vertAlign val="superscript"/>
        <sz val="8"/>
        <color theme="1"/>
        <rFont val="Verdana"/>
        <family val="2"/>
      </rPr>
      <t>/2</t>
    </r>
  </si>
  <si>
    <r>
      <t>Paleontología</t>
    </r>
    <r>
      <rPr>
        <vertAlign val="superscript"/>
        <sz val="8"/>
        <color theme="1"/>
        <rFont val="Verdana"/>
        <family val="2"/>
      </rPr>
      <t>/9</t>
    </r>
  </si>
  <si>
    <r>
      <rPr>
        <b/>
        <sz val="8"/>
        <color theme="1"/>
        <rFont val="Verdana"/>
        <family val="2"/>
      </rPr>
      <t>2</t>
    </r>
    <r>
      <rPr>
        <sz val="8"/>
        <color theme="1"/>
        <rFont val="Verdana"/>
        <family val="2"/>
      </rPr>
      <t xml:space="preserve"> Los museos pueden contar con más de un tipo de colección, por lo que la cantidad no representa el número total de museos inscritos en el Registro. </t>
    </r>
  </si>
  <si>
    <r>
      <t>TABLA 10.26: NÚMERO Y PORCENTAJE DE MUSEOS INSCRITOS EN EL REGISTRO DE MUSEOS DE CHILE</t>
    </r>
    <r>
      <rPr>
        <b/>
        <vertAlign val="superscript"/>
        <sz val="8"/>
        <color theme="1"/>
        <rFont val="Verdana"/>
        <family val="2"/>
      </rPr>
      <t>/1</t>
    </r>
    <r>
      <rPr>
        <b/>
        <sz val="8"/>
        <color theme="1"/>
        <rFont val="Verdana"/>
        <family val="2"/>
      </rPr>
      <t>, SEGÚN RANGOS DE CANTIDAD OBJETOS QUE CONFORMAN LAS COLECCIONES</t>
    </r>
    <r>
      <rPr>
        <b/>
        <vertAlign val="superscript"/>
        <sz val="8"/>
        <color theme="1"/>
        <rFont val="Verdana"/>
        <family val="2"/>
      </rPr>
      <t>/2</t>
    </r>
    <r>
      <rPr>
        <b/>
        <sz val="8"/>
        <color theme="1"/>
        <rFont val="Verdana"/>
        <family val="2"/>
      </rPr>
      <t>. 2021</t>
    </r>
  </si>
  <si>
    <t>RANGOS DE OBJETOS DE LAS COLECCIONES</t>
  </si>
  <si>
    <t>Rango 2 (301 - 2.000)</t>
  </si>
  <si>
    <t>Rango 3 (2.001 - 15.000)</t>
  </si>
  <si>
    <t>Rango 4 (15.001 - o más)</t>
  </si>
  <si>
    <r>
      <rPr>
        <b/>
        <sz val="8"/>
        <color theme="1"/>
        <rFont val="Verdana"/>
        <family val="2"/>
      </rPr>
      <t xml:space="preserve">2 </t>
    </r>
    <r>
      <rPr>
        <sz val="8"/>
        <color theme="1"/>
        <rFont val="Verdana"/>
        <family val="2"/>
      </rPr>
      <t xml:space="preserve">Integra información sobre total de objetos en colecciones de los museos. Las colecciones de los museos albergan diversos objetos asociados a áreas como el arte, la arqueología, la paleontología, la historia, la historia natural, la ciencia y la etnografía. </t>
    </r>
  </si>
  <si>
    <r>
      <t>TABLA 10.27: NÚMERO Y PORCENTAJE DE VISITAS PRESENCIALES A LOS MUSEOS INSCRITOS EN EL REGISTRO DE MUSEOS DE CHILE</t>
    </r>
    <r>
      <rPr>
        <b/>
        <vertAlign val="superscript"/>
        <sz val="8"/>
        <color theme="1"/>
        <rFont val="Verdana"/>
        <family val="2"/>
      </rPr>
      <t>/1</t>
    </r>
    <r>
      <rPr>
        <b/>
        <sz val="8"/>
        <color theme="1"/>
        <rFont val="Verdana"/>
        <family val="2"/>
      </rPr>
      <t>, SEGÚN REGIÓN. 2021</t>
    </r>
  </si>
  <si>
    <t>Cantidad de visitas</t>
  </si>
  <si>
    <t>Porcentaje de visitas</t>
  </si>
  <si>
    <r>
      <t>TABLA 10.28: NÚMERO Y PORCENTAJE DE MUSEOS INSCRITOS EN EL REGISTRO DE MUSEOS DE CHILE</t>
    </r>
    <r>
      <rPr>
        <b/>
        <vertAlign val="superscript"/>
        <sz val="8"/>
        <color theme="1"/>
        <rFont val="Verdana"/>
        <family val="2"/>
      </rPr>
      <t>/1</t>
    </r>
    <r>
      <rPr>
        <b/>
        <sz val="8"/>
        <color theme="1"/>
        <rFont val="Verdana"/>
        <family val="2"/>
      </rPr>
      <t>, SEGÚN RANGOS DE CANTIDAD DE VISITAS PRESENCIALES. 2021</t>
    </r>
  </si>
  <si>
    <t>RANGOS DE VISITAS PRESENCIALES</t>
  </si>
  <si>
    <t>Total de museos con visitas presenciales</t>
  </si>
  <si>
    <t>Total museos</t>
  </si>
  <si>
    <t>Rango 1 (1 - 1.000)</t>
  </si>
  <si>
    <t>Rango 2 (1.001 - 20.000)</t>
  </si>
  <si>
    <t>Rango 3 (20.001 - o más)</t>
  </si>
  <si>
    <r>
      <t>Sin visitas</t>
    </r>
    <r>
      <rPr>
        <vertAlign val="superscript"/>
        <sz val="8"/>
        <color theme="1"/>
        <rFont val="Verdana"/>
        <family val="2"/>
      </rPr>
      <t>/2</t>
    </r>
  </si>
  <si>
    <r>
      <rPr>
        <b/>
        <sz val="8"/>
        <rFont val="Verdana"/>
        <family val="2"/>
      </rPr>
      <t>2</t>
    </r>
    <r>
      <rPr>
        <sz val="8"/>
        <rFont val="Verdana"/>
        <family val="2"/>
      </rPr>
      <t xml:space="preserve"> Corresponde a museos que estuvieron cerrados y sin atención de público durante el periodo de referencia. 
 </t>
    </r>
  </si>
  <si>
    <r>
      <t>TABLA 10.29: NÚMERO DE MUSEOS INSCRITOS EN EL REGISTRO DE MUSEOS DE CHILE</t>
    </r>
    <r>
      <rPr>
        <b/>
        <vertAlign val="superscript"/>
        <sz val="8"/>
        <color rgb="FF000000"/>
        <rFont val="Verdana"/>
        <family val="2"/>
      </rPr>
      <t>/1</t>
    </r>
    <r>
      <rPr>
        <b/>
        <sz val="8"/>
        <color rgb="FF000000"/>
        <rFont val="Verdana"/>
        <family val="2"/>
      </rPr>
      <t>, POR TIPO DE ENTRADA, SEGÚN REGIÓN. 2021</t>
    </r>
  </si>
  <si>
    <t>Tipo de entrada</t>
  </si>
  <si>
    <t>Cobra entrada</t>
  </si>
  <si>
    <t>Ingreso gratuito</t>
  </si>
  <si>
    <t>Porcentaje por tipo de entrada</t>
  </si>
  <si>
    <t>TABLA 10.30: NÚMERO DE AUTORIZACIONES DE SALIDA Y DE MONUMENTOS SALIENTES DEL TERRITORIO NACIONAL, POR AÑO, SEGÚN TIPO DE MONUMENTO. 2017-2021</t>
  </si>
  <si>
    <t>ÍTEM</t>
  </si>
  <si>
    <r>
      <t>2021</t>
    </r>
    <r>
      <rPr>
        <b/>
        <vertAlign val="superscript"/>
        <sz val="8"/>
        <rFont val="Verdana"/>
        <family val="2"/>
      </rPr>
      <t>/1</t>
    </r>
  </si>
  <si>
    <t>Autorizaciones por decreto</t>
  </si>
  <si>
    <t>Monumentos históricos (bienes muebles)</t>
  </si>
  <si>
    <t>Monumentos arqueológicos y paleontológicos</t>
  </si>
  <si>
    <t>Monumentos históricos (piezas)</t>
  </si>
  <si>
    <r>
      <rPr>
        <b/>
        <sz val="8"/>
        <rFont val="Verdana"/>
        <family val="2"/>
      </rPr>
      <t xml:space="preserve">1 </t>
    </r>
    <r>
      <rPr>
        <sz val="8"/>
        <rFont val="Verdana"/>
        <family val="2"/>
      </rPr>
      <t>Durante el año 2021 no se registraron autorizaciones de salida y monumentos salientes en ninguna de las categorías: Monumentos Históricos (bienes muebles) o Monumentos arqueológicos y paleontológicos.</t>
    </r>
  </si>
  <si>
    <t>Fuente: Consejo de Monumentos Nacionales (CMN), Servicio Nacional del Patrimonio Cultural - Ministerio de las Culturas, las Artes y el Patrimonio.</t>
  </si>
  <si>
    <t>TABLA 10.31: NÚMERO DE AUTORIZACIONES DE SALIDA Y DE MONUMENTOS SALIENTES DEL TERRITORIO NACIONAL, POR AÑO, SEGÚN DESTINO. 2017-2021</t>
  </si>
  <si>
    <t>DESTINO</t>
  </si>
  <si>
    <t>Monumentos (piezas)</t>
  </si>
  <si>
    <r>
      <t>2018</t>
    </r>
    <r>
      <rPr>
        <b/>
        <vertAlign val="superscript"/>
        <sz val="8"/>
        <rFont val="Verdana"/>
        <family val="2"/>
      </rPr>
      <t>/2</t>
    </r>
  </si>
  <si>
    <r>
      <t>2021</t>
    </r>
    <r>
      <rPr>
        <b/>
        <vertAlign val="superscript"/>
        <sz val="8"/>
        <rFont val="Verdana"/>
        <family val="2"/>
      </rPr>
      <t>/5</t>
    </r>
  </si>
  <si>
    <t xml:space="preserve"> -</t>
  </si>
  <si>
    <r>
      <rPr>
        <b/>
        <sz val="8"/>
        <rFont val="Verdana"/>
        <family val="2"/>
      </rPr>
      <t>1</t>
    </r>
    <r>
      <rPr>
        <sz val="8"/>
        <rFont val="Verdana"/>
        <family val="2"/>
      </rPr>
      <t xml:space="preserve"> Destino España.</t>
    </r>
  </si>
  <si>
    <r>
      <rPr>
        <b/>
        <sz val="8"/>
        <rFont val="Verdana"/>
        <family val="2"/>
      </rPr>
      <t xml:space="preserve">2 </t>
    </r>
    <r>
      <rPr>
        <sz val="8"/>
        <rFont val="Verdana"/>
        <family val="2"/>
      </rPr>
      <t>Destino Estados Unidos y México.</t>
    </r>
  </si>
  <si>
    <r>
      <rPr>
        <b/>
        <sz val="8"/>
        <rFont val="Verdana"/>
        <family val="2"/>
      </rPr>
      <t>3</t>
    </r>
    <r>
      <rPr>
        <sz val="8"/>
        <rFont val="Verdana"/>
        <family val="2"/>
      </rPr>
      <t xml:space="preserve"> Destino Brasil, Colombia y Bélgica.</t>
    </r>
  </si>
  <si>
    <r>
      <rPr>
        <b/>
        <sz val="8"/>
        <rFont val="Verdana"/>
        <family val="2"/>
      </rPr>
      <t>4</t>
    </r>
    <r>
      <rPr>
        <sz val="8"/>
        <rFont val="Verdana"/>
        <family val="2"/>
      </rPr>
      <t xml:space="preserve"> Destino Alemania.</t>
    </r>
  </si>
  <si>
    <r>
      <rPr>
        <b/>
        <sz val="8"/>
        <rFont val="Verdana"/>
        <family val="2"/>
      </rPr>
      <t xml:space="preserve">5 </t>
    </r>
    <r>
      <rPr>
        <sz val="8"/>
        <rFont val="Verdana"/>
        <family val="2"/>
      </rPr>
      <t>Durante el año 2021 no se registraron autorizaciones de salida y monumentos salientes en ninguna de las categorías: Monumentos Históricos (bienes muebles) o Monumentos arqueológicos y paleontológicos.</t>
    </r>
  </si>
  <si>
    <r>
      <t>TABLA 10.32: NÚMERO DE SOLICITUDES DE DECLARACIÓN DE MONUMENTOS NACIONALES RECIBIDAS</t>
    </r>
    <r>
      <rPr>
        <b/>
        <vertAlign val="superscript"/>
        <sz val="8"/>
        <rFont val="Verdana"/>
        <family val="2"/>
      </rPr>
      <t>/1</t>
    </r>
    <r>
      <rPr>
        <b/>
        <sz val="8"/>
        <rFont val="Verdana"/>
        <family val="2"/>
      </rPr>
      <t>, POR TIPO DE MONUMENTO, SEGÚN REGIÓN. 2021</t>
    </r>
  </si>
  <si>
    <t xml:space="preserve">Total </t>
  </si>
  <si>
    <r>
      <t>Monumentos Históricos Muebles</t>
    </r>
    <r>
      <rPr>
        <b/>
        <vertAlign val="superscript"/>
        <sz val="8"/>
        <rFont val="Verdana"/>
        <family val="2"/>
      </rPr>
      <t xml:space="preserve"> /2</t>
    </r>
  </si>
  <si>
    <t>Monumentos Históricos Inmuebles</t>
  </si>
  <si>
    <t>Santuarios de la Naturaleza</t>
  </si>
  <si>
    <t>Zonas Típicas</t>
  </si>
  <si>
    <r>
      <rPr>
        <b/>
        <sz val="8"/>
        <rFont val="Verdana"/>
        <family val="2"/>
      </rPr>
      <t>1</t>
    </r>
    <r>
      <rPr>
        <sz val="8"/>
        <rFont val="Verdana"/>
        <family val="2"/>
      </rPr>
      <t xml:space="preserve"> El número de solicitudes recibidas anualmente no asegura el número de declaraciones que serán emitidas durante el mismo año, ya que cada una de las solicitudes debe ser analizada y votada en sesión de acuerdo a la pertinencia de los valores que posee para ser o no declarada monumento, proceso que puede extenderse más allá del año en que se solicita la declaración.</t>
    </r>
  </si>
  <si>
    <r>
      <rPr>
        <b/>
        <sz val="8"/>
        <rFont val="Verdana"/>
        <family val="2"/>
      </rPr>
      <t>2</t>
    </r>
    <r>
      <rPr>
        <sz val="8"/>
        <rFont val="Verdana"/>
        <family val="2"/>
      </rPr>
      <t xml:space="preserve"> Para efectos de contabilizar las solicitudes de declaración de monumentos históricos muebles, se consideraron por unidad cada uno de los bienes incluidos, independientemente que ingresaran en una sola solicitud. Sin embargo, para el caso de colecciones, se entendieron éstas como una unidad.</t>
    </r>
  </si>
  <si>
    <t>TABLA 10.33: NÚMERO DE MONUMENTOS NACIONALES DECLARADOS POR DECRETO, POR TIPO DE MONUMENTO, SEGÚN REGIÓN. 2021</t>
  </si>
  <si>
    <r>
      <t>Total</t>
    </r>
    <r>
      <rPr>
        <b/>
        <vertAlign val="superscript"/>
        <sz val="8"/>
        <rFont val="Verdana"/>
        <family val="2"/>
      </rPr>
      <t>/1</t>
    </r>
  </si>
  <si>
    <t>Monumentos Históricos Muebles</t>
  </si>
  <si>
    <r>
      <rPr>
        <b/>
        <sz val="8"/>
        <rFont val="Verdana"/>
        <family val="2"/>
      </rPr>
      <t xml:space="preserve">1 </t>
    </r>
    <r>
      <rPr>
        <sz val="8"/>
        <rFont val="Verdana"/>
        <family val="2"/>
      </rPr>
      <t>El total de declaratorias registradas en el año 2021 no corresponden necesariamente al número de declaratorias recibidas durante el año en curso. Las declaradas durante el año pueden corresponder a expedientes que iniciaron su tramitación en años anteriores.</t>
    </r>
  </si>
  <si>
    <r>
      <t>TABLA 10.34: NÚMERO DE MONUMENTOS NACIONALES DECLARADOS POR DECRETO</t>
    </r>
    <r>
      <rPr>
        <b/>
        <vertAlign val="superscript"/>
        <sz val="8"/>
        <rFont val="Verdana"/>
        <family val="2"/>
      </rPr>
      <t>/1</t>
    </r>
    <r>
      <rPr>
        <b/>
        <sz val="8"/>
        <rFont val="Verdana"/>
        <family val="2"/>
      </rPr>
      <t xml:space="preserve"> (HISTÓRICO, DESDE 1925), POR TIPO DE MONUMENTO, SEGÚN REGIÓN. 2021</t>
    </r>
  </si>
  <si>
    <r>
      <t>Monumentos Históricos Inmuebles</t>
    </r>
    <r>
      <rPr>
        <b/>
        <vertAlign val="superscript"/>
        <sz val="8"/>
        <rFont val="Verdana"/>
        <family val="2"/>
      </rPr>
      <t>/2</t>
    </r>
  </si>
  <si>
    <r>
      <t>Todas las regiones</t>
    </r>
    <r>
      <rPr>
        <vertAlign val="superscript"/>
        <sz val="8"/>
        <rFont val="Verdana"/>
        <family val="2"/>
      </rPr>
      <t>/3</t>
    </r>
  </si>
  <si>
    <r>
      <rPr>
        <b/>
        <sz val="8"/>
        <rFont val="Verdana"/>
        <family val="2"/>
      </rPr>
      <t>1</t>
    </r>
    <r>
      <rPr>
        <sz val="8"/>
        <rFont val="Verdana"/>
        <family val="2"/>
      </rPr>
      <t xml:space="preserve"> No están considerados en la estadística los monumentos desafectados por decreto.</t>
    </r>
  </si>
  <si>
    <r>
      <rPr>
        <b/>
        <sz val="8"/>
        <rFont val="Verdana"/>
        <family val="2"/>
      </rPr>
      <t>2</t>
    </r>
    <r>
      <rPr>
        <sz val="8"/>
        <rFont val="Verdana"/>
        <family val="2"/>
      </rPr>
      <t xml:space="preserve"> La contabilización regional de los Monumentos Nacionales depende de la ubicación geográfica de estos, y para el caso de aquellos que se encuentran en la categoría multi-territoriales (ubicados en más de una comuna, provincia o región), su contabilización se realiza en la región donde el Monumento tenga más presencia regional. </t>
    </r>
  </si>
  <si>
    <r>
      <rPr>
        <b/>
        <sz val="8"/>
        <rFont val="Verdana"/>
        <family val="2"/>
      </rPr>
      <t xml:space="preserve">3 </t>
    </r>
    <r>
      <rPr>
        <sz val="8"/>
        <rFont val="Verdana"/>
        <family val="2"/>
      </rPr>
      <t>En conformidad al Decreto Exento 311 del 08 de octubre de 1999, que protege el Patrimonio Cultural Subacuático a nivel nacional, el mar nacional es considerado como un Monumento Histórico en sí mismo, por esta razón se incluye la categoría "Todas las regiones".</t>
    </r>
  </si>
  <si>
    <t>TABLA 10.35: NÓMINA DE MONUMENTOS NACIONALES DECLARADOS POR DECRETO, POR COMPONENTES, CATEGORÍAS Y MUEBLE/INMUEBLE, SEGÚN REGIÓN. 2021</t>
  </si>
  <si>
    <t xml:space="preserve">REGIÓN </t>
  </si>
  <si>
    <t>MONUMENTO</t>
  </si>
  <si>
    <r>
      <t>Componente</t>
    </r>
    <r>
      <rPr>
        <b/>
        <vertAlign val="superscript"/>
        <sz val="8"/>
        <rFont val="Verdana"/>
        <family val="2"/>
      </rPr>
      <t>/1</t>
    </r>
  </si>
  <si>
    <t>Categoría</t>
  </si>
  <si>
    <t>Mueble / Inmueble</t>
  </si>
  <si>
    <t>Asentamiento Minero San Agustín de Huantajaya</t>
  </si>
  <si>
    <t>Sin componente</t>
  </si>
  <si>
    <t>Monumento Histórico (MH)</t>
  </si>
  <si>
    <t>Inmueble (I)</t>
  </si>
  <si>
    <t>Fondos Documentales del Archivo Regional de Tarapacá</t>
  </si>
  <si>
    <t>Compuesto por 32 fondos</t>
  </si>
  <si>
    <t>Mueble (M)</t>
  </si>
  <si>
    <t>Aguada La Chimba</t>
  </si>
  <si>
    <t>Santuario de la Naturaleza (SN)</t>
  </si>
  <si>
    <t>Humedal Costero de Totoral</t>
  </si>
  <si>
    <t>Humedal La Boca</t>
  </si>
  <si>
    <t>Humedal Salinas de Pullally - Dunas de Longotoma</t>
  </si>
  <si>
    <t>Laguna Batuco</t>
  </si>
  <si>
    <t>Teatro Oriente</t>
  </si>
  <si>
    <t>Mural paso bajo nivel Santa Lucía</t>
  </si>
  <si>
    <t>Piedra del Viento y Topocalma</t>
  </si>
  <si>
    <t>Los Maitenes del Río Claro</t>
  </si>
  <si>
    <t>Puente Ñipas</t>
  </si>
  <si>
    <t>Mausoleo Familiar de Don Pedro del Río Zañartu</t>
  </si>
  <si>
    <t>Archivos de la Empresa Nacional del Carbón (ENACAR)</t>
  </si>
  <si>
    <t>Iglesia Nuestra Señora del Carmen de Quetalco</t>
  </si>
  <si>
    <t>La Iglesia Nuestra Señora de Lourdes de Llau Llao</t>
  </si>
  <si>
    <t>Parque Katalapi</t>
  </si>
  <si>
    <r>
      <rPr>
        <b/>
        <sz val="8"/>
        <rFont val="Verdana"/>
        <family val="2"/>
      </rPr>
      <t>1</t>
    </r>
    <r>
      <rPr>
        <sz val="8"/>
        <rFont val="Verdana"/>
        <family val="2"/>
      </rPr>
      <t xml:space="preserve"> Los componentes permiten representar distintas piezas de un mismo monumento. En aquellos casos en que no existe información al respecto se utiliza la categoría "sin componente".</t>
    </r>
  </si>
  <si>
    <r>
      <t>TABLA 10.36: MATERIAL AUDIOVISUAL GENERADO POR EL MINISTERIO DE LAS CULTURAS, LAS ARTES Y EL PATRIMONIO, POR AÑO, SEGÚN PROGRAMA O PROYECTO</t>
    </r>
    <r>
      <rPr>
        <b/>
        <vertAlign val="superscript"/>
        <sz val="8"/>
        <color indexed="8"/>
        <rFont val="Verdana"/>
        <family val="2"/>
      </rPr>
      <t>/1</t>
    </r>
    <r>
      <rPr>
        <b/>
        <sz val="8"/>
        <rFont val="Verdana"/>
        <family val="2"/>
      </rPr>
      <t>. 2017-</t>
    </r>
    <r>
      <rPr>
        <b/>
        <sz val="8"/>
        <color indexed="8"/>
        <rFont val="Verdana"/>
        <family val="2"/>
      </rPr>
      <t>2021</t>
    </r>
  </si>
  <si>
    <t>PROGRAMA/PROYECTO</t>
  </si>
  <si>
    <t>Audiovisual Expediente UNESCO</t>
  </si>
  <si>
    <r>
      <t>Inventario del Patrimonio Cultural Inmaterial en Chile</t>
    </r>
    <r>
      <rPr>
        <b/>
        <vertAlign val="superscript"/>
        <sz val="8"/>
        <rFont val="Verdana"/>
        <family val="2"/>
      </rPr>
      <t>/2</t>
    </r>
  </si>
  <si>
    <t>Patrimonio Migrante</t>
  </si>
  <si>
    <r>
      <t>Tesoros Humanos Vivos</t>
    </r>
    <r>
      <rPr>
        <b/>
        <vertAlign val="superscript"/>
        <sz val="8"/>
        <rFont val="Verdana"/>
        <family val="2"/>
      </rPr>
      <t>/3/4/5</t>
    </r>
  </si>
  <si>
    <t>Documentales</t>
  </si>
  <si>
    <t xml:space="preserve">Tráiler </t>
  </si>
  <si>
    <t>Cortos audiovisuales</t>
  </si>
  <si>
    <r>
      <rPr>
        <b/>
        <sz val="8"/>
        <rFont val="Verdana"/>
        <family val="2"/>
      </rPr>
      <t>Nota:</t>
    </r>
    <r>
      <rPr>
        <sz val="8"/>
        <rFont val="Verdana"/>
        <family val="2"/>
      </rPr>
      <t xml:space="preserve"> Son cultores aquellas personas reconocidas por una comunidad portadora de un elemento de patrimonio cultural inmaterial como integrantes de sí misma y formalizadas a través de las fases de reconocidimiento o documentación del Proceso Para la Salvaguardia, implementado por la Subdirección Nacional de Patrimonio Cultural Inmaterial del Serrvicio Nacional del Patrimonio. </t>
    </r>
  </si>
  <si>
    <r>
      <t>1</t>
    </r>
    <r>
      <rPr>
        <sz val="8"/>
        <color indexed="8"/>
        <rFont val="Verdana"/>
        <family val="2"/>
      </rPr>
      <t xml:space="preserve"> Los valores informados se clasifican de acuerdo al año de edición.</t>
    </r>
  </si>
  <si>
    <r>
      <rPr>
        <b/>
        <sz val="8"/>
        <rFont val="Verdana"/>
        <family val="2"/>
      </rPr>
      <t>2</t>
    </r>
    <r>
      <rPr>
        <sz val="8"/>
        <rFont val="Verdana"/>
        <family val="2"/>
      </rPr>
      <t xml:space="preserve"> El Inventario Priorizado fue derogado en febrero del año 2018 (Rex. N°420), fecha desde la cual existen dos registros de elementos del Patrimonio Cultural Inmaterial (PCI): El Registro del PCI y el Inventario del PCI. Se reporta en esta celda el número de ingresos al Inventario del PCI.</t>
    </r>
  </si>
  <si>
    <r>
      <t xml:space="preserve">3 </t>
    </r>
    <r>
      <rPr>
        <sz val="8"/>
        <rFont val="Verdana"/>
        <family val="2"/>
      </rPr>
      <t>Las condiciones de pandemia durante el 2021 impidieron sesionar durante parte del año. El Comité Asesor en Patrimonio Cultural Inmaterial no alcanzó a revisar las postulaciones que fueron ingresadas durante el año y por ello no se realizaron reconocimientos ni material audiovisual.</t>
    </r>
  </si>
  <si>
    <r>
      <rPr>
        <b/>
        <sz val="8"/>
        <color rgb="FF000000"/>
        <rFont val="Verdana"/>
        <family val="2"/>
      </rPr>
      <t>4</t>
    </r>
    <r>
      <rPr>
        <sz val="8"/>
        <color rgb="FF000000"/>
        <rFont val="Verdana"/>
        <family val="2"/>
      </rPr>
      <t xml:space="preserve"> Son Tesoros Humanos Vivos los y las cultoras reconocidos individual o colectivamente como tales por sus comunidades y que han sido formalizados por el Ministerio de las Culturas, las Artes y del Patrimonio Cultural. </t>
    </r>
  </si>
  <si>
    <r>
      <rPr>
        <b/>
        <sz val="8"/>
        <color rgb="FF000000"/>
        <rFont val="Verdana"/>
        <family val="2"/>
      </rPr>
      <t>5</t>
    </r>
    <r>
      <rPr>
        <sz val="8"/>
        <color rgb="FF000000"/>
        <rFont val="Verdana"/>
        <family val="2"/>
      </rPr>
      <t xml:space="preserve"> Considera Documentales, Tráiler y Cortos audiovisuales</t>
    </r>
  </si>
  <si>
    <r>
      <t xml:space="preserve">- </t>
    </r>
    <r>
      <rPr>
        <sz val="8"/>
        <color indexed="8"/>
        <rFont val="Verdana"/>
        <family val="2"/>
      </rPr>
      <t>No registró movimiento.</t>
    </r>
  </si>
  <si>
    <r>
      <t xml:space="preserve">TABLA 10.37: </t>
    </r>
    <r>
      <rPr>
        <b/>
        <sz val="8"/>
        <color rgb="FF000000"/>
        <rFont val="Verdana"/>
        <family val="2"/>
      </rPr>
      <t>NÚMERO DE PUBLICACIONES GENERADAS POR LA SUBDIRECCIÓN NACIONAL DE PATRIMONIO CULTURAL INMATERIAL DEL SERVICIO NACIONAL DEL PATRIMONIO CULTURAL, POR AÑO. 2017-2021</t>
    </r>
  </si>
  <si>
    <t>TIPO DE PRODUCTO</t>
  </si>
  <si>
    <r>
      <t>TABLA 10.38: NÚMERO DE POSTULACIONES A TESORO HUMANO VIVO (THV)</t>
    </r>
    <r>
      <rPr>
        <b/>
        <vertAlign val="superscript"/>
        <sz val="8"/>
        <color indexed="8"/>
        <rFont val="Verdana"/>
        <family val="2"/>
      </rPr>
      <t>/1/2</t>
    </r>
    <r>
      <rPr>
        <b/>
        <sz val="8"/>
        <color indexed="8"/>
        <rFont val="Verdana"/>
        <family val="2"/>
      </rPr>
      <t>, POR AÑO, SEGÚN ÁMBITO DEL PATRIMONIO CULTURAL INMATERIAL Y RESULTADO DE POSTULACIÓN. 2017-2021</t>
    </r>
  </si>
  <si>
    <t>ÁMBITO PATRIMONIO CULTURAL INMATERIAL Y RESULTADO DE LA POSTULACIÓN</t>
  </si>
  <si>
    <r>
      <t>2018</t>
    </r>
    <r>
      <rPr>
        <b/>
        <vertAlign val="superscript"/>
        <sz val="8"/>
        <color indexed="8"/>
        <rFont val="Verdana"/>
        <family val="2"/>
      </rPr>
      <t>/3</t>
    </r>
  </si>
  <si>
    <r>
      <t>2020</t>
    </r>
    <r>
      <rPr>
        <b/>
        <vertAlign val="superscript"/>
        <sz val="8"/>
        <color indexed="8"/>
        <rFont val="Verdana"/>
        <family val="2"/>
      </rPr>
      <t>/4</t>
    </r>
  </si>
  <si>
    <t>Artes del espectáculo</t>
  </si>
  <si>
    <t>No cumple</t>
  </si>
  <si>
    <t>Debidamente ingresada</t>
  </si>
  <si>
    <t>Conocimientos y usos relacionados con la naturaleza y el universo</t>
  </si>
  <si>
    <t>Técnicas artesanales o tecnología tradicional</t>
  </si>
  <si>
    <t>Tradiciones y expresiones orales</t>
  </si>
  <si>
    <t>Usos sociales, rituales y actos festivos</t>
  </si>
  <si>
    <r>
      <rPr>
        <b/>
        <sz val="8"/>
        <rFont val="Verdana"/>
        <family val="2"/>
      </rPr>
      <t>Nota:</t>
    </r>
    <r>
      <rPr>
        <sz val="8"/>
        <rFont val="Verdana"/>
        <family val="2"/>
      </rPr>
      <t xml:space="preserve"> Son cultores aquellas personas reconocidas por una comunidad portadora de un elemento de patrimonio cultural inmaterial como integrantes de sí misma y formalizadas a través de las fases de reconocimiento o documentación del Proceso Para la Salvaguardia, implementado por la Subdirección Nacional de Patrimonio Cultural Inmaterial del Serrvicio Nacional del Patrimonio Cultural. </t>
    </r>
  </si>
  <si>
    <r>
      <rPr>
        <b/>
        <sz val="8"/>
        <color indexed="8"/>
        <rFont val="Verdana"/>
        <family val="2"/>
      </rPr>
      <t>1</t>
    </r>
    <r>
      <rPr>
        <sz val="8"/>
        <color indexed="8"/>
        <rFont val="Verdana"/>
        <family val="2"/>
      </rPr>
      <t xml:space="preserve"> Son Tesoros Humanos Vivos los y las cultoras reconocidos individual o colectivamente como tales por sus comunidades y que han sido formalizados por el Ministerio de las Culturas, las Artes y del Patrimonio Cultural. </t>
    </r>
  </si>
  <si>
    <r>
      <rPr>
        <b/>
        <sz val="8"/>
        <color indexed="8"/>
        <rFont val="Verdana"/>
        <family val="2"/>
      </rPr>
      <t>2</t>
    </r>
    <r>
      <rPr>
        <sz val="8"/>
        <color indexed="8"/>
        <rFont val="Verdana"/>
        <family val="2"/>
      </rPr>
      <t xml:space="preserve"> Una postulación THV puede tener asociado uno o más ámbitos Patrimonio Cultural Inmaterial, por tanto, el número total de la tabla no necesariamente coincidirá con el total de postulaciones individuales.</t>
    </r>
  </si>
  <si>
    <r>
      <rPr>
        <b/>
        <sz val="8"/>
        <color indexed="8"/>
        <rFont val="Verdana"/>
        <family val="2"/>
      </rPr>
      <t>3</t>
    </r>
    <r>
      <rPr>
        <sz val="8"/>
        <color indexed="8"/>
        <rFont val="Verdana"/>
        <family val="2"/>
      </rPr>
      <t xml:space="preserve"> Debido a la reformulación del programa de Tesoros Humanos Vivos (Rex 904 de 30.07.2018), desde la convocatoria del año 2018 solo pueden postular "cultores(as) asociados(as) formalmente" a elementos inscritos en el Inventario del Patrimonio Cultural Inmaterial. Hasta el año 2017, la cantidad de postulaciones recibidas por año no estaban afectas a esta restricción, pudiendo postular libremente cualquier persona.</t>
    </r>
  </si>
  <si>
    <r>
      <rPr>
        <b/>
        <sz val="8"/>
        <rFont val="Verdana"/>
        <family val="2"/>
      </rPr>
      <t>4</t>
    </r>
    <r>
      <rPr>
        <sz val="8"/>
        <rFont val="Verdana"/>
        <family val="2"/>
      </rPr>
      <t xml:space="preserve"> Durante el año 2020 el Comité Asesor en Patrimonio Cultural Inmaterial no sesionó debido a  dificultades propias de la pandemia.</t>
    </r>
  </si>
  <si>
    <r>
      <t>TABLA 10.39: NÚMERO DE POSTULANTES RECONOCIDOS Y RECONOCIDAS COMO TESORO HUMANO VIVO (THV)</t>
    </r>
    <r>
      <rPr>
        <b/>
        <vertAlign val="superscript"/>
        <sz val="8"/>
        <rFont val="Verdana"/>
        <family val="2"/>
      </rPr>
      <t>/1</t>
    </r>
    <r>
      <rPr>
        <b/>
        <sz val="8"/>
        <rFont val="Verdana"/>
        <family val="2"/>
      </rPr>
      <t xml:space="preserve"> Y DESTACADOS</t>
    </r>
    <r>
      <rPr>
        <b/>
        <vertAlign val="superscript"/>
        <sz val="8"/>
        <rFont val="Verdana"/>
        <family val="2"/>
      </rPr>
      <t>/2</t>
    </r>
    <r>
      <rPr>
        <b/>
        <sz val="8"/>
        <rFont val="Verdana"/>
        <family val="2"/>
      </rPr>
      <t>, POR AÑO, SEGÚN REGIÓN Y TIPO DE POSTULACIÓN. 2017-2021</t>
    </r>
  </si>
  <si>
    <t>REGIÓN Y POSTULANTES RECONOCIDOS (AS) COMO "DESTACADO" y "TESORO HUMANO VIVO"</t>
  </si>
  <si>
    <r>
      <t>2017</t>
    </r>
    <r>
      <rPr>
        <b/>
        <vertAlign val="superscript"/>
        <sz val="8"/>
        <color indexed="8"/>
        <rFont val="Verdana"/>
        <family val="2"/>
      </rPr>
      <t>/3</t>
    </r>
  </si>
  <si>
    <r>
      <t>2018</t>
    </r>
    <r>
      <rPr>
        <b/>
        <vertAlign val="superscript"/>
        <sz val="8"/>
        <color indexed="8"/>
        <rFont val="Verdana"/>
        <family val="2"/>
      </rPr>
      <t>/4/5/R</t>
    </r>
  </si>
  <si>
    <r>
      <t>2019</t>
    </r>
    <r>
      <rPr>
        <b/>
        <vertAlign val="superscript"/>
        <sz val="8"/>
        <color indexed="8"/>
        <rFont val="Verdana"/>
        <family val="2"/>
      </rPr>
      <t>/6</t>
    </r>
  </si>
  <si>
    <r>
      <t>2020</t>
    </r>
    <r>
      <rPr>
        <b/>
        <vertAlign val="superscript"/>
        <sz val="8"/>
        <color indexed="8"/>
        <rFont val="Verdana"/>
        <family val="2"/>
      </rPr>
      <t>/7</t>
    </r>
  </si>
  <si>
    <r>
      <t>2021</t>
    </r>
    <r>
      <rPr>
        <b/>
        <vertAlign val="superscript"/>
        <sz val="8"/>
        <color indexed="8"/>
        <rFont val="Verdana"/>
        <family val="2"/>
      </rPr>
      <t>/8</t>
    </r>
  </si>
  <si>
    <r>
      <t>Cultor colectivo</t>
    </r>
    <r>
      <rPr>
        <b/>
        <vertAlign val="superscript"/>
        <sz val="8"/>
        <color indexed="8"/>
        <rFont val="Verdana"/>
        <family val="2"/>
      </rPr>
      <t>/9</t>
    </r>
  </si>
  <si>
    <t>Cultor(a) individual</t>
  </si>
  <si>
    <r>
      <t>Grupo de Cultores(as)</t>
    </r>
    <r>
      <rPr>
        <b/>
        <vertAlign val="superscript"/>
        <sz val="8"/>
        <color indexed="8"/>
        <rFont val="Verdana"/>
        <family val="2"/>
      </rPr>
      <t>/10</t>
    </r>
  </si>
  <si>
    <t>Destacados</t>
  </si>
  <si>
    <t>Tesoros Humanos Vivos</t>
  </si>
  <si>
    <t xml:space="preserve">Arica y Parinacota </t>
  </si>
  <si>
    <t xml:space="preserve">Antofagasta </t>
  </si>
  <si>
    <t xml:space="preserve">Atacama </t>
  </si>
  <si>
    <t xml:space="preserve">Coquimbo </t>
  </si>
  <si>
    <t xml:space="preserve">Valparaíso </t>
  </si>
  <si>
    <t xml:space="preserve">Metropolitana </t>
  </si>
  <si>
    <r>
      <rPr>
        <b/>
        <sz val="8"/>
        <rFont val="Verdana"/>
        <family val="2"/>
      </rPr>
      <t>Nota 1:</t>
    </r>
    <r>
      <rPr>
        <sz val="8"/>
        <rFont val="Verdana"/>
        <family val="2"/>
      </rPr>
      <t xml:space="preserve"> Son cultores aquellas personas reconocidas por una comunidad portadora de un elemento de patrimonio cultural inmaterial como integrantes de sí misma y formalizadas a través de las fases de reconocimiento o documentación del Proceso Para la Salvaguardia, implementado por la Subdirección Nacional de Patrimonio Cultural Inmaterial del Serrvicio Nacional del Patrimonio. </t>
    </r>
  </si>
  <si>
    <r>
      <t>Nota 2:</t>
    </r>
    <r>
      <rPr>
        <sz val="8"/>
        <rFont val="Verdana"/>
        <family val="2"/>
      </rPr>
      <t xml:space="preserve"> Los cultores y cultoras individuales siempre son personas naturales; los cultores colectivos pueden ser personas jurídicas o agrupaciones de hecho; los grupos de cultores y cultoras no se agrupan por voluntad de sus individuos sino por un factor común que los caracteriza en función de su rol en su elemento del patrimonio cultural inmaterial (no son personas jurídicas).</t>
    </r>
  </si>
  <si>
    <r>
      <t xml:space="preserve">1 </t>
    </r>
    <r>
      <rPr>
        <sz val="8"/>
        <rFont val="Verdana"/>
        <family val="2"/>
      </rPr>
      <t>Son Tesoros Humanos Vivos todos y todas las cultoras reconocidos como tales por una comunidad portadora de un elemento del patrimonio cultural inmaterial inscrito en el Registro del Patrimonio Cultural Inmaterial y formalizada por la Ministra de las Culturas, las Artes y el Patrimonio.</t>
    </r>
  </si>
  <si>
    <r>
      <t xml:space="preserve">2 </t>
    </r>
    <r>
      <rPr>
        <sz val="8"/>
        <rFont val="Verdana"/>
        <family val="2"/>
      </rPr>
      <t>Son Destacados, aquellos cultores o cultoras que sin haber sido formalizados como Tesoro Humano Vivo, fueron mencionadas como "destacados" por el comité de Expertos de Tesoros Humanos Vivos.</t>
    </r>
  </si>
  <si>
    <r>
      <rPr>
        <b/>
        <sz val="8"/>
        <rFont val="Verdana"/>
        <family val="2"/>
      </rPr>
      <t>3</t>
    </r>
    <r>
      <rPr>
        <sz val="8"/>
        <rFont val="Verdana"/>
        <family val="2"/>
      </rPr>
      <t xml:space="preserve"> Información basada en la Resolución Exenta N°1911 del 02/10/2017 “Fija nómina de cultores(as) destacados(as) y reconocidos(as) como Tesoro Humano Vivo del programa de reconocimiento Tesoros Humanos Vivos del Consejo Nacional de la Cultura y las Artes, convocatoria 2017”.</t>
    </r>
  </si>
  <si>
    <r>
      <rPr>
        <b/>
        <sz val="8"/>
        <rFont val="Verdana"/>
        <family val="2"/>
      </rPr>
      <t>4</t>
    </r>
    <r>
      <rPr>
        <sz val="8"/>
        <rFont val="Verdana"/>
        <family val="2"/>
      </rPr>
      <t xml:space="preserve"> Información basada en la Resolución Exenta N°1826 del 12/12/2018 “Aprueba acta de sesión del 18 y 19 de octubre del Comité asesor en Patrimonio Cultural Inmaterial en Chile y propone lo que indica”. Según la Ley 21.045, el acta de aprobación de la nómina de reconocimiento debe ser aprobada por el Consejo Nacional de las Culturas, las Artes y el Patrimonio. </t>
    </r>
  </si>
  <si>
    <r>
      <rPr>
        <b/>
        <sz val="8"/>
        <color indexed="8"/>
        <rFont val="Verdana"/>
        <family val="2"/>
      </rPr>
      <t>5</t>
    </r>
    <r>
      <rPr>
        <sz val="8"/>
        <color indexed="8"/>
        <rFont val="Verdana"/>
        <family val="2"/>
      </rPr>
      <t xml:space="preserve"> A partir del año 2018 solo existe el reconocimiento de "Tesoros Humanos Vivos", eliminándose el reconocimiento de "Destacados". Modificación incorporada en Rex N° 904 del 30 de julio de 2018.</t>
    </r>
  </si>
  <si>
    <r>
      <t xml:space="preserve">6 </t>
    </r>
    <r>
      <rPr>
        <sz val="8"/>
        <rFont val="Verdana"/>
        <family val="2"/>
      </rPr>
      <t>Producto del estallido social ocurrido en Chile entre los meses de octubre y diciembre del año 2019, la institucionalidad del Servicio Nacional del Patrimonio Cultural no pudo funcionar con normalidad. Esto implicó  que el Comité Asesor no pudiera sesionar para evaluar las postulaciones de THV recibidas durante el año 2019.</t>
    </r>
  </si>
  <si>
    <r>
      <t xml:space="preserve">7 </t>
    </r>
    <r>
      <rPr>
        <sz val="8"/>
        <rFont val="Verdana"/>
        <family val="2"/>
      </rPr>
      <t xml:space="preserve">Durante el año 2020 el Comité Asesor en Patrimonio Cultural Inmaterial no sesionó debido a  dificultades propias de la pandemia. </t>
    </r>
  </si>
  <si>
    <r>
      <rPr>
        <b/>
        <sz val="8"/>
        <rFont val="Verdana"/>
        <family val="2"/>
      </rPr>
      <t xml:space="preserve">8 </t>
    </r>
    <r>
      <rPr>
        <sz val="8"/>
        <rFont val="Verdana"/>
        <family val="2"/>
      </rPr>
      <t xml:space="preserve">Las condiciones de pandemia durante el 2021 impidieron sesionar durante parte del año. El Comité Asesor en Patrimonio Cultural Inmaterial no alcanzó a revisar las postulaciones que fueron ingresadas durante el año y por ello no se realizaron reconocimientos. </t>
    </r>
  </si>
  <si>
    <r>
      <rPr>
        <b/>
        <sz val="8"/>
        <color indexed="8"/>
        <rFont val="Verdana"/>
        <family val="2"/>
      </rPr>
      <t xml:space="preserve">9 </t>
    </r>
    <r>
      <rPr>
        <sz val="8"/>
        <color indexed="8"/>
        <rFont val="Verdana"/>
        <family val="2"/>
      </rPr>
      <t xml:space="preserve">Son Cultores Colectivos, las agrupaciones jurídicas o de hecho de cultores y cultoras que obtienen un reconocimiento de Tesoro Humano Vivo. </t>
    </r>
  </si>
  <si>
    <r>
      <rPr>
        <b/>
        <sz val="8"/>
        <color indexed="8"/>
        <rFont val="Verdana"/>
        <family val="2"/>
      </rPr>
      <t>10</t>
    </r>
    <r>
      <rPr>
        <sz val="8"/>
        <color indexed="8"/>
        <rFont val="Verdana"/>
        <family val="2"/>
      </rPr>
      <t xml:space="preserve"> Desde el año 2018 se incorporó la categoría "Grupo de Cultores", entendidos como aquellos cultores que sin formar un coletivo, comparten roles o atributos en torno a un elemento de patrimonio cultural inmaterial y que son reconocidos como Tesoros Humanos Vivos.</t>
    </r>
  </si>
  <si>
    <r>
      <rPr>
        <b/>
        <sz val="8"/>
        <rFont val="Verdana"/>
        <family val="2"/>
      </rPr>
      <t>R</t>
    </r>
    <r>
      <rPr>
        <sz val="8"/>
        <rFont val="Verdana"/>
        <family val="2"/>
      </rPr>
      <t xml:space="preserve"> Cifras rectificadas por el informante</t>
    </r>
  </si>
  <si>
    <r>
      <t>TABLA 10.40: NÚMERO DE POSTULACIONES RECONOCIDAS TESORO HUMANO VIVO (THV)</t>
    </r>
    <r>
      <rPr>
        <b/>
        <vertAlign val="superscript"/>
        <sz val="8"/>
        <rFont val="Verdana"/>
        <family val="2"/>
      </rPr>
      <t>/1/2</t>
    </r>
    <r>
      <rPr>
        <b/>
        <sz val="8"/>
        <rFont val="Verdana"/>
        <family val="2"/>
      </rPr>
      <t xml:space="preserve"> Y DESTACADAS</t>
    </r>
    <r>
      <rPr>
        <b/>
        <vertAlign val="superscript"/>
        <sz val="8"/>
        <rFont val="Verdana"/>
        <family val="2"/>
      </rPr>
      <t>/3</t>
    </r>
    <r>
      <rPr>
        <b/>
        <sz val="8"/>
        <rFont val="Verdana"/>
        <family val="2"/>
      </rPr>
      <t>, POR AÑO DE POSTULACIÓN Y TIPO DE POSTULANTE, SEGÚN ADSCRIPCIONES A ÁMBITOS DEL PATRIMONIO CULTURAL INMATERIAL. 2017-2021</t>
    </r>
  </si>
  <si>
    <t>POSTULACIONES RECONOCIDAS O DESTACADAS POR ÁMBITOS DEL PATRIMONIO INMATERIAL</t>
  </si>
  <si>
    <r>
      <t>2018</t>
    </r>
    <r>
      <rPr>
        <b/>
        <vertAlign val="superscript"/>
        <sz val="8"/>
        <rFont val="Verdana"/>
        <family val="2"/>
      </rPr>
      <t>/4/R</t>
    </r>
  </si>
  <si>
    <r>
      <t>2019</t>
    </r>
    <r>
      <rPr>
        <b/>
        <vertAlign val="superscript"/>
        <sz val="8"/>
        <rFont val="Verdana"/>
        <family val="2"/>
      </rPr>
      <t>/5/R</t>
    </r>
  </si>
  <si>
    <r>
      <t>2020</t>
    </r>
    <r>
      <rPr>
        <b/>
        <vertAlign val="superscript"/>
        <sz val="8"/>
        <rFont val="Verdana"/>
        <family val="2"/>
      </rPr>
      <t>/6</t>
    </r>
  </si>
  <si>
    <r>
      <t>2021</t>
    </r>
    <r>
      <rPr>
        <b/>
        <vertAlign val="superscript"/>
        <sz val="8"/>
        <rFont val="Verdana"/>
        <family val="2"/>
      </rPr>
      <t>/7</t>
    </r>
  </si>
  <si>
    <r>
      <t>Tipo de postulante</t>
    </r>
    <r>
      <rPr>
        <b/>
        <vertAlign val="superscript"/>
        <sz val="8"/>
        <rFont val="Verdana"/>
        <family val="2"/>
      </rPr>
      <t>/8</t>
    </r>
  </si>
  <si>
    <t>Colectivo</t>
  </si>
  <si>
    <r>
      <t>TOTAL ADSCRIPCIONES</t>
    </r>
    <r>
      <rPr>
        <b/>
        <vertAlign val="superscript"/>
        <sz val="8"/>
        <color indexed="8"/>
        <rFont val="Verdana"/>
        <family val="2"/>
      </rPr>
      <t>/5</t>
    </r>
  </si>
  <si>
    <t>Total postulaciones destacadas</t>
  </si>
  <si>
    <t>Total postulaciones reconocidas como Tesoro Humano Vivo</t>
  </si>
  <si>
    <t>Postulaciones destacadas</t>
  </si>
  <si>
    <t>Postulaciones reconocidas como Tesoro Humano Vivo</t>
  </si>
  <si>
    <t>Técnicas Artesanales tradicionales</t>
  </si>
  <si>
    <t>Tradiciones y Expresiones Orales</t>
  </si>
  <si>
    <r>
      <t>Nota:</t>
    </r>
    <r>
      <rPr>
        <sz val="8"/>
        <rFont val="Verdana"/>
        <family val="2"/>
      </rPr>
      <t xml:space="preserve"> Los cultores y cultoras individuales siempre son personas naturales; los cultores colectivos pueden ser personas jurídicas o agrupaciones de hecho; los grupos de cultores y cultoras no se agrupan por voluntad de sus individuos sino por un factor común que los caracteriza en función de su rol en su elemento del patrimonio cultural inmaterial (no son personas jurídicas).</t>
    </r>
  </si>
  <si>
    <r>
      <t xml:space="preserve">1 </t>
    </r>
    <r>
      <rPr>
        <sz val="8"/>
        <rFont val="Verdana"/>
        <family val="2"/>
      </rPr>
      <t xml:space="preserve">Son Tesoros Humanos Vivos todos y todas las culturas reconocidos como tales por una comunidad portadora de un elemento del patrimonio cultural inmaterial inscrito en el Registro del Patrimonio Cultural Inmaterial y formalizada por la Ministra de las Culturas, las Artes y el Patrimonio. </t>
    </r>
  </si>
  <si>
    <r>
      <rPr>
        <b/>
        <sz val="8"/>
        <rFont val="Verdana"/>
        <family val="2"/>
      </rPr>
      <t xml:space="preserve">2 </t>
    </r>
    <r>
      <rPr>
        <sz val="8"/>
        <rFont val="Verdana"/>
        <family val="2"/>
      </rPr>
      <t>Una postulación THV puede tener asociado uno o más ámbitos de Patrimonio Cultural Inmaterial, por tanto, el número total de la tabla no necesariamente coincidirá con la cantidad total de postulaciones.</t>
    </r>
  </si>
  <si>
    <r>
      <t xml:space="preserve">3 </t>
    </r>
    <r>
      <rPr>
        <sz val="8"/>
        <rFont val="Verdana"/>
        <family val="2"/>
      </rPr>
      <t>Son Destacados, aquellos cultores o cultoras que sin haber sido formalizados como Tesoro Humano Vivo, fueron mencionadas como "destacados" por el comité de Expertos de Tesoros Humanos Vivos.</t>
    </r>
  </si>
  <si>
    <r>
      <rPr>
        <b/>
        <sz val="8"/>
        <rFont val="Verdana"/>
        <family val="2"/>
      </rPr>
      <t>4</t>
    </r>
    <r>
      <rPr>
        <sz val="8"/>
        <rFont val="Verdana"/>
        <family val="2"/>
      </rPr>
      <t xml:space="preserve"> A partir del año 2018 solo existe el reconocimiento de "Tesoros Humanos Vivos", eliminándose el reconocimiento de "Destacados". Modificación incorporada en Rex N° 904 del 30 de julio de 2018.</t>
    </r>
  </si>
  <si>
    <r>
      <t>5</t>
    </r>
    <r>
      <rPr>
        <sz val="8"/>
        <rFont val="Verdana"/>
        <family val="2"/>
      </rPr>
      <t xml:space="preserve"> En 2018, el comité asesor sesionó y recomendó 3 postulaciones como reconocidas. No obstante, el decreto ministerial que formaliza el reconocimiento se retrasó y terminó de ser tramitado en 2019. Estos casos se reportan como reconocidos en el año 2019. Adicionalmente, en 2019, el Comité asesor no sesionó por razones del estallido social y por ende no se sumaron nuevos reconocidos ese año.</t>
    </r>
  </si>
  <si>
    <r>
      <t xml:space="preserve">6 </t>
    </r>
    <r>
      <rPr>
        <sz val="8"/>
        <rFont val="Verdana"/>
        <family val="2"/>
      </rPr>
      <t xml:space="preserve">Durante el año 2020 el Comité Asesor en Patrimonio Cultural Inmaterial no sesionó debido a  dificultades propias de la pandemia. </t>
    </r>
  </si>
  <si>
    <r>
      <rPr>
        <b/>
        <sz val="8"/>
        <rFont val="Verdana"/>
        <family val="2"/>
      </rPr>
      <t>7</t>
    </r>
    <r>
      <rPr>
        <sz val="8"/>
        <rFont val="Verdana"/>
        <family val="2"/>
      </rPr>
      <t xml:space="preserve"> Durante el año 2021 el comité asesor sesionó en el segundo semestre y recomendó reconocimientos de postulaciones ingresadas en 2019. No obstante, la tramitación de dicha recomendación, demoró hasta 2022, año en la cual fue decretada por la Ministra de las Culturas.</t>
    </r>
  </si>
  <si>
    <r>
      <rPr>
        <b/>
        <sz val="8"/>
        <rFont val="Verdana"/>
        <family val="2"/>
      </rPr>
      <t xml:space="preserve">8 </t>
    </r>
    <r>
      <rPr>
        <sz val="8"/>
        <rFont val="Verdana"/>
        <family val="2"/>
      </rPr>
      <t>Incluye postulantes individuales distinguiendo entre sexo y postulantes colectivos.</t>
    </r>
  </si>
  <si>
    <r>
      <rPr>
        <b/>
        <sz val="8"/>
        <rFont val="Verdana"/>
        <family val="2"/>
      </rPr>
      <t xml:space="preserve">6 </t>
    </r>
    <r>
      <rPr>
        <sz val="8"/>
        <rFont val="Verdana"/>
        <family val="2"/>
      </rPr>
      <t>Desde el año 2017, el Departamento de Patrimonio Cultural incorpora en su gestión el ámbito de Patrimonio Cultural Inmaterial de "Artes del espectáculo".</t>
    </r>
  </si>
  <si>
    <r>
      <rPr>
        <b/>
        <sz val="8"/>
        <rFont val="Verdana"/>
        <family val="2"/>
      </rPr>
      <t>R</t>
    </r>
    <r>
      <rPr>
        <sz val="8"/>
        <rFont val="Verdana"/>
        <family val="2"/>
      </rPr>
      <t xml:space="preserve"> Cifras rectificadas por el informante.</t>
    </r>
  </si>
  <si>
    <r>
      <t>TABLA 10.41: NÚMERO DE EXPEDIENTES DE POSTULACIÓN AL INVENTARIO DEL PATRIMONIO CULTURAL INMATERIAL EN CHILE, RECIBIDOS POR EL SERVICIO NACIONAL DEL PATRIMONIO CULTURAL, POR ÁMBITO DE PATRIMONIO INMATERIAL, SEGÚN REGIÓN Y NOMBRE DEL EXPEDIENTE.</t>
    </r>
    <r>
      <rPr>
        <b/>
        <sz val="8"/>
        <color indexed="10"/>
        <rFont val="Verdana"/>
        <family val="2"/>
      </rPr>
      <t xml:space="preserve"> </t>
    </r>
    <r>
      <rPr>
        <b/>
        <sz val="8"/>
        <color indexed="8"/>
        <rFont val="Verdana"/>
        <family val="2"/>
      </rPr>
      <t>2021</t>
    </r>
  </si>
  <si>
    <r>
      <t xml:space="preserve"> NOMBRE DEL EXPEDIENTE</t>
    </r>
    <r>
      <rPr>
        <b/>
        <vertAlign val="superscript"/>
        <sz val="8"/>
        <color indexed="8"/>
        <rFont val="Verdana"/>
        <family val="2"/>
      </rPr>
      <t>/1</t>
    </r>
  </si>
  <si>
    <t>Ámbito de patrimonio inmaterial</t>
  </si>
  <si>
    <t>Técnicas artesanales tradicionales</t>
  </si>
  <si>
    <t xml:space="preserve">Carpintería de ribera tradicional en la región de Los Lagos </t>
  </si>
  <si>
    <r>
      <rPr>
        <b/>
        <sz val="8"/>
        <rFont val="Verdana"/>
        <family val="2"/>
      </rPr>
      <t>1</t>
    </r>
    <r>
      <rPr>
        <sz val="8"/>
        <rFont val="Verdana"/>
        <family val="2"/>
      </rPr>
      <t xml:space="preserve"> Un expediente de un elemento de patrimonio cultural inmaterial puede tener asociado uno o más ámbitos, por tanto, el número total de la tabla no necesariamente coincidirá con la cantidad total de expedientes.</t>
    </r>
  </si>
  <si>
    <t>TABLA 10.42: NÚMERO DE EXPRESIONES REGISTRADAS POR EL PROCESO PARA LA SALVAGUARDIA, POR ÁMBITO DEL PATRIMONIO INMATERIAL, SEGÚN EXPRESIÓN. 2021</t>
  </si>
  <si>
    <r>
      <t>NOMBRE DE LA EXPRESIÓN</t>
    </r>
    <r>
      <rPr>
        <b/>
        <vertAlign val="superscript"/>
        <sz val="8"/>
        <color indexed="8"/>
        <rFont val="Verdana"/>
        <family val="2"/>
      </rPr>
      <t>/1</t>
    </r>
  </si>
  <si>
    <t>Artes del Espectáculo</t>
  </si>
  <si>
    <t xml:space="preserve">Usos sociales, rituales y actos festivos </t>
  </si>
  <si>
    <t>Portadores del anda de la Fiesta de la Virgen de La Merced de Isla de Maipo</t>
  </si>
  <si>
    <t>Bailes Devocionales de la Oficina Salitrera Pedro de Valdivia</t>
  </si>
  <si>
    <t>Carpintería de ribera del Boca Lebu</t>
  </si>
  <si>
    <t>Conocimientos, saberes y prácticas de la comunidad de Caleta Tumbes asociados al rito fúnebre ante la desaparición de pescadores en el mar</t>
  </si>
  <si>
    <t>Representación del imaginario rural a través de bordados, forma de expresión de las mujeres de Copiulemu</t>
  </si>
  <si>
    <t>Técnicas y saberes asociados a la cestería de coirón y chupón en Hualqui</t>
  </si>
  <si>
    <t>Crianza caprina pastoril del río Choapa</t>
  </si>
  <si>
    <r>
      <rPr>
        <b/>
        <sz val="8"/>
        <rFont val="Verdana"/>
        <family val="2"/>
      </rPr>
      <t>1</t>
    </r>
    <r>
      <rPr>
        <sz val="8"/>
        <rFont val="Verdana"/>
        <family val="2"/>
      </rPr>
      <t xml:space="preserve"> Una expresión de patrimonio cultural inmaterial puede tener asociado uno o más ámbitos, por tanto, el número total de la tabla no necesariamente coincidirá con la cantidad total de expresiones ingresadas al Inventario</t>
    </r>
    <r>
      <rPr>
        <sz val="8"/>
        <color rgb="FFFF0000"/>
        <rFont val="Verdana"/>
        <family val="2"/>
      </rPr>
      <t>.</t>
    </r>
    <r>
      <rPr>
        <sz val="8"/>
        <rFont val="Verdana"/>
        <family val="2"/>
      </rPr>
      <t xml:space="preserve"> </t>
    </r>
  </si>
  <si>
    <r>
      <t>TABLA 10.43: NÚMERO DE PERSONAS NATURALES REGISTRADAS EN EL SISTEMA DE INFORMACIÓN PARA LA GESTIÓN DEL PATRIMONIO CULTURAL INMATERIAL (SIGPA), POR AÑO, SEGÚN REGIÓN Y ELEMENTO</t>
    </r>
    <r>
      <rPr>
        <b/>
        <sz val="8"/>
        <color rgb="FF000000"/>
        <rFont val="Calibri"/>
        <family val="2"/>
      </rPr>
      <t>¹</t>
    </r>
    <r>
      <rPr>
        <b/>
        <sz val="8"/>
        <color rgb="FF000000"/>
        <rFont val="Verdana"/>
        <family val="2"/>
      </rPr>
      <t xml:space="preserve"> DE PATRIMONIO CULTURAL INMATERIAL INSCRITO EN EL REGISTRO DEL PATRIMONIO CULTURAL INMATERIAL EN CHILE</t>
    </r>
    <r>
      <rPr>
        <b/>
        <sz val="8"/>
        <color rgb="FF000000"/>
        <rFont val="Calibri"/>
        <family val="2"/>
      </rPr>
      <t>²</t>
    </r>
    <r>
      <rPr>
        <b/>
        <sz val="8"/>
        <color rgb="FF000000"/>
        <rFont val="Verdana"/>
        <family val="2"/>
      </rPr>
      <t>. 2021</t>
    </r>
  </si>
  <si>
    <t>REGIÓN Y ELEMENTO</t>
  </si>
  <si>
    <t>Año</t>
  </si>
  <si>
    <t>Baile de morenos de paso en la región de Arica y Parinacota</t>
  </si>
  <si>
    <t>Bailes chinos</t>
  </si>
  <si>
    <t>Danza cachimbo de las comunas de Pica, Huara y Pozo Almonte</t>
  </si>
  <si>
    <t>Bailes tradicionales de San Pedro de Atacama</t>
  </si>
  <si>
    <t>Conocimientos y técnicas de alfareras y alfareros de Santiago Rio Grande</t>
  </si>
  <si>
    <t>Teatro tradicional de títeres</t>
  </si>
  <si>
    <t>Trashumancia Kolla</t>
  </si>
  <si>
    <t>Canto a lo poeta</t>
  </si>
  <si>
    <t>Circo tradicional en Chile</t>
  </si>
  <si>
    <t>Crianza caprina pastoril del rio Choapa</t>
  </si>
  <si>
    <t>Kai Kai de Rapa Nui</t>
  </si>
  <si>
    <t>Música de la bohemia tradicional de Valparaíso</t>
  </si>
  <si>
    <t>Oficio tradicional del organillero-chinchinero</t>
  </si>
  <si>
    <t>Tradición de los dulces de La Ligua</t>
  </si>
  <si>
    <t>Tradición oral Rapa Nui</t>
  </si>
  <si>
    <t>Metropolitana de Santiago</t>
  </si>
  <si>
    <t>Baile de los Negros de Lora</t>
  </si>
  <si>
    <t>Fiesta de Cuasimodo</t>
  </si>
  <si>
    <t>Minería de oro de Santa Celia</t>
  </si>
  <si>
    <t>Técnica de la cuelcha o trenzado en fibra de trigo en el secano interior del Valle del Rio Itata</t>
  </si>
  <si>
    <t>Tejido en Crin de Rari y Panimávida</t>
  </si>
  <si>
    <t>Libertador Bernardo O'Higgins</t>
  </si>
  <si>
    <t>Modo de vida campesino de Larmahue y su vinculación con el medioambiente a través de las ruedas de agua</t>
  </si>
  <si>
    <t>Tradición de salineros y salineras en Cahuil, Barrancas, La Villa, Lo Valdivia y Yoncaven</t>
  </si>
  <si>
    <t>Trenzadoras y trenzadores de paja de trigo ligun en la localidad de Cutemu y alrededores, en la comuna de Paredones, región de O'Higgins</t>
  </si>
  <si>
    <t>Loceras de Pilen, comuna de Cauquenes, región del Maule</t>
  </si>
  <si>
    <t>Alfarería de Quinchamalí y Santa Cruz de Cuca</t>
  </si>
  <si>
    <t>Alfarería de la Quebrada de las Ulloa</t>
  </si>
  <si>
    <t>Componedores de huesos en Tirua</t>
  </si>
  <si>
    <t>Fabricación y venta de tortillas de rescoldo de Laraquete</t>
  </si>
  <si>
    <t>Kimun trarikanmakuñ Wallamapu</t>
  </si>
  <si>
    <t>Técnicas y saberes asociados al pan minero de Lota</t>
  </si>
  <si>
    <t>Recolección y ruta del cochayuyo desde los sectores Pilico, Casa de Piedra, Danquil y Quilantahue, hasta Temuco</t>
  </si>
  <si>
    <t>Carpintería de ribera de Cutipay</t>
  </si>
  <si>
    <t>Artesanía chilota en fibra vegetal y sus diferentes tradiciones</t>
  </si>
  <si>
    <t>Carpintería de ribera tradicional en la región de Los Lagos</t>
  </si>
  <si>
    <t>Pasacalles devocionales de la cultura chilota</t>
  </si>
  <si>
    <t>Aysén del General Carlos Ibáñez del Campo</t>
  </si>
  <si>
    <t>Carpintería de Ribera en la región de Aysén</t>
  </si>
  <si>
    <t>Fabricación y practica de la taba patagónica</t>
  </si>
  <si>
    <t>Tejueleria en la región de Aysén</t>
  </si>
  <si>
    <t>Trabajo en soga en la región de Aysén</t>
  </si>
  <si>
    <t>Magallanes y de la Antártica Chilena</t>
  </si>
  <si>
    <t>Carpintería de ribera en la región de Magallanes</t>
  </si>
  <si>
    <t>Cestería Yagan</t>
  </si>
  <si>
    <r>
      <rPr>
        <b/>
        <sz val="8"/>
        <color indexed="8"/>
        <rFont val="Verdana"/>
        <family val="2"/>
      </rPr>
      <t xml:space="preserve">1 </t>
    </r>
    <r>
      <rPr>
        <sz val="8"/>
        <color indexed="8"/>
        <rFont val="Verdana"/>
        <family val="2"/>
      </rPr>
      <t xml:space="preserve">Los nombres de los elementos de patrimonio cultural inmaterial pueden modificarse en el tiempo. </t>
    </r>
  </si>
  <si>
    <r>
      <rPr>
        <b/>
        <sz val="8"/>
        <color indexed="8"/>
        <rFont val="Verdana"/>
        <family val="2"/>
      </rPr>
      <t xml:space="preserve">2 </t>
    </r>
    <r>
      <rPr>
        <sz val="8"/>
        <color indexed="8"/>
        <rFont val="Verdana"/>
        <family val="2"/>
      </rPr>
      <t>El Registro del Patrimonio Cultural Inmaterial en Chile es el listado de prácticas y manifestaciones culturales que las  comunidades han reconocido como su patrimonio cultural inmaterial y que han solicitado al Servicio Nacional del Patrimonio que las reconozca a través de una Solicitud Ciudadana que el Comité Asesor de Patrimonio Cultural Inmaterial aprobó según los criterios UNESCO y del Proceso Para la Salvaguardia.</t>
    </r>
  </si>
  <si>
    <t>TABLA 10.44: NÚMERO DE CULTORES INDIVIDUALES Y COLECTIVOS REGISTRADOS¹ EN EL SISTEMA DE INFORMACIÓN PARA LA GESTIÓN DEL PATRIMONIO CULTURAL INMATERIAL (SIGPA), SEGÚN ADSCRIPCIÓN A ÁMBITO DEL PATRIMONIO CULTURAL INMATERIAL Y TIPO DE CULTOR. 2021</t>
  </si>
  <si>
    <t>ÁMBITOS DE PATRIMONIO CULTURAL INMATERIAL Y TIPO DE CULTOR</t>
  </si>
  <si>
    <t>TOTAL Cultores Individuales</t>
  </si>
  <si>
    <t>TOTAL Cultores Colectivos</t>
  </si>
  <si>
    <t>Cultores individuales</t>
  </si>
  <si>
    <t>Cultores Colectivos</t>
  </si>
  <si>
    <r>
      <rPr>
        <b/>
        <sz val="8"/>
        <color theme="1"/>
        <rFont val="Verdana"/>
        <family val="2"/>
      </rPr>
      <t xml:space="preserve">Nota: </t>
    </r>
    <r>
      <rPr>
        <sz val="8"/>
        <color theme="1"/>
        <rFont val="Verdana"/>
        <family val="2"/>
      </rPr>
      <t>Los cultores y cultoras individuales siempre son personas naturales; los cultores colectivos pueden ser personas jurídicas o agrupaciones de hecho.</t>
    </r>
  </si>
  <si>
    <t>1 Un registro en SIGPA puede tener asociado, uno o más ámbitos de patrimonio cultural inmaterial, por tanto, el número total de la tabla no necesariamente coincidirá con la cantidad total de personas registradas</t>
  </si>
  <si>
    <t>TABLA 10.45: NÚMERO DE ACTIVIDADES REALIZADAS EN EL DÍA DEL PATRIMONIO CULTURAL, POR MODALIDAD Y AÑO, SEGÚN REGIÓN. 2019-2021</t>
  </si>
  <si>
    <r>
      <t>Modalidad presencial</t>
    </r>
    <r>
      <rPr>
        <b/>
        <vertAlign val="superscript"/>
        <sz val="8"/>
        <rFont val="Verdana"/>
        <family val="2"/>
      </rPr>
      <t>/1</t>
    </r>
  </si>
  <si>
    <r>
      <t>Modalidad virtual</t>
    </r>
    <r>
      <rPr>
        <b/>
        <vertAlign val="superscript"/>
        <sz val="8"/>
        <rFont val="Verdana"/>
        <family val="2"/>
      </rPr>
      <t>/2</t>
    </r>
  </si>
  <si>
    <r>
      <t>2019</t>
    </r>
    <r>
      <rPr>
        <b/>
        <vertAlign val="superscript"/>
        <sz val="8"/>
        <rFont val="Verdana"/>
        <family val="2"/>
      </rPr>
      <t>/6</t>
    </r>
  </si>
  <si>
    <r>
      <t>2020</t>
    </r>
    <r>
      <rPr>
        <b/>
        <vertAlign val="superscript"/>
        <sz val="8"/>
        <rFont val="Verdana"/>
        <family val="2"/>
      </rPr>
      <t>/R</t>
    </r>
  </si>
  <si>
    <r>
      <t>Otros países</t>
    </r>
    <r>
      <rPr>
        <vertAlign val="superscript"/>
        <sz val="8"/>
        <rFont val="Verdana"/>
        <family val="2"/>
      </rPr>
      <t>/7</t>
    </r>
  </si>
  <si>
    <t xml:space="preserve"> - </t>
  </si>
  <si>
    <r>
      <t>1</t>
    </r>
    <r>
      <rPr>
        <sz val="8"/>
        <rFont val="Verdana"/>
        <family val="2"/>
      </rPr>
      <t xml:space="preserve"> Corresponde a actividades del Día del Patrimonio Cultural que se llevan a cabo de manera presencial, tales como aperturas y recorridos de espacio, charlas o muestras presenciales. Algunas de las actividades inscritas como presenciales recibieron visitas virtuales, ya que se transmitieron en vivo virtualmente o se alojaron en alguna plataforma para su visualización durante el Día del Patrimonio Cultural.</t>
    </r>
  </si>
  <si>
    <r>
      <t>2</t>
    </r>
    <r>
      <rPr>
        <sz val="8"/>
        <rFont val="Verdana"/>
        <family val="2"/>
      </rPr>
      <t xml:space="preserve"> Corresponde a actividades del Día del Patrimonio Cultural desarrolladas a través de plataformas digitales, como Facebook, Youtube, Sitio web o Instagram.</t>
    </r>
  </si>
  <si>
    <r>
      <t>3</t>
    </r>
    <r>
      <rPr>
        <sz val="8"/>
        <rFont val="Verdana"/>
        <family val="2"/>
      </rPr>
      <t xml:space="preserve"> A contar del año 2019, los datos se presentan desagregados por región. Cabe señalar que hasta el año 2018 el número de actividades se presentaban según apertura de edificios, recorridos y otras actividades. De igual forma se declara que las metodologías de captura del dato anteriores al 2019 no permiten desagregar por región.</t>
    </r>
  </si>
  <si>
    <r>
      <t>4</t>
    </r>
    <r>
      <rPr>
        <sz val="8"/>
        <rFont val="Verdana"/>
        <family val="2"/>
      </rPr>
      <t xml:space="preserve"> Debido a la contingencia nacional producto de la pandemia, en el Día del Patrimonio Cultural 2020 no se realizaron actividades en modalidad presencial.</t>
    </r>
  </si>
  <si>
    <r>
      <t>5</t>
    </r>
    <r>
      <rPr>
        <sz val="8"/>
        <rFont val="Verdana"/>
        <family val="2"/>
      </rPr>
      <t xml:space="preserve"> La implementación del Día del Patrimonio Cultural 2021 estuvo condicionada por las restricciones sanitarias asociadas a la pandemia. Por ello, la mayor parte de las actividades se realizaron en modalidad virtual.</t>
    </r>
  </si>
  <si>
    <r>
      <t>6</t>
    </r>
    <r>
      <rPr>
        <sz val="8"/>
        <rFont val="Verdana"/>
        <family val="2"/>
      </rPr>
      <t xml:space="preserve"> El año 2019 el Día del Patrimonio Cultural no contemplaba la inscripción de actividades en modalidad virtual.</t>
    </r>
  </si>
  <si>
    <r>
      <t xml:space="preserve">7 </t>
    </r>
    <r>
      <rPr>
        <sz val="8"/>
        <rFont val="Verdana"/>
        <family val="2"/>
      </rPr>
      <t>A contar del año 2021 se incluye la categoría "Otros países".</t>
    </r>
  </si>
  <si>
    <r>
      <t xml:space="preserve">R </t>
    </r>
    <r>
      <rPr>
        <sz val="8"/>
        <rFont val="Verdana"/>
        <family val="2"/>
      </rPr>
      <t>Cifras rectificadas.</t>
    </r>
  </si>
  <si>
    <t>Fuente: Subsecretaría del Patrimonio Cultural - Ministerio de las Culturas, las Artes y el Patrimonio.</t>
  </si>
  <si>
    <t>TABLA 10.46: NÚMERO DE VISITAS EN EL DÍA DEL PATRIMONIO CULTURAL, POR MODALIDAD Y AÑO, SEGÚN REGIÓN. 2019-2021</t>
  </si>
  <si>
    <r>
      <t>1</t>
    </r>
    <r>
      <rPr>
        <sz val="8"/>
        <rFont val="Verdana"/>
        <family val="2"/>
      </rPr>
      <t xml:space="preserve"> Se cuentan y reportan todas las visitas que recibió la actividad presencial. Para estimar el número de visitas presenciales se sugería utilizar registros obtenidos a partir de contadores manuales o digitales, listados de inscripción, u otros. Algunas de las actividades inscritas como presenciales recibieron visitas virtuales, ya que se transmitieron en vivo virtualmente o se alojaron en alguna plataforma para su visualización durante el Día del Patrimonio Cultural.</t>
    </r>
  </si>
  <si>
    <r>
      <t>2</t>
    </r>
    <r>
      <rPr>
        <sz val="8"/>
        <rFont val="Verdana"/>
        <family val="2"/>
      </rPr>
      <t xml:space="preserve"> Se cuentan y reportan las visitas que recibió la actividad virtual, según el tipo de plataforma virtual o sitio web utilizado, a partir de las mismas herramientas que ofrecen las plataformas digitales utilizadas (visualizaciones, reproducciones, participantes, etc.)</t>
    </r>
  </si>
  <si>
    <r>
      <t>3</t>
    </r>
    <r>
      <rPr>
        <sz val="8"/>
        <rFont val="Verdana"/>
        <family val="2"/>
      </rPr>
      <t xml:space="preserve"> A contar del año 2019, los datos se presentan desagregados por región. Cabe señalar que hasta el año 2018 el número de visitas solo se presentaban según Región Metropolitana y otras regiones agrupadas. De igual forma se declara que las metodologías de captura del dato anteriores al 2019 no permiten desagregar por región.</t>
    </r>
  </si>
  <si>
    <r>
      <t>TABLA 10.47: NÚMERO DE ORGANIZACIONES</t>
    </r>
    <r>
      <rPr>
        <b/>
        <vertAlign val="superscript"/>
        <sz val="8"/>
        <rFont val="Verdana"/>
        <family val="2"/>
      </rPr>
      <t>/1</t>
    </r>
    <r>
      <rPr>
        <b/>
        <sz val="8"/>
        <rFont val="Verdana"/>
        <family val="2"/>
      </rPr>
      <t xml:space="preserve"> PARTICIPANTES DEL DÍA DEL PATRIMONIO CULTURAL, SEGÚN AÑO. 2019-2021</t>
    </r>
  </si>
  <si>
    <t>AÑO</t>
  </si>
  <si>
    <t>N° de Organizaciones</t>
  </si>
  <si>
    <r>
      <t>1</t>
    </r>
    <r>
      <rPr>
        <sz val="8"/>
        <rFont val="Verdana"/>
        <family val="2"/>
      </rPr>
      <t xml:space="preserve"> Para efectos del Día del Patrimonio Cultural, una organización es una persona jurídica o natural que inscribe una o más actividades para el Día del Patrimonio Cultural.</t>
    </r>
  </si>
  <si>
    <t>TABLA 10.48: NÚMERO DE PERSONAS BENEFICIARIAS DEL PROGRAMA DE EDUCACIÓN AMBIENTAL (EDAM) DENTRO Y FUERA DE LAS ÁREAS SILVESTRES PROTEGIDAS (ASP), POR AÑO, SEGÚN REGIÓN. 2017-2021</t>
  </si>
  <si>
    <r>
      <t>2020</t>
    </r>
    <r>
      <rPr>
        <b/>
        <vertAlign val="superscript"/>
        <sz val="8"/>
        <color indexed="8"/>
        <rFont val="Verdana"/>
        <family val="2"/>
      </rPr>
      <t>/1</t>
    </r>
  </si>
  <si>
    <r>
      <t>2021</t>
    </r>
    <r>
      <rPr>
        <b/>
        <vertAlign val="superscript"/>
        <sz val="8"/>
        <color indexed="8"/>
        <rFont val="Verdana"/>
        <family val="2"/>
      </rPr>
      <t>/2</t>
    </r>
  </si>
  <si>
    <t>Beneficiados(as) dentro del Área Silvestre Protegida (ASP)</t>
  </si>
  <si>
    <t>Beneficiados(as) fuera del Área Silvestre Protegida (ASP)</t>
  </si>
  <si>
    <r>
      <t>Los Ríos</t>
    </r>
    <r>
      <rPr>
        <vertAlign val="superscript"/>
        <sz val="8"/>
        <rFont val="Verdana"/>
        <family val="2"/>
      </rPr>
      <t>/3</t>
    </r>
  </si>
  <si>
    <r>
      <rPr>
        <b/>
        <sz val="8"/>
        <rFont val="Verdana"/>
        <family val="2"/>
      </rPr>
      <t>1</t>
    </r>
    <r>
      <rPr>
        <sz val="8"/>
        <rFont val="Verdana"/>
        <family val="2"/>
      </rPr>
      <t xml:space="preserve"> El año 2020 producto de la pandemia Covid-19 las Áreas Silvestres Protegidas (ASP) estuvieron cerradas siguiendo los lineamientos establecidos por la autoridad sanitaria, lo que redujo considerablemente tanto, la cantidad de visitantes como las solicitudes de acceso de establecimientos educacionales. </t>
    </r>
  </si>
  <si>
    <r>
      <rPr>
        <b/>
        <sz val="8"/>
        <rFont val="Verdana"/>
        <family val="2"/>
      </rPr>
      <t>2</t>
    </r>
    <r>
      <rPr>
        <sz val="8"/>
        <rFont val="Verdana"/>
        <family val="2"/>
      </rPr>
      <t xml:space="preserve"> El aumento en el número de personas beneficiadas durante el año 2021 es producto de la disminución en las restricciones presupuestarias impuestas durante el año 2020 con motivo de la pandemia Covid-19.</t>
    </r>
  </si>
  <si>
    <r>
      <rPr>
        <b/>
        <sz val="8"/>
        <rFont val="Verdana"/>
        <family val="2"/>
      </rPr>
      <t>3</t>
    </r>
    <r>
      <rPr>
        <sz val="8"/>
        <rFont val="Verdana"/>
        <family val="2"/>
      </rPr>
      <t xml:space="preserve"> En la región de Los Ríos, el aumento en el número de personas beneficiadas del Programa de Educación Ambiental durante el año 2020, se debe a que producto de las restricciones sanitarias derivadas de la pandemia, el ingreso a las Áreas Silvestres Protegidas (ASP) se realizó en forma más lenta de lo habitual, lo que permitió realizar charlas a un mayor número de visitantes.</t>
    </r>
  </si>
  <si>
    <t>… Información no disponible.</t>
  </si>
  <si>
    <t>Fuente: Programa EPLAC-2021, Corporación Nacional Forestal (Conaf).</t>
  </si>
  <si>
    <t>TABLA 10.49: DISTRIBUCIÓN NACIONAL Y SUPERFICIE (HÁ) DEL SISTEMA NACIONAL DE ÁREAS SILVESTRES PROTEGIDAS DEL ESTADO (SNASPE) SEGÚN CATEGORÍA. 2021</t>
  </si>
  <si>
    <t>CATEGORÍA DE MANEJO</t>
  </si>
  <si>
    <t>Número de unidades</t>
  </si>
  <si>
    <t>Superficie (há)</t>
  </si>
  <si>
    <t>Parques Nacionales</t>
  </si>
  <si>
    <t>Reservas Nacionales</t>
  </si>
  <si>
    <t>Monumentos Naturales</t>
  </si>
  <si>
    <t>Fuente: Corporación Nacional Forestal (Conaf). Gerencia áreas silvestres protegidas.</t>
  </si>
  <si>
    <t>TABLA 10.50: NÓMINA Y SUPERFICIE (HÁ) DE LOS PARQUES NACIONALES, SEGÚN REGIÓN. 2021</t>
  </si>
  <si>
    <t>Nombre de la unidad</t>
  </si>
  <si>
    <t>Provincia</t>
  </si>
  <si>
    <t>Comuna</t>
  </si>
  <si>
    <t>Parque Nacional Lauca</t>
  </si>
  <si>
    <t>Parinacota</t>
  </si>
  <si>
    <t>Putre</t>
  </si>
  <si>
    <t>Parque Nacional Volcán Isluga</t>
  </si>
  <si>
    <t>Tamarugal</t>
  </si>
  <si>
    <t>Colchane</t>
  </si>
  <si>
    <t>Parque Nacional Llullaillaco</t>
  </si>
  <si>
    <t>Parque Nacional Morro Moreno</t>
  </si>
  <si>
    <t>Antofagasta y Mejillones</t>
  </si>
  <si>
    <r>
      <t>Parque Nacional Pan de Azúcar</t>
    </r>
    <r>
      <rPr>
        <vertAlign val="superscript"/>
        <sz val="8"/>
        <rFont val="Verdana"/>
        <family val="2"/>
      </rPr>
      <t xml:space="preserve"> /1</t>
    </r>
  </si>
  <si>
    <t>Antofagasta y Chañaral</t>
  </si>
  <si>
    <t>Taltal y Chañaral</t>
  </si>
  <si>
    <t>Parque Nacional Nevado de Tres Cruces</t>
  </si>
  <si>
    <t>Copiapó</t>
  </si>
  <si>
    <t>Copiapó y Tierra Amarilla</t>
  </si>
  <si>
    <t>Parque Nacional Llanos de Challe</t>
  </si>
  <si>
    <t>Huasco</t>
  </si>
  <si>
    <t>Parque Nacional Bosque Fray Jorge</t>
  </si>
  <si>
    <t>Limarí</t>
  </si>
  <si>
    <t>Ovalle</t>
  </si>
  <si>
    <t>Parque Nacional Archipiélago de Juan Fernández</t>
  </si>
  <si>
    <t>Juan Fernández</t>
  </si>
  <si>
    <t>Parque Nacional La Campana</t>
  </si>
  <si>
    <t>Quillota</t>
  </si>
  <si>
    <t>Hijuelas y Olmué</t>
  </si>
  <si>
    <r>
      <t>Parque Nacional Rapa Nui</t>
    </r>
    <r>
      <rPr>
        <vertAlign val="superscript"/>
        <sz val="8"/>
        <rFont val="Verdana"/>
        <family val="2"/>
      </rPr>
      <t>/2</t>
    </r>
  </si>
  <si>
    <t>Isla de Pascua</t>
  </si>
  <si>
    <t>Parque Nacional Río Clarillo</t>
  </si>
  <si>
    <t>Cordillera</t>
  </si>
  <si>
    <t xml:space="preserve">Pirque </t>
  </si>
  <si>
    <r>
      <t>Parque Nacional Las Palmas de Cocalán</t>
    </r>
    <r>
      <rPr>
        <vertAlign val="superscript"/>
        <sz val="8"/>
        <rFont val="Verdana"/>
        <family val="2"/>
      </rPr>
      <t>/3</t>
    </r>
  </si>
  <si>
    <t>Cachapoal</t>
  </si>
  <si>
    <t>Las Cabras</t>
  </si>
  <si>
    <t>Parque Nacional Radal Siete Tazas</t>
  </si>
  <si>
    <t>Curicó</t>
  </si>
  <si>
    <t>Molina</t>
  </si>
  <si>
    <t>Parque Nacional Laguna del Laja</t>
  </si>
  <si>
    <t>Antuco</t>
  </si>
  <si>
    <t>Parque Nacional Nonguén</t>
  </si>
  <si>
    <t>Concepción</t>
  </si>
  <si>
    <t>Concepción, Chiguayante y Hualqui</t>
  </si>
  <si>
    <r>
      <t>Parque Nacional Nahuelbuta</t>
    </r>
    <r>
      <rPr>
        <vertAlign val="superscript"/>
        <sz val="8"/>
        <rFont val="Verdana"/>
        <family val="2"/>
      </rPr>
      <t>/4</t>
    </r>
  </si>
  <si>
    <t>Arauco y Malleco</t>
  </si>
  <si>
    <t>Cañete, Angol, Purén y Los Sauces</t>
  </si>
  <si>
    <t>Parque Nacional Tolhuaca</t>
  </si>
  <si>
    <t>Malleco</t>
  </si>
  <si>
    <t>Victoria y Curacautín</t>
  </si>
  <si>
    <t>Parque Nacional Conguillío</t>
  </si>
  <si>
    <t>Malleco y Cautín</t>
  </si>
  <si>
    <t>Curacautín, Lonquimay, Melipeuco y Vilcún</t>
  </si>
  <si>
    <t>Parque Nacional Huerquehue</t>
  </si>
  <si>
    <t>Cautín</t>
  </si>
  <si>
    <t>Pucón y Cunco</t>
  </si>
  <si>
    <t>Parque Nacional Villarrica</t>
  </si>
  <si>
    <t>Cautín y Valdivia</t>
  </si>
  <si>
    <t>Pucón, Curarrehue, Villarrica y Panguipulli</t>
  </si>
  <si>
    <t>Parque Nacional Alerce Costero</t>
  </si>
  <si>
    <t>Valdivia  y Ralco</t>
  </si>
  <si>
    <t>Corral y La Unión</t>
  </si>
  <si>
    <t>Parque Nacional Puyehue</t>
  </si>
  <si>
    <t>Valdivia y Osorno</t>
  </si>
  <si>
    <t>Río Bueno, Lago Ranco, Puyehue y Puerto Octay</t>
  </si>
  <si>
    <t>Parque Nacional Vicente Pérez Rosales</t>
  </si>
  <si>
    <t>Osorno y Llanquihue</t>
  </si>
  <si>
    <t>Puerto Octay y Puerto Varas</t>
  </si>
  <si>
    <t>Parque Nacional Pumalín Douglas Tompkins</t>
  </si>
  <si>
    <t>Llanquihue y Palena</t>
  </si>
  <si>
    <t>Cochamó, Hualaihué, Chaitén y Palena</t>
  </si>
  <si>
    <t>Parque Nacional Alerce Andino</t>
  </si>
  <si>
    <t>Llanquihue</t>
  </si>
  <si>
    <t>Puerto Montt y Cochamó</t>
  </si>
  <si>
    <t>Parque Nacional Hornopirén</t>
  </si>
  <si>
    <t>Cochamó y Hualaihué</t>
  </si>
  <si>
    <t>Parque Nacional Corcovado</t>
  </si>
  <si>
    <t>Palena</t>
  </si>
  <si>
    <t>Chaitén</t>
  </si>
  <si>
    <t>Parque Nacional Chiloé</t>
  </si>
  <si>
    <t>Chiloé</t>
  </si>
  <si>
    <t>Ancud, Dalcahe, Castro y Chonchi</t>
  </si>
  <si>
    <t>Parque Nacional Queulat</t>
  </si>
  <si>
    <t>Coyhaique y Aysén</t>
  </si>
  <si>
    <t>Lago Verde y Cisnes</t>
  </si>
  <si>
    <t>Parque Nacional Isla Guamblín</t>
  </si>
  <si>
    <t>Cisnes</t>
  </si>
  <si>
    <t>Parque Nacional Cerro Castillo</t>
  </si>
  <si>
    <t>Coyhaique y General Carrera</t>
  </si>
  <si>
    <t>Coyhaique y Río Ibáñez</t>
  </si>
  <si>
    <t>Parque Nacional Isla Magdalena</t>
  </si>
  <si>
    <t>Parque Nacional Laguna San Rafael</t>
  </si>
  <si>
    <t>Aysén, General Carrera y Capitán Prat</t>
  </si>
  <si>
    <t>Aysén, Río Ibáñez, Chile Chico, Cochrane y Tortel</t>
  </si>
  <si>
    <t>Parque Nacional Patagonia</t>
  </si>
  <si>
    <t>General Carrera y Capitán Prat</t>
  </si>
  <si>
    <t>Chile Chico y Cochrane</t>
  </si>
  <si>
    <t>Parque Nacional Melimoyu</t>
  </si>
  <si>
    <r>
      <t>Parque Nacional Bernardo O'Higgins</t>
    </r>
    <r>
      <rPr>
        <vertAlign val="superscript"/>
        <sz val="8"/>
        <rFont val="Verdana"/>
        <family val="2"/>
      </rPr>
      <t>/5</t>
    </r>
  </si>
  <si>
    <t>Capitán Prat y Última Esperanza</t>
  </si>
  <si>
    <t>Tortel, O'Higgins y Palena</t>
  </si>
  <si>
    <t>Parque Nacional Torres del Paine</t>
  </si>
  <si>
    <t>Última Esperanza</t>
  </si>
  <si>
    <t>Torres del Paine</t>
  </si>
  <si>
    <t>Parque Nacional Pali Aike</t>
  </si>
  <si>
    <t>San Gregorio</t>
  </si>
  <si>
    <t>Parque Nacional Alberto de Agostini</t>
  </si>
  <si>
    <t>Magallanes, Tierra del Fuego y Antártica Chilena</t>
  </si>
  <si>
    <t xml:space="preserve">Punta Arenas, Timaukel y Cabo de Hornos </t>
  </si>
  <si>
    <t>Parque Nacional Cabo de Hornos</t>
  </si>
  <si>
    <t xml:space="preserve">Antártica Chilena </t>
  </si>
  <si>
    <t>Cabo de Hornos</t>
  </si>
  <si>
    <t>Parque Nacional Kawésqar</t>
  </si>
  <si>
    <t>Última Esperanza y Magallanes</t>
  </si>
  <si>
    <t>Puerto Natales, Río Verde y Punta Arenas</t>
  </si>
  <si>
    <t>Parque Nacional Yendegaia</t>
  </si>
  <si>
    <t>Tierra del Fuego y Antártica Chilena</t>
  </si>
  <si>
    <t>Timaukel y Cabo de Hornos</t>
  </si>
  <si>
    <r>
      <rPr>
        <b/>
        <sz val="8"/>
        <rFont val="Verdana"/>
        <family val="2"/>
      </rPr>
      <t xml:space="preserve">1 </t>
    </r>
    <r>
      <rPr>
        <sz val="8"/>
        <rFont val="Verdana"/>
        <family val="2"/>
      </rPr>
      <t>Los terrenos del Parque Nacional Pan de Azúcar abarcan las Regiones de Antofagasta y Atacama, pero la administración está a cargo de la región de Atacama.</t>
    </r>
  </si>
  <si>
    <r>
      <rPr>
        <b/>
        <sz val="8"/>
        <rFont val="Verdana"/>
        <family val="2"/>
      </rPr>
      <t>2</t>
    </r>
    <r>
      <rPr>
        <sz val="8"/>
        <rFont val="Verdana"/>
        <family val="2"/>
      </rPr>
      <t xml:space="preserve"> Área Silvestre Protegida gestionada por la comunidad indígena local.</t>
    </r>
  </si>
  <si>
    <r>
      <rPr>
        <b/>
        <sz val="8"/>
        <rFont val="Verdana"/>
        <family val="2"/>
      </rPr>
      <t xml:space="preserve">3 </t>
    </r>
    <r>
      <rPr>
        <sz val="8"/>
        <rFont val="Verdana"/>
        <family val="2"/>
      </rPr>
      <t>Es propiedad privada, no administrado por Conaf.</t>
    </r>
  </si>
  <si>
    <r>
      <rPr>
        <b/>
        <sz val="8"/>
        <rFont val="Verdana"/>
        <family val="2"/>
      </rPr>
      <t xml:space="preserve">4 </t>
    </r>
    <r>
      <rPr>
        <sz val="8"/>
        <rFont val="Verdana"/>
        <family val="2"/>
      </rPr>
      <t>Los terrenos del Parque Nacional Nahuelbuta abarcan las regiones del Biobío y La Araucanía, pero la administración está a cargo de la región de La Araucanía.</t>
    </r>
  </si>
  <si>
    <r>
      <rPr>
        <b/>
        <sz val="8"/>
        <rFont val="Verdana"/>
        <family val="2"/>
      </rPr>
      <t>5</t>
    </r>
    <r>
      <rPr>
        <sz val="8"/>
        <rFont val="Verdana"/>
        <family val="2"/>
      </rPr>
      <t xml:space="preserve"> Los terrenos del Parque Nacional Bernardo O'Higgins abarcan las regiones de Aysén y Magallanes, pero su administración está a cargo de la región de Magallanes.</t>
    </r>
  </si>
  <si>
    <t>TABLA 10.51: NÓMINA Y SUPERFICIE (HÁ) DE LAS RESERVAS NACIONALES, SEGÚN REGIÓN. 2021</t>
  </si>
  <si>
    <t>Reserva Nacional Las Vicuñas</t>
  </si>
  <si>
    <t>Reserva Nacional Pampa del Tamarugal</t>
  </si>
  <si>
    <t>Pozo Almonte y Huara</t>
  </si>
  <si>
    <t>Reserva Nacional La Chimba</t>
  </si>
  <si>
    <r>
      <t>Reserva Nacional Los Flamencos</t>
    </r>
    <r>
      <rPr>
        <vertAlign val="superscript"/>
        <sz val="8"/>
        <rFont val="Verdana"/>
        <family val="2"/>
      </rPr>
      <t>/1</t>
    </r>
  </si>
  <si>
    <t xml:space="preserve">El Loa </t>
  </si>
  <si>
    <t>San Pedro de Atacama</t>
  </si>
  <si>
    <t>Reserva Nacional Las Chinchillas</t>
  </si>
  <si>
    <t>Choapa</t>
  </si>
  <si>
    <t>Illapel</t>
  </si>
  <si>
    <r>
      <t>Reserva Nacional Pingüino de Humboldt</t>
    </r>
    <r>
      <rPr>
        <vertAlign val="superscript"/>
        <sz val="8"/>
        <rFont val="Verdana"/>
        <family val="2"/>
      </rPr>
      <t>/2</t>
    </r>
  </si>
  <si>
    <t>Huasco y Elqui</t>
  </si>
  <si>
    <t>Freirina y La Higuera</t>
  </si>
  <si>
    <t>Reserva Nacional Río Blanco</t>
  </si>
  <si>
    <t>Los Andes</t>
  </si>
  <si>
    <t>Reserva Nacional Lago Peñuelas</t>
  </si>
  <si>
    <t>Reserva Nacional El Yali</t>
  </si>
  <si>
    <t>San Antonio</t>
  </si>
  <si>
    <t>Reserva Nacional Río Clarillo</t>
  </si>
  <si>
    <t>Pirque</t>
  </si>
  <si>
    <t>Reserva Nacional Roblería del Cobre de Loncha</t>
  </si>
  <si>
    <t>Melipilla</t>
  </si>
  <si>
    <t>Alhué</t>
  </si>
  <si>
    <t>Reserva Nacional Río de los Cipreses</t>
  </si>
  <si>
    <t>Machalí</t>
  </si>
  <si>
    <t>Reserva Nacional Laguna Torca</t>
  </si>
  <si>
    <t>Vichuquén</t>
  </si>
  <si>
    <t>Reserva Nacional Radal Siete Tazas</t>
  </si>
  <si>
    <t>Reserva Nacional Altos de Lircay</t>
  </si>
  <si>
    <t>Talca</t>
  </si>
  <si>
    <t>San Clemente</t>
  </si>
  <si>
    <t>Reserva Nacional Los Ruiles</t>
  </si>
  <si>
    <t>Talca y Cauquenes</t>
  </si>
  <si>
    <t>Empedrado y Chanco</t>
  </si>
  <si>
    <t>Reserva Nacional Los Bellotos del Melado</t>
  </si>
  <si>
    <t>Linares</t>
  </si>
  <si>
    <t>Colbún</t>
  </si>
  <si>
    <t>Reserva Nacional Federico Albert</t>
  </si>
  <si>
    <t>Cauquenes</t>
  </si>
  <si>
    <t>Chanco</t>
  </si>
  <si>
    <t>Reserva Nacional Los Queules</t>
  </si>
  <si>
    <t>Pelluhue</t>
  </si>
  <si>
    <t>Reserva Nacional Los Huemules de Niblinto</t>
  </si>
  <si>
    <t>Coihueco</t>
  </si>
  <si>
    <t>Reserva Nacional Ñuble</t>
  </si>
  <si>
    <t>Ñuble y Biobío</t>
  </si>
  <si>
    <t>Pinto y Antuco</t>
  </si>
  <si>
    <t>Reserva Nacional Isla Mocha</t>
  </si>
  <si>
    <t>Arauco</t>
  </si>
  <si>
    <t>Lebu</t>
  </si>
  <si>
    <t>Reserva Nacional Ralco</t>
  </si>
  <si>
    <t>Alto Biobío</t>
  </si>
  <si>
    <t>Reserva Nacional Altos de Pemehue</t>
  </si>
  <si>
    <t>Quilaco</t>
  </si>
  <si>
    <t>Reserva Nacional Malleco</t>
  </si>
  <si>
    <t>Collipulli</t>
  </si>
  <si>
    <t>Reserva Nacional Alto Biobío</t>
  </si>
  <si>
    <t>Lonquimay</t>
  </si>
  <si>
    <t>Reserva Nacional Nalcas</t>
  </si>
  <si>
    <t>Reserva Nacional Malalcahuello</t>
  </si>
  <si>
    <t>Lonquimay y Curacautín</t>
  </si>
  <si>
    <t>Reserva Nacional China Muerta</t>
  </si>
  <si>
    <t>Melipeuco</t>
  </si>
  <si>
    <t>Reserva Nacional Villarrica</t>
  </si>
  <si>
    <t>Pucón, Curarrehue y Melipeuco</t>
  </si>
  <si>
    <t>Reserva Nacional Mocho-Choshuenco</t>
  </si>
  <si>
    <t>Valdivia</t>
  </si>
  <si>
    <t>Panguipulli y Futrono</t>
  </si>
  <si>
    <t>Reserva Nacional Llanquihue</t>
  </si>
  <si>
    <t>Puerto Montt, Puerto varas y Cochamó</t>
  </si>
  <si>
    <t>Reserva Nacional Futaleufú</t>
  </si>
  <si>
    <t>Futaleufú</t>
  </si>
  <si>
    <t>Reserva Nacional Lago Palena</t>
  </si>
  <si>
    <t>Palena y Coyhaique</t>
  </si>
  <si>
    <t>Palena y Lago Verde</t>
  </si>
  <si>
    <t>Reserva Nacional Lago Carlota</t>
  </si>
  <si>
    <t>Coyhaique</t>
  </si>
  <si>
    <t>Lago Verde</t>
  </si>
  <si>
    <t>Reserva Nacional Lago Las Torres</t>
  </si>
  <si>
    <t>Lago Verde y Coyhaique</t>
  </si>
  <si>
    <t>Reserva Nacional Lago Rosselot</t>
  </si>
  <si>
    <t>Reserva Nacional Las Guaitecas</t>
  </si>
  <si>
    <t>Cisnes y Aysén</t>
  </si>
  <si>
    <t>Reserva Nacional Río Simpson</t>
  </si>
  <si>
    <t>Aysén y Coyhaique</t>
  </si>
  <si>
    <t>Reserva Nacional Coyhaique</t>
  </si>
  <si>
    <t>Reserva Nacional Trapananda</t>
  </si>
  <si>
    <t>Reserva Nacional Katalalixar</t>
  </si>
  <si>
    <t>Capitán Prat</t>
  </si>
  <si>
    <t>Tortel</t>
  </si>
  <si>
    <t>Reserva Nacional Kawésqar</t>
  </si>
  <si>
    <t>Reserva Nacional Laguna Parrillar</t>
  </si>
  <si>
    <t>Punta Arenas</t>
  </si>
  <si>
    <t>Reserva Nacional Magallanes</t>
  </si>
  <si>
    <r>
      <rPr>
        <b/>
        <sz val="8"/>
        <rFont val="Verdana"/>
        <family val="2"/>
      </rPr>
      <t xml:space="preserve">1 </t>
    </r>
    <r>
      <rPr>
        <sz val="8"/>
        <rFont val="Verdana"/>
        <family val="2"/>
      </rPr>
      <t>Reserva Nacional Los Flamencos es Área Silvestre Protegida parcialmente gestionada por la comunidad indígena local.</t>
    </r>
  </si>
  <si>
    <r>
      <rPr>
        <b/>
        <sz val="8"/>
        <rFont val="Verdana"/>
        <family val="2"/>
      </rPr>
      <t xml:space="preserve">2 </t>
    </r>
    <r>
      <rPr>
        <sz val="8"/>
        <rFont val="Verdana"/>
        <family val="2"/>
      </rPr>
      <t xml:space="preserve">Los terrenos de la Reserva Nacional Pingüino de Humboldt abarcan las regiones de Atacama y Coquimbo, pero la administración está a cargo de la Región de Coquimbo. </t>
    </r>
  </si>
  <si>
    <t>TABLA 10.52: NÓMINA Y SUPERFICIE (HÁ) DE MONUMENTOS NATURALES, SEGÚN REGIÓN. 2021</t>
  </si>
  <si>
    <t>Monumento Natural Salar de Surire</t>
  </si>
  <si>
    <t>Monumento Natural Picaflor de Arica</t>
  </si>
  <si>
    <t>Arica</t>
  </si>
  <si>
    <t>Monumento Natural Quebrada de Cardones</t>
  </si>
  <si>
    <t>Monumento Natural La Portada</t>
  </si>
  <si>
    <t>Monumento Natural Paposo Norte</t>
  </si>
  <si>
    <t>Monumento Natural Pichasca</t>
  </si>
  <si>
    <t>Río Hurtado</t>
  </si>
  <si>
    <t>Monumento Natural Isla Cachagua</t>
  </si>
  <si>
    <t>Petorca</t>
  </si>
  <si>
    <t>Zapallar</t>
  </si>
  <si>
    <t>Monumento Natural El Morado</t>
  </si>
  <si>
    <t>San José de Maipo</t>
  </si>
  <si>
    <t>Monumento Natural Contulmo</t>
  </si>
  <si>
    <t>Los Sauces y Purén</t>
  </si>
  <si>
    <t>Monumento Natural Cerro Ñielol</t>
  </si>
  <si>
    <t>Temuco</t>
  </si>
  <si>
    <t>Monumento Natural Lahuén Ñadi</t>
  </si>
  <si>
    <t>Puerto Montt</t>
  </si>
  <si>
    <t>Monumento Natural Islotes de Puñihuil</t>
  </si>
  <si>
    <t>Ancud</t>
  </si>
  <si>
    <t>Monumento Natural Cinco Hermanas</t>
  </si>
  <si>
    <t>Monumento Natural Dos Lagunas</t>
  </si>
  <si>
    <t>Monumento Natural Cueva del Milodón</t>
  </si>
  <si>
    <t>Puerto Natales</t>
  </si>
  <si>
    <t>Monumento Natural Los Pingüinos</t>
  </si>
  <si>
    <t>Monumento Natural Canquén Colorado</t>
  </si>
  <si>
    <t>Monumento Natural Laguna de los Cisnes</t>
  </si>
  <si>
    <t>Tierra del Fuego</t>
  </si>
  <si>
    <t>Porvenir</t>
  </si>
  <si>
    <t>Fuente: Corporación Nacional Forestal (Conaf). Gerencia Áreas Silvestres Protegidas.</t>
  </si>
  <si>
    <t>TABLA 10.53: NÚMERO Y PORCENTAJE DE SUPERFICIE (HÁ) DE RESERVAS DE LA BIÓSFERA PRESENTES EN CHILE POR PERTENENCIA O NO PERTENENCIA A LAS ÁREAS SILVESTRES PROTEGIDAS (ASP), SEGÚN TIPO DE RESERVA DE LA BIÓSFERA. 2021</t>
  </si>
  <si>
    <r>
      <t>TIPO DE BIÓSFERA</t>
    </r>
    <r>
      <rPr>
        <b/>
        <vertAlign val="superscript"/>
        <sz val="8"/>
        <rFont val="Verdana"/>
        <family val="2"/>
      </rPr>
      <t>/1</t>
    </r>
  </si>
  <si>
    <t>Dentro del sistema de Área Silvestre Protegida (ASP)</t>
  </si>
  <si>
    <t>Fuera del sistema de Área Silvestre Protegida (ASP)</t>
  </si>
  <si>
    <t>Hectáreas</t>
  </si>
  <si>
    <t>Terrestre</t>
  </si>
  <si>
    <t>Marina</t>
  </si>
  <si>
    <r>
      <rPr>
        <b/>
        <sz val="8"/>
        <rFont val="Verdana"/>
        <family val="2"/>
      </rPr>
      <t xml:space="preserve">1 </t>
    </r>
    <r>
      <rPr>
        <sz val="8"/>
        <rFont val="Verdana"/>
        <family val="2"/>
      </rPr>
      <t>Definición de Reserva de la Biósfera: "zonas de ecosistemas terrestres o costero/marinos, o una combinación de los mismos, reconocidas en el plano internacional como tales en el marco del Programa sobre el Hombre y la Biósfera (MaB en su acrónimo en inglés) de la Unesco". https://www.conaf.cl/parques-nacionales/reservas-de-la-biosfera.</t>
    </r>
  </si>
  <si>
    <t>Fuente: Corporación Nacional Forestal (Conaf).</t>
  </si>
  <si>
    <t>TABLA 10.54: ANTECEDENTES GENERALES DE LAS RESERVAS DE LA BIÓSFERA PRESENTES EN CHILE, POR AÑO DE CREACIÓN, FECHA DE MODIFICACIÓN Y SUPERFICIE (EN HECTÁREAS), SEGÚN REGIÓN. 2021</t>
  </si>
  <si>
    <t>Reserva de la biósfera</t>
  </si>
  <si>
    <t>Año de creación</t>
  </si>
  <si>
    <t>Fecha modificación</t>
  </si>
  <si>
    <t>Superficie (Há)</t>
  </si>
  <si>
    <t>Lauca</t>
  </si>
  <si>
    <t>Bosque de Fray Jorge</t>
  </si>
  <si>
    <t>Archipiélago Juan Fernández</t>
  </si>
  <si>
    <r>
      <t>Valparaíso</t>
    </r>
    <r>
      <rPr>
        <vertAlign val="superscript"/>
        <sz val="8"/>
        <rFont val="Verdana"/>
        <family val="2"/>
      </rPr>
      <t>/1</t>
    </r>
  </si>
  <si>
    <t>La Campana Peñuelas</t>
  </si>
  <si>
    <r>
      <t>Metropolitana</t>
    </r>
    <r>
      <rPr>
        <vertAlign val="superscript"/>
        <sz val="8"/>
        <rFont val="Verdana"/>
        <family val="2"/>
      </rPr>
      <t>/1</t>
    </r>
  </si>
  <si>
    <t>Corredor Biológico Laguna del Laja Nevados de Chillán</t>
  </si>
  <si>
    <r>
      <t>Biobío</t>
    </r>
    <r>
      <rPr>
        <vertAlign val="superscript"/>
        <sz val="8"/>
        <rFont val="Verdana"/>
        <family val="2"/>
      </rPr>
      <t>/2</t>
    </r>
  </si>
  <si>
    <t>Araucarias</t>
  </si>
  <si>
    <t>Bosques Templados Lluviosos de Los Andes Australes</t>
  </si>
  <si>
    <r>
      <t>Los Lagos</t>
    </r>
    <r>
      <rPr>
        <vertAlign val="superscript"/>
        <sz val="8"/>
        <rFont val="Verdana"/>
        <family val="2"/>
      </rPr>
      <t>/3</t>
    </r>
  </si>
  <si>
    <t>Laguna San Rafael y El Guyaneco</t>
  </si>
  <si>
    <r>
      <rPr>
        <b/>
        <sz val="8"/>
        <rFont val="Verdana"/>
        <family val="2"/>
      </rPr>
      <t xml:space="preserve">1 </t>
    </r>
    <r>
      <rPr>
        <sz val="8"/>
        <rFont val="Verdana"/>
        <family val="2"/>
      </rPr>
      <t>Los terrenos de la Reserva de la Biósfera "La Campana Peñuelas" abarcan las regiones Valparaíso y Metropolitana.</t>
    </r>
  </si>
  <si>
    <r>
      <rPr>
        <b/>
        <sz val="8"/>
        <rFont val="Verdana"/>
        <family val="2"/>
      </rPr>
      <t xml:space="preserve">2 </t>
    </r>
    <r>
      <rPr>
        <sz val="8"/>
        <rFont val="Verdana"/>
        <family val="2"/>
      </rPr>
      <t>Los terrenos de la Reserva de la Biósfera "Corredor Biológico Laguna del Laja Nevados de Chillán" abarcan las regiones de Ñuble y Biobío.</t>
    </r>
  </si>
  <si>
    <r>
      <rPr>
        <b/>
        <sz val="8"/>
        <rFont val="Verdana"/>
        <family val="2"/>
      </rPr>
      <t xml:space="preserve">3 </t>
    </r>
    <r>
      <rPr>
        <sz val="8"/>
        <rFont val="Verdana"/>
        <family val="2"/>
      </rPr>
      <t>Los terrenos de la Reserva de la Biósfera "Bosques Templados Lluviosos de Los Andes Australes" abarcan las regiones Los Ríos y Los Lagos.</t>
    </r>
  </si>
  <si>
    <t>TABLA 10.55: ANTECEDENTES GENERALES DE LOS SITIOS DE LA CONVENCIÓN RAMSAR PRESENTES EN CHILE, DE ACUERDO A PERTENENCIA O NO PERTENENCIA A LAS ÁREAS SILVESTRES PROTEGIDAS (ASP), POR AÑO DE CREACIÓN Y SUPERFICIE (EN HECTÁREAS), SEGÚN REGIÓN. 2021</t>
  </si>
  <si>
    <r>
      <t>Sitios Ramsar</t>
    </r>
    <r>
      <rPr>
        <b/>
        <vertAlign val="superscript"/>
        <sz val="8"/>
        <rFont val="Verdana"/>
        <family val="2"/>
      </rPr>
      <t>/1</t>
    </r>
  </si>
  <si>
    <t>Superficie</t>
  </si>
  <si>
    <t xml:space="preserve">Salar de Surire </t>
  </si>
  <si>
    <t>Salar de Huasco</t>
  </si>
  <si>
    <t>Salar de Tara</t>
  </si>
  <si>
    <t>Salar de Pujsa</t>
  </si>
  <si>
    <t>Sistema hidrológico soncor Salar de Atacama</t>
  </si>
  <si>
    <t>Aguas calientes IV</t>
  </si>
  <si>
    <t>Laguna Negro Francisco y Laguna Santa Rosa</t>
  </si>
  <si>
    <t>Las Salinas de Huentelauquén (LSH)</t>
  </si>
  <si>
    <t>Santuario de la Naturaleza Laguna Conchalí</t>
  </si>
  <si>
    <t>Humedal del río Limarí</t>
  </si>
  <si>
    <t>Humedal El Yali</t>
  </si>
  <si>
    <t>Parque Andino Juncal</t>
  </si>
  <si>
    <t>De La Araucanía</t>
  </si>
  <si>
    <t>Humedal de Monkul</t>
  </si>
  <si>
    <t xml:space="preserve">Santuario de la Naturaleza Carlos Anwandter </t>
  </si>
  <si>
    <t>Bahía Lomas</t>
  </si>
  <si>
    <r>
      <rPr>
        <b/>
        <sz val="8"/>
        <rFont val="Verdana"/>
        <family val="2"/>
      </rPr>
      <t xml:space="preserve">1 </t>
    </r>
    <r>
      <rPr>
        <sz val="8"/>
        <rFont val="Verdana"/>
        <family val="2"/>
      </rPr>
      <t>Los sitios Ramsar se definen como: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(Convención Ramsar).</t>
    </r>
  </si>
  <si>
    <t>TABLA 10.56: ESPECIES PRIORITARIAS EN FLORA, SUJETAS AL PLAN NACIONAL DE CONSERVACIÓN (PNC), POR AÑO DE ELABORACIÓN Y ESTADO DE CONSERVACIÓN, SEGÚN REGIÓN DE SECRETARÍA TÉCNICA DE CONAF. 2021</t>
  </si>
  <si>
    <t>REGIÓN DE SECRETARÍA TÉCNICA</t>
  </si>
  <si>
    <t>Especie</t>
  </si>
  <si>
    <t>Año de elaboración</t>
  </si>
  <si>
    <r>
      <t>Estado de Conservación</t>
    </r>
    <r>
      <rPr>
        <b/>
        <vertAlign val="superscript"/>
        <sz val="8"/>
        <rFont val="Verdana"/>
        <family val="2"/>
      </rPr>
      <t>/1/2/3</t>
    </r>
  </si>
  <si>
    <t>Queñoa</t>
  </si>
  <si>
    <t>Q En Peligro / QA Vulnerable (RCE P3)</t>
  </si>
  <si>
    <t>Tamarugo</t>
  </si>
  <si>
    <t>En Peligro (RCE P9)</t>
  </si>
  <si>
    <t>Palma chilena</t>
  </si>
  <si>
    <t>En Peligro (RCE P16)</t>
  </si>
  <si>
    <t>Flora Arbórea de Archipiélago Juan Fernández</t>
  </si>
  <si>
    <t>Grupo de especies</t>
  </si>
  <si>
    <t>Valparaíso (Isla de Pascua)</t>
  </si>
  <si>
    <t>Toromiro</t>
  </si>
  <si>
    <t>Extinta (RCE P1) // Extinta en estado silvestre (RCE P7)</t>
  </si>
  <si>
    <t>Guayacán</t>
  </si>
  <si>
    <t>Vulnerable (RCE P3)</t>
  </si>
  <si>
    <t>Avellanita</t>
  </si>
  <si>
    <t>En Peligro y Rara (RCE P1)</t>
  </si>
  <si>
    <t>Queule</t>
  </si>
  <si>
    <t>En Peligro (RCE P1)</t>
  </si>
  <si>
    <t>Ruil</t>
  </si>
  <si>
    <t>Belloto del sur</t>
  </si>
  <si>
    <t>En Peligro (RCE P2)</t>
  </si>
  <si>
    <t>Pitao</t>
  </si>
  <si>
    <t>Michay rojo</t>
  </si>
  <si>
    <t>Huella chica</t>
  </si>
  <si>
    <t>Casi Amenazado (RCE P9)</t>
  </si>
  <si>
    <t xml:space="preserve">Araucaria </t>
  </si>
  <si>
    <t>Vulnerable_Andes / En Peligro_Costa (RCE P14)</t>
  </si>
  <si>
    <t xml:space="preserve">Valdivia </t>
  </si>
  <si>
    <t>Vulnerable y Rara (RCE P2)</t>
  </si>
  <si>
    <t>Ciprés de las Guaitecas</t>
  </si>
  <si>
    <t>No Clasificada en RCE</t>
  </si>
  <si>
    <r>
      <rPr>
        <b/>
        <sz val="8"/>
        <rFont val="Verdana"/>
        <family val="2"/>
      </rPr>
      <t xml:space="preserve">1 </t>
    </r>
    <r>
      <rPr>
        <sz val="8"/>
        <rFont val="Verdana"/>
        <family val="2"/>
      </rPr>
      <t>Abreviaciones Q: Queñoa de precordillera; QA: Queñoa de altura; RCE: Reglamento de Clasificación de Especies; P: proceso.</t>
    </r>
  </si>
  <si>
    <r>
      <rPr>
        <b/>
        <sz val="8"/>
        <rFont val="Verdana"/>
        <family val="2"/>
      </rPr>
      <t>2</t>
    </r>
    <r>
      <rPr>
        <sz val="8"/>
        <rFont val="Verdana"/>
        <family val="2"/>
      </rPr>
      <t xml:space="preserve"> Proceso (P): Instancias participativas realizadas cada año que busca clasificar y construir un listado oficial de todas las especies que se encuentran amenazadas en el país. El órgano encargado de la ejecución es el Ministerio de Medio Ambiente y se ejecuta a través de un proceso institucional. A la fecha, se han realizado 17 procesos y cada abreviación corresponde al número de cada uno de estos procesos (Por ejemplo: P1 es el proceso n°1 y P14 es el proceso n° 14).</t>
    </r>
  </si>
  <si>
    <r>
      <rPr>
        <b/>
        <sz val="8"/>
        <color rgb="FF000000"/>
        <rFont val="Verdana"/>
        <family val="2"/>
      </rPr>
      <t>3</t>
    </r>
    <r>
      <rPr>
        <sz val="8"/>
        <color rgb="FF000000"/>
        <rFont val="Verdana"/>
        <family val="2"/>
      </rPr>
      <t xml:space="preserve"> La clasificación de las plantas, algas, hongos y animales silvestres según Estado de Conservación, permite evaluar el nivel de amenaza de la diversidad biológica, y por ello, puede contribuir a priorizar recursos y esfuerzos en aquellas especies más amenazadas, al desarrollo de planes y programas de Conservación, a incrementar la investigación sobre ellas, así como también para su consideración en el desarrollo de planificación territorial y de inversión, entre otros. En Chile, entre el año 2005 y abril de 2012, se dictó el primer procedimiento normalizado denominado "Reglamento para la Clasificación de Especies Silvestres". El 27 de abril de 2012, este reglamento fue remplazado por el Decreto N° 29 de 2011 del Ministerio del Medio Ambiente que dictó el nuevo Reglamento para Clasificar Especies según Estado de Conservación (denominado con la sigla RCE). Este Reglamento es el procedimiento oficial que Chile utiliza para clasificar especies según Estado de Conservación, el cual en su artículo 5° indica que las categorías de conservación que serán utilizadas para la clasificación de plantas, algas, hongos y animales silvestres son las recomendadas por la Unión Internacional para la Conservación de la Naturaleza (UICN), y corresponden a: Extinta, Extinta en Estado Silvestre, En Peligro Crítico, En Peligro, Vulnerable, Casi Amenazada, Preocupación Menor y Datos insuficientes.
1) Extinta: una especie se considerará "Extinta" cuando no queda ninguna duda razonable de que el último individuo existente de dicha especie ha muerto. Se presume que una especie está Extinta cuando prospecciones exhaustivas de sus hábitats, conocidos y/o esperados, en los momentos apropiados (diarios, estacionales, anuales), y a lo largo de su área de distribución histórica, no han podido detectar un solo individuo. Las prospecciones deberán ser realizadas en períodos de tiempo apropiados al ciclo de vida y formas de vida de la especie.
2) Extinta en Estado Silvestre: una especie se considerará "Extinta en Estado Silvestre" cuando sólo sobrevive en cultivo, en cautividad o como población (o poblaciones) naturalizadas completamente fuera de su distribución original. Se presume que una especie está Extinta en Estado Silvestre cuando prospecciones exhaustivas de sus hábitats, conocidos y/o esperados, en los momentos apropiados (diarios, estacionales, anuales), y a lo largo de su área de distribución histórica, no han podido detectar un solo individuo. Las prospecciones deberán ser realizadas en períodos de tiempo apropiados al ciclo de vida y formas de vida de la especie.
3) En Peligro Crítico: una especie se considerará "En Peligro Crítico" cuando la mejor evidencia disponible indica que cumple con alguno de los criterios establecidos por la UICN para tal categoría y, por consiguiente, se considera que está enfrentando un riesgo extremadamente alto de extinción en estado silvestre.
4) En Peligro: una especie se considerará "En Peligro" cuando la mejor evidencia disponible indica que cumple con alguno de los criterios establecidos por la UICN para tal categoría y, por consiguiente, se considera que está enfrentando un riesgo muy alto de extinción en estado silvestre.
5) Vulnerable: una especie se considerará "Vulnerable" cuando la mejor evidencia disponible indica que cumple con alguno de los criterios establecidos por la UICN para tal categoría y, por consiguiente, se considera que está enfrentando un riesgo alto de extinción en estado silvestre.
6) Casi Amenazada: una especie se considerará "Casi Amenazada" cuando ha sido evaluada y no satisface, actualmente, los criterios para las categorías En Peligro Crítico, En Peligro o Vulnerable; pero está próximo a satisfacer los criterios de estos últimos, o posiblemente los satisfaga, en el futuro cercano.
7) Preocupación Menor: una especie se considerará "Preocupación Menor" cuando, habiendo sido evaluada, no cumple ninguno de los criterios que definen las categorías de En Peligro Crítico, En Peligro, Vulnerable o Casi Amenazada. Se incluyen en esta categoría especies abundantes y de amplia distribución, y que por lo tanto pueden ser identificadas como de preocupación menor.
8) Datos Insuficientes: una especie se considerará en la categoría de "Datos Insuficientes" cuando no hay información adecuada para hacer una evaluación, directa o indirecta, de su riesgo de extinción basándose en la distribución y/o condición de la población.
La categoría "Rara" corresponde a una clasificación RCE heredada desde el año 2010, y define que una especie se considerará "Rara" cuando sus poblaciones ocupen un área geográfica pequeña, o estén restringidas a un hábitat muy específico que, en sí, sea escaso en la naturaleza. También se considerará "Rara" aquella especie que en forma natural presente muy bajas densidades poblacionales, aunque ocupe un área geográfica mayor.
Fuentes: https://www.bcn.cl/leychile/navegar?idNorma=1039460;  https://clasificacionespecies.mma.gob.cl/wp-content/uploads/2019/10/historiadelaClasificaiondeEspecieenChile.pdf</t>
    </r>
  </si>
  <si>
    <t>TABLA 10.57: ESPECIES PRIORITARIAS EN FAUNA, SUJETAS AL PLAN NACIONAL DE CONSERVACIÓN (PNC), POR AÑO DE ELABORACIÓN Y ESTADO DE CONSERVACIÓN, SEGÚN REGIÓN DE SECRETARÍA TÉCNICA DE CONAF. 2021</t>
  </si>
  <si>
    <r>
      <t>Año de elaboración</t>
    </r>
    <r>
      <rPr>
        <b/>
        <vertAlign val="superscript"/>
        <sz val="8"/>
        <rFont val="Verdana"/>
        <family val="2"/>
      </rPr>
      <t>/1</t>
    </r>
  </si>
  <si>
    <r>
      <t>Estado de conservación</t>
    </r>
    <r>
      <rPr>
        <b/>
        <vertAlign val="superscript"/>
        <sz val="8"/>
        <rFont val="Verdana"/>
        <family val="2"/>
      </rPr>
      <t>/2/3/4</t>
    </r>
  </si>
  <si>
    <t>Suri</t>
  </si>
  <si>
    <t>Insuficientemente conocida (RCE P1)</t>
  </si>
  <si>
    <t>Vicuña</t>
  </si>
  <si>
    <t>Vulnerable (RCE P16)</t>
  </si>
  <si>
    <t>Taruca</t>
  </si>
  <si>
    <t>En peligro (RCE P1)</t>
  </si>
  <si>
    <t>Gato andino</t>
  </si>
  <si>
    <t>En peligro-rara (RCE P1)</t>
  </si>
  <si>
    <t>Tagua cornuda</t>
  </si>
  <si>
    <t>Casi amenazada (RCE P11)</t>
  </si>
  <si>
    <t>Flamenco andino</t>
  </si>
  <si>
    <t>Vulnerable (RCE P11)</t>
  </si>
  <si>
    <t>Vicuña austral</t>
  </si>
  <si>
    <t>En peligro (Ley de Caza)</t>
  </si>
  <si>
    <t>Pato yunco</t>
  </si>
  <si>
    <t>En peligro (RCE P14)</t>
  </si>
  <si>
    <t>Guanaco (área norte)</t>
  </si>
  <si>
    <t>Vulnerable: desde región de Arica y Parinacota a Los Lagos/Preocupación menor: desde región Aysén a Magallanes (RCE P5)</t>
  </si>
  <si>
    <t>Chinchilla chilena</t>
  </si>
  <si>
    <t xml:space="preserve">En peligro (RCE P10)                                     </t>
  </si>
  <si>
    <t>Pingüino de Humboldt</t>
  </si>
  <si>
    <t>Vulnerable (RCE P2)</t>
  </si>
  <si>
    <t>Picaflor de Juan Fernández</t>
  </si>
  <si>
    <t>En peligro crítico (RCE P15)</t>
  </si>
  <si>
    <t>Loro tricahue</t>
  </si>
  <si>
    <t>En peligro: desde región de Atacama a Coquimbo/ Vulnerable resto del país (RCE P1)</t>
  </si>
  <si>
    <t>Gruñidor del volcán</t>
  </si>
  <si>
    <t>En Peligro  (RCE P11)</t>
  </si>
  <si>
    <t>Fardela blanca</t>
  </si>
  <si>
    <t>En peligro (RCE P4)</t>
  </si>
  <si>
    <t>Pudú</t>
  </si>
  <si>
    <t>Vulnerable (RCE P14)</t>
  </si>
  <si>
    <t>Carpintero negro</t>
  </si>
  <si>
    <t>Casi amenazada (RCE P16)</t>
  </si>
  <si>
    <t>Guiña</t>
  </si>
  <si>
    <t>Vulnerable (RCE P7)</t>
  </si>
  <si>
    <t>Cisne cuello negro</t>
  </si>
  <si>
    <t>Preocupación menor (RCE P16)</t>
  </si>
  <si>
    <t>Huillín</t>
  </si>
  <si>
    <t>En peligro (RCE P7)</t>
  </si>
  <si>
    <t>Huemul</t>
  </si>
  <si>
    <t>1999-2010</t>
  </si>
  <si>
    <t>Tuco-tuco de Magallanes</t>
  </si>
  <si>
    <t>Vulnerable (RCE P9)</t>
  </si>
  <si>
    <t>Oficina central</t>
  </si>
  <si>
    <t>Canquén colorado</t>
  </si>
  <si>
    <r>
      <rPr>
        <b/>
        <sz val="8"/>
        <rFont val="Verdana"/>
        <family val="2"/>
      </rPr>
      <t>1</t>
    </r>
    <r>
      <rPr>
        <sz val="8"/>
        <rFont val="Verdana"/>
        <family val="2"/>
      </rPr>
      <t xml:space="preserve"> Refiere a año en que se elaboró el Plan de Conservación para la especie priorizada.</t>
    </r>
  </si>
  <si>
    <r>
      <rPr>
        <b/>
        <sz val="8"/>
        <rFont val="Verdana"/>
        <family val="2"/>
      </rPr>
      <t xml:space="preserve">2 </t>
    </r>
    <r>
      <rPr>
        <sz val="8"/>
        <rFont val="Verdana"/>
        <family val="2"/>
      </rPr>
      <t>Abreviaciones RCEP: Reglamento de clasificación de especies; P: proceso.</t>
    </r>
  </si>
  <si>
    <r>
      <rPr>
        <b/>
        <sz val="8"/>
        <rFont val="Verdana"/>
        <family val="2"/>
      </rPr>
      <t>3</t>
    </r>
    <r>
      <rPr>
        <sz val="8"/>
        <rFont val="Verdana"/>
        <family val="2"/>
      </rPr>
      <t xml:space="preserve"> Proceso (P): Instancias participativas realizadas cada año que busca clasificar y construir un listado oficial de todas las especies que se encuentran amenazadas en el país. El órgano encargado de la ejecución es el Ministerio de Medio Ambiente y se ejecuta a través de un proceso institucional. A la fecha, se han realizado 17 procesos y cada abreviación corresponde al número de cada uno de estos procesos (Por ejemplo: P1 es el proceso n°1 y P14 es el proceso n° 14).</t>
    </r>
  </si>
  <si>
    <r>
      <rPr>
        <b/>
        <sz val="8"/>
        <color rgb="FF000000"/>
        <rFont val="Verdana"/>
        <family val="2"/>
      </rPr>
      <t>4</t>
    </r>
    <r>
      <rPr>
        <sz val="8"/>
        <color rgb="FF000000"/>
        <rFont val="Verdana"/>
        <family val="2"/>
      </rPr>
      <t xml:space="preserve"> La clasificación de las plantas, algas, hongos y animales silvestres según Estado de Conservación, permite evaluar el nivel de amenaza de la diversidad biológica, y por ello, puede contribuir a priorizar recursos y esfuerzos en aquellas especies más amenazadas, al desarrollo de planes y programas de Conservación, a incrementar la investigación sobre ellas, así como también para su consideración en el desarrollo de planificación territorial y de inversión, entre otros. En Chile, entre el año 2005 y abril de 2012, se dictó el primer procedimiento normalizado denominado "Reglamento para la Clasificación de Especies Silvestres". El 27 de abril de 2012, este reglamento fue remplazado por el Decreto N° 29 de 2011 del Ministerio del Medio Ambiente que dictó el nuevo Reglamento para Clasificar Especies según Estado de Conservación (denominado con la sigla RCE). Este Reglamento es el procedimiento oficial que Chile utiliza para clasificar especies según Estado de Conservación, el cual en su artículo 5° indica que las categorías de conservación que serán utilizadas para la clasificación de plantas, algas, hongos y animales silvestres son las recomendadas por la Unión Internacional para la Conservación de la Naturaleza (UICN), y corresponden a: Extinta, Extinta en Estado Silvestre, En Peligro Crítico, En Peligro, Vulnerable, Casi Amenazada, Preocupación Menor y Datos insuficientes.
1) Extinta: una especie se considerará "Extinta" cuando no queda ninguna duda razonable de que el último individuo existente de dicha especie ha muerto. Se presume que una especie está Extinta cuando prospecciones exhaustivas de sus hábitats, conocidos y/o esperados, en los momentos apropiados (diarios, estacionales, anuales), y a lo largo de su área de distribución histórica, no han podido detectar un solo individuo. Las prospecciones deberán ser realizadas en períodos de tiempo apropiados al ciclo de vida y formas de vida de la especie.
2) Extinta en Estado Silvestre: una especie se considerará "Extinta en Estado Silvestre" cuando sólo sobrevive en cultivo, en cautividad o como población (o poblaciones) naturalizadas completamente fuera de su distribución original. Se presume que una especie está Extinta en Estado Silvestre cuando prospecciones exhaustivas de sus hábitats, conocidos y/o esperados, en los momentos apropiados (diarios, estacionales, anuales), y a lo largo de su área de distribución histórica, no han podido detectar un solo individuo. Las prospecciones deberán ser realizadas en períodos de tiempo apropiados al ciclo de vida y formas de vida de la especie.
3) En Peligro Crítico: una especie se considerará "En Peligro Crítico" cuando la mejor evidencia disponible indica que cumple con alguno de los criterios establecidos por la UICN para tal categoría y, por consiguiente, se considera que está enfrentando un riesgo extremadamente alto de extinción en estado silvestre.
4) En Peligro: una especie se considerará "En Peligro" cuando la mejor evidencia disponible indica que cumple con alguno de los criterios establecidos por la UICN para tal categoría y, por consiguiente, se considera que está enfrentando un riesgo muy alto de extinción en estado silvestre.
5) Vulnerable: una especie se considerará "Vulnerable" cuando la mejor evidencia disponible indica que cumple con alguno de los criterios establecidos por la UICN para tal categoría y, por consiguiente, se considera que está enfrentando un riesgo alto de extinción en estado silvestre.
6) Casi Amenazada: una especie se considerará "Casi Amenazada" cuando ha sido evaluada y no satisface, actualmente, los criterios para las categorías En Peligro Crítico, En Peligro o Vulnerable; pero está próximo a satisfacer los criterios de estos últimos, o posiblemente los satisfaga, en el futuro cercano.
7) Preocupación Menor: una especie se considerará "Preocupación Menor" cuando, habiendo sido evaluada, no cumple ninguno de los criterios que definen las categorías de En Peligro Crítico, En Peligro, Vulnerable o Casi Amenazada. Se incluyen en esta categoría especies abundantes y de amplia distribución, y que por lo tanto pueden ser identificadas como de preocupación menor.
8) Datos Insuficientes: una especie se considerará en la categoría de "Datos Insuficientes" cuando no hay información adecuada para hacer una evaluación, directa o indirecta, de su riesgo de extinción basándose en la distribución y/o condición de la población.
La categoría "Rara" corresponde a una clasificación RCE heredada desde el año 2010, y define que una especie se considerará "Rara" cuando sus poblaciones ocupen un área geográfica pequeña, o estén restringidas a un hábitat muy específico que, en sí, sea escaso en la naturaleza. También se considerará "Rara" aquella especie que en forma natural presente muy bajas densidades poblacionales, aunque ocupe un área geográfica mayor.
Fuentes: https://www.bcn.cl/leychile/navegar?idNorma=1039460;  https://clasificacionespecies.mma.gob.cl/wp-content/uploads/2019/10/historiadelaClasificaiondeEspecieenChile.pdf</t>
    </r>
  </si>
  <si>
    <t>Fuente: Corporación Nacional Forestal (Conaf). Gerencia de Áreas Silvestres Protegidas.</t>
  </si>
  <si>
    <t>TABLA 10.58: NÚMERO DE RECURSOS CULTURALES, POR CATEGORÍA, SEGÚN LAS ÁREAS SILVESTRES PROTEGIDAS (ASP). 2021</t>
  </si>
  <si>
    <t>ÁREA SILVESTRE PROTEGIDA</t>
  </si>
  <si>
    <r>
      <t>Tipo de catastro</t>
    </r>
    <r>
      <rPr>
        <b/>
        <vertAlign val="superscript"/>
        <sz val="8"/>
        <rFont val="Verdana"/>
        <family val="2"/>
      </rPr>
      <t>/1</t>
    </r>
    <r>
      <rPr>
        <b/>
        <sz val="8"/>
        <rFont val="Verdana"/>
        <family val="2"/>
      </rPr>
      <t xml:space="preserve"> (nuevo/actualizado)</t>
    </r>
  </si>
  <si>
    <t>Categorías de recursos culturales registrados</t>
  </si>
  <si>
    <t>Arqueológico</t>
  </si>
  <si>
    <t>Histórico</t>
  </si>
  <si>
    <t>Etnográfico</t>
  </si>
  <si>
    <t>Paleontológico</t>
  </si>
  <si>
    <t>Paisaje cultural</t>
  </si>
  <si>
    <t>Actualizado</t>
  </si>
  <si>
    <t>Nuevo</t>
  </si>
  <si>
    <t>Reserva Nacional Los Flamencos</t>
  </si>
  <si>
    <t>Parque Nacional Pan de Azúcar</t>
  </si>
  <si>
    <t>Parque Nacional Archipiélago Juan Fernández</t>
  </si>
  <si>
    <t>Parque Nacional Nahuelbuta</t>
  </si>
  <si>
    <t>Parque Nacional Pumalín</t>
  </si>
  <si>
    <t>Reserva Nacional Mocho Choshuenco</t>
  </si>
  <si>
    <t>Reserva Nacional Cerro Castillo</t>
  </si>
  <si>
    <r>
      <rPr>
        <b/>
        <sz val="8"/>
        <rFont val="Verdana"/>
        <family val="2"/>
      </rPr>
      <t xml:space="preserve">1 </t>
    </r>
    <r>
      <rPr>
        <sz val="8"/>
        <rFont val="Verdana"/>
        <family val="2"/>
      </rPr>
      <t>Información actualizada al año 2021. Incluye el patrimonio cultural aledaño a las Áreas Silvestres Protegidas.</t>
    </r>
  </si>
  <si>
    <t>TABLA 10.59: NÚMERO DE VISITANTES A UNIDADES DEL SISTEMA NACIONAL DE ÁREAS SILVESTRES PROTEGIDAS DEL ESTADO (SNASPE), POR AÑO Y NACIONALIDAD (CHILENA Y EXTRANJERA), SEGÚN REGIÓN Y UNIDAD DEL SNASPE. 2017-2021</t>
  </si>
  <si>
    <r>
      <t>REGIÓN Y UNIDAD DEL SNASPE</t>
    </r>
    <r>
      <rPr>
        <b/>
        <vertAlign val="superscript"/>
        <sz val="8"/>
        <rFont val="Verdana"/>
        <family val="2"/>
      </rPr>
      <t>/1</t>
    </r>
  </si>
  <si>
    <r>
      <t>2020</t>
    </r>
    <r>
      <rPr>
        <b/>
        <vertAlign val="superscript"/>
        <sz val="8"/>
        <rFont val="Verdana"/>
        <family val="2"/>
      </rPr>
      <t>/2</t>
    </r>
  </si>
  <si>
    <t>Chilenos</t>
  </si>
  <si>
    <t>Extranjeros</t>
  </si>
  <si>
    <t>TOTAL NACIONAL</t>
  </si>
  <si>
    <t>M.N. Picaflor de Arica</t>
  </si>
  <si>
    <t>M.N. Quebrada de Cardones</t>
  </si>
  <si>
    <t>M.N. Salar de Surire</t>
  </si>
  <si>
    <t>P.N. Lauca</t>
  </si>
  <si>
    <t>R.N. Las Vicuñas</t>
  </si>
  <si>
    <t>P.N. Volcán Isluga</t>
  </si>
  <si>
    <t>R.N. Pampa del Tamarugal</t>
  </si>
  <si>
    <t>M.N. La Portada</t>
  </si>
  <si>
    <t>M.N. Paposo Norte</t>
  </si>
  <si>
    <t>P.N. Llullaillaco</t>
  </si>
  <si>
    <t>P.N. Morro Moreno</t>
  </si>
  <si>
    <t>R.N. La Chimba</t>
  </si>
  <si>
    <t>R.N. Los Flamencos</t>
  </si>
  <si>
    <t>P.N. Llanos de Challe</t>
  </si>
  <si>
    <t>P.N. Nevado de Tres Cruces</t>
  </si>
  <si>
    <t>P.N. Pan de Azúcar</t>
  </si>
  <si>
    <r>
      <t>R.N. Pingüino de Humboldt</t>
    </r>
    <r>
      <rPr>
        <vertAlign val="superscript"/>
        <sz val="8"/>
        <rFont val="Verdana"/>
        <family val="2"/>
      </rPr>
      <t>/2</t>
    </r>
  </si>
  <si>
    <t>M.N. Pichasca</t>
  </si>
  <si>
    <t>P.N. Bosque Fray Jorge</t>
  </si>
  <si>
    <t>R.N. Las Chinchillas</t>
  </si>
  <si>
    <t>R.N. Pingüino de Humboldt</t>
  </si>
  <si>
    <t>M.N. Isla Cachagua</t>
  </si>
  <si>
    <t>P.N. Archipiélago de Juan Fernández</t>
  </si>
  <si>
    <t>P.N. La Campana</t>
  </si>
  <si>
    <t>P.N. Rapa Nui</t>
  </si>
  <si>
    <t>R.N. El Yali</t>
  </si>
  <si>
    <t>R.N. Lago Peñuelas</t>
  </si>
  <si>
    <t>R.N. Río Blanco</t>
  </si>
  <si>
    <r>
      <t>S.N. Laguna El Peral</t>
    </r>
    <r>
      <rPr>
        <vertAlign val="superscript"/>
        <sz val="8"/>
        <rFont val="Verdana"/>
        <family val="2"/>
      </rPr>
      <t>/3</t>
    </r>
  </si>
  <si>
    <t>M.N. El Morado</t>
  </si>
  <si>
    <r>
      <t>P.N. Río Clarillo</t>
    </r>
    <r>
      <rPr>
        <vertAlign val="superscript"/>
        <sz val="8"/>
        <rFont val="Verdana"/>
        <family val="2"/>
      </rPr>
      <t>/4</t>
    </r>
  </si>
  <si>
    <t>R.N. Río Clarillo</t>
  </si>
  <si>
    <t>P.N. Las Palmas de Cocalán</t>
  </si>
  <si>
    <t>R.N. Río de los Cipreses</t>
  </si>
  <si>
    <t>R.N. Roblería del Cobre de Loncha</t>
  </si>
  <si>
    <t>R.N. Altos de Lircay</t>
  </si>
  <si>
    <t>R.N. Federico Albert</t>
  </si>
  <si>
    <t>R.N. Laguna Torca</t>
  </si>
  <si>
    <t>R.N. Los Bellotos del Melado</t>
  </si>
  <si>
    <t>R.N. Los Queules</t>
  </si>
  <si>
    <t>R.N. Los Ruiles</t>
  </si>
  <si>
    <t>R.N. Radal Siete Tazas</t>
  </si>
  <si>
    <t>R.N. Los Huemules de Niblinto</t>
  </si>
  <si>
    <t>R.N. Ñuble</t>
  </si>
  <si>
    <t>P.N. Laguna del Laja</t>
  </si>
  <si>
    <t>R.N. Altos de Pemehue</t>
  </si>
  <si>
    <t>R.N. Isla Mocha</t>
  </si>
  <si>
    <r>
      <t>R.N. Los Huemules de Niblinto</t>
    </r>
    <r>
      <rPr>
        <vertAlign val="superscript"/>
        <sz val="8"/>
        <rFont val="Verdana"/>
        <family val="2"/>
      </rPr>
      <t>/5</t>
    </r>
  </si>
  <si>
    <t>R.N. Nonguén</t>
  </si>
  <si>
    <r>
      <t>R.N. Ñuble</t>
    </r>
    <r>
      <rPr>
        <vertAlign val="superscript"/>
        <sz val="8"/>
        <rFont val="Verdana"/>
        <family val="2"/>
      </rPr>
      <t>/5</t>
    </r>
  </si>
  <si>
    <t>R.N. Ralco</t>
  </si>
  <si>
    <t>M.N. Cerro Ñielol</t>
  </si>
  <si>
    <t>M.N. Contulmo</t>
  </si>
  <si>
    <t>P.N. Conguillío</t>
  </si>
  <si>
    <t>P.N. Huerquehue</t>
  </si>
  <si>
    <t>P.N. Nahuelbuta</t>
  </si>
  <si>
    <t>P.N. Tolhuaca</t>
  </si>
  <si>
    <t>P.N. Villarrica</t>
  </si>
  <si>
    <t>R.N. Alto Biobío</t>
  </si>
  <si>
    <t>R.N. China Muerta</t>
  </si>
  <si>
    <t>R.N. Malalcahuello</t>
  </si>
  <si>
    <t>R.N. Malleco</t>
  </si>
  <si>
    <t>R.N. Nalcas</t>
  </si>
  <si>
    <t>R.N. Villarrica</t>
  </si>
  <si>
    <t>P.N. Alerce Costero</t>
  </si>
  <si>
    <t>P.N. Villarrica Sector Sur</t>
  </si>
  <si>
    <t>R.N. Mocho-Choshuenco</t>
  </si>
  <si>
    <t>M.N. Islotes de Puñihuil</t>
  </si>
  <si>
    <t>M.N. Lahuen Ñadi</t>
  </si>
  <si>
    <t>P.N. Alerce Andino</t>
  </si>
  <si>
    <t>P.N. Chiloé</t>
  </si>
  <si>
    <t>P.N. Corcovado</t>
  </si>
  <si>
    <t>P.N. Hornopirén</t>
  </si>
  <si>
    <t>P.N. Pumalín Douglas Tompkins</t>
  </si>
  <si>
    <t>P.N. Puyehue</t>
  </si>
  <si>
    <t>P.N. Vicente Pérez Rosales</t>
  </si>
  <si>
    <t>R.N. Futaleufú</t>
  </si>
  <si>
    <t>R.N. Lago Palena</t>
  </si>
  <si>
    <t>R.N. Llanquihue</t>
  </si>
  <si>
    <r>
      <t>A.P. Cerro Huemules</t>
    </r>
    <r>
      <rPr>
        <vertAlign val="superscript"/>
        <sz val="8"/>
        <rFont val="Verdana"/>
        <family val="2"/>
      </rPr>
      <t>/3</t>
    </r>
  </si>
  <si>
    <t>M.N. Cinco Hermanas</t>
  </si>
  <si>
    <t>M.N. Dos Lagunas</t>
  </si>
  <si>
    <r>
      <t>P.N. Bernardo O'Higgins</t>
    </r>
    <r>
      <rPr>
        <vertAlign val="superscript"/>
        <sz val="8"/>
        <rFont val="Verdana"/>
        <family val="2"/>
      </rPr>
      <t>/6</t>
    </r>
  </si>
  <si>
    <t>P.N. Cerro Castillo</t>
  </si>
  <si>
    <t>P.N. Isla Guamblín</t>
  </si>
  <si>
    <t>P.N. Isla Magdalena</t>
  </si>
  <si>
    <t>P.N. Laguna San Rafael</t>
  </si>
  <si>
    <t>P.N. Melimoyu</t>
  </si>
  <si>
    <t>P.N. Patagonia</t>
  </si>
  <si>
    <t>P.N. Queulat</t>
  </si>
  <si>
    <t>R.N. Coyhaique</t>
  </si>
  <si>
    <t>R.N. Katalalixar</t>
  </si>
  <si>
    <t>R.N. Lago Carlota</t>
  </si>
  <si>
    <t>R.N. Lago Las Torres</t>
  </si>
  <si>
    <t>R.N. Lago Rosselot</t>
  </si>
  <si>
    <t>R.N. Las Guaitecas</t>
  </si>
  <si>
    <r>
      <t>R.N. Lago Cochrane</t>
    </r>
    <r>
      <rPr>
        <vertAlign val="superscript"/>
        <sz val="8"/>
        <rFont val="Verdana"/>
        <family val="2"/>
      </rPr>
      <t>/7</t>
    </r>
  </si>
  <si>
    <r>
      <t>R.N. Lago Jeinimeni</t>
    </r>
    <r>
      <rPr>
        <vertAlign val="superscript"/>
        <sz val="8"/>
        <rFont val="Verdana"/>
        <family val="2"/>
      </rPr>
      <t>/7</t>
    </r>
  </si>
  <si>
    <r>
      <t>R.N. Mañihuales</t>
    </r>
    <r>
      <rPr>
        <vertAlign val="superscript"/>
        <sz val="8"/>
        <rFont val="Verdana"/>
        <family val="2"/>
      </rPr>
      <t>/3</t>
    </r>
  </si>
  <si>
    <t>R.N. Río Simpson</t>
  </si>
  <si>
    <t>R.N. Trapananda</t>
  </si>
  <si>
    <t>M.N. Cueva del Milodón</t>
  </si>
  <si>
    <t>M.N. Laguna de los Cisnes</t>
  </si>
  <si>
    <t>M.N. Canquén Colorado</t>
  </si>
  <si>
    <t>M.N. Los Pingüinos</t>
  </si>
  <si>
    <t>P.N. Alberto de Agostini</t>
  </si>
  <si>
    <t>P.N. Cabo de Hornos</t>
  </si>
  <si>
    <t>P.N. Kawésqar</t>
  </si>
  <si>
    <t>P.N. Pali Aike</t>
  </si>
  <si>
    <t>P.N. Torres del Paine</t>
  </si>
  <si>
    <t>P.N. Yendegaia</t>
  </si>
  <si>
    <r>
      <t>R.N. Alacalufes</t>
    </r>
    <r>
      <rPr>
        <vertAlign val="superscript"/>
        <sz val="8"/>
        <rFont val="Verdana"/>
        <family val="2"/>
      </rPr>
      <t>/8</t>
    </r>
  </si>
  <si>
    <t>R.N. Laguna Parrillar</t>
  </si>
  <si>
    <t>R.N. Magallanes</t>
  </si>
  <si>
    <r>
      <rPr>
        <b/>
        <sz val="8"/>
        <rFont val="Verdana"/>
        <family val="2"/>
      </rPr>
      <t>1</t>
    </r>
    <r>
      <rPr>
        <sz val="8"/>
        <rFont val="Verdana"/>
        <family val="2"/>
      </rPr>
      <t xml:space="preserve"> Las siglas utilizadas refieren a los conceptos: Parque Nacional (P.N.), Reserva Nacional (R.N.), Monumento Nacional (M.N.), Área de Protección (A.P.).</t>
    </r>
  </si>
  <si>
    <r>
      <rPr>
        <b/>
        <sz val="8"/>
        <rFont val="Verdana"/>
        <family val="2"/>
      </rPr>
      <t>2</t>
    </r>
    <r>
      <rPr>
        <sz val="8"/>
        <rFont val="Verdana"/>
        <family val="2"/>
      </rPr>
      <t xml:space="preserve"> El año 2021 se agrega a la nómina la Reserva Natural "Pingüino de Humboldt" en la región de Atacama (DS N°4, promulgado con fecha 03 de enero de 1990), ya que sus terrenos abarcan tanto la región de Atacama como Coquimbo.</t>
    </r>
  </si>
  <si>
    <r>
      <rPr>
        <b/>
        <sz val="8"/>
        <rFont val="Verdana"/>
        <family val="2"/>
      </rPr>
      <t xml:space="preserve">3 </t>
    </r>
    <r>
      <rPr>
        <sz val="8"/>
        <rFont val="Verdana"/>
        <family val="2"/>
      </rPr>
      <t>Estas unidades no forman parte del Snaspe, no obstante, son administradas por Conaf.</t>
    </r>
  </si>
  <si>
    <r>
      <rPr>
        <b/>
        <sz val="8"/>
        <rFont val="Verdana"/>
        <family val="2"/>
      </rPr>
      <t xml:space="preserve">4 </t>
    </r>
    <r>
      <rPr>
        <sz val="8"/>
        <rFont val="Verdana"/>
        <family val="2"/>
      </rPr>
      <t>El año 2021 se agrega a la nómina el Parque Nacional "Río Clarillo" en la región Metropolitana (DS N°30, promulgado con fecha 07 de octubre de 2019).</t>
    </r>
  </si>
  <si>
    <r>
      <rPr>
        <b/>
        <sz val="8"/>
        <rFont val="Verdana"/>
        <family val="2"/>
      </rPr>
      <t xml:space="preserve">5 </t>
    </r>
    <r>
      <rPr>
        <sz val="8"/>
        <rFont val="Verdana"/>
        <family val="2"/>
      </rPr>
      <t>Las Reservas Nacionales Ñuble y Los Huemules de Niblinto pasaron a ser Áreas Silvestres Protegidas (ASP) de la región de Ñuble, por lo tanto el número de visitantes se contabiliza en esa región desde el año 2018.</t>
    </r>
  </si>
  <si>
    <r>
      <rPr>
        <b/>
        <sz val="8"/>
        <rFont val="Verdana"/>
        <family val="2"/>
      </rPr>
      <t xml:space="preserve">6 </t>
    </r>
    <r>
      <rPr>
        <sz val="8"/>
        <rFont val="Verdana"/>
        <family val="2"/>
      </rPr>
      <t>El Parque Nacional Bernardo O'Higgins se encuentra ubicado geográficamente entre las regiones de Aysén y Magallanes, pero la visitación mayor ocurre en la región de Magallanes.</t>
    </r>
  </si>
  <si>
    <r>
      <rPr>
        <b/>
        <sz val="8"/>
        <rFont val="Verdana"/>
        <family val="2"/>
      </rPr>
      <t>7</t>
    </r>
    <r>
      <rPr>
        <sz val="8"/>
        <rFont val="Verdana"/>
        <family val="2"/>
      </rPr>
      <t xml:space="preserve"> Desde el año 2019 la Reserva Nacional Lago Cochrane y Reserva Nacional Lago Jeinimeni pasaron a formar parte del Parque Nacional Patagonia (DS N°98 del 25 de octubre de 2018), contabilizándose en esta última el número de visitantes.</t>
    </r>
  </si>
  <si>
    <r>
      <rPr>
        <b/>
        <sz val="8"/>
        <rFont val="Verdana"/>
        <family val="2"/>
      </rPr>
      <t xml:space="preserve">8 </t>
    </r>
    <r>
      <rPr>
        <sz val="8"/>
        <rFont val="Verdana"/>
        <family val="2"/>
      </rPr>
      <t>Desde el año 2019 la Reserva Nacional Alacalufes pasó a formar parte de los terrenos del Parque Nacional Kawésgar (DS N°6 de fecha 26 de enero de 2018) contabilizándose en este último el número de visitantes.</t>
    </r>
  </si>
  <si>
    <t>TABLA 10.60: NÚMERO DE VISITANTES A UNIDADES DEL SISTEMA NACIONAL DE ÁREAS SILVESTRES PROTEGIDAS DEL ESTADO (SNASPE), POR AÑO Y SEXO, SEGÚN REGIÓN Y UNIDAD DEL SNASPE. 2017-2021</t>
  </si>
  <si>
    <r>
      <t>R.N. Pingüino de Humboldt</t>
    </r>
    <r>
      <rPr>
        <vertAlign val="superscript"/>
        <sz val="8"/>
        <rFont val="Verdana"/>
        <family val="2"/>
      </rPr>
      <t>/3</t>
    </r>
  </si>
  <si>
    <r>
      <t>S.N. Laguna El Peral</t>
    </r>
    <r>
      <rPr>
        <vertAlign val="superscript"/>
        <sz val="8"/>
        <rFont val="Verdana"/>
        <family val="2"/>
      </rPr>
      <t>/4</t>
    </r>
  </si>
  <si>
    <r>
      <t>P.N. Río Clarillo</t>
    </r>
    <r>
      <rPr>
        <vertAlign val="superscript"/>
        <sz val="8"/>
        <rFont val="Verdana"/>
        <family val="2"/>
      </rPr>
      <t>/5</t>
    </r>
  </si>
  <si>
    <r>
      <t>R.N. Los Huemules de Niblinto</t>
    </r>
    <r>
      <rPr>
        <vertAlign val="superscript"/>
        <sz val="8"/>
        <rFont val="Verdana"/>
        <family val="2"/>
      </rPr>
      <t>/6</t>
    </r>
  </si>
  <si>
    <r>
      <t>R.N. Ñuble</t>
    </r>
    <r>
      <rPr>
        <vertAlign val="superscript"/>
        <sz val="8"/>
        <rFont val="Verdana"/>
        <family val="2"/>
      </rPr>
      <t>/6</t>
    </r>
  </si>
  <si>
    <r>
      <t>A.P. Cerro Huemules</t>
    </r>
    <r>
      <rPr>
        <vertAlign val="superscript"/>
        <sz val="8"/>
        <rFont val="Verdana"/>
        <family val="2"/>
      </rPr>
      <t>/4</t>
    </r>
  </si>
  <si>
    <r>
      <t>P.N. Bernardo O'Higgins</t>
    </r>
    <r>
      <rPr>
        <vertAlign val="superscript"/>
        <sz val="8"/>
        <rFont val="Verdana"/>
        <family val="2"/>
      </rPr>
      <t>/7</t>
    </r>
  </si>
  <si>
    <r>
      <t>R.N. Lago Cochrane</t>
    </r>
    <r>
      <rPr>
        <vertAlign val="superscript"/>
        <sz val="8"/>
        <rFont val="Verdana"/>
        <family val="2"/>
      </rPr>
      <t>/8</t>
    </r>
  </si>
  <si>
    <r>
      <t>R.N. Lago Jeinimeni</t>
    </r>
    <r>
      <rPr>
        <vertAlign val="superscript"/>
        <sz val="8"/>
        <rFont val="Verdana"/>
        <family val="2"/>
      </rPr>
      <t>/8</t>
    </r>
  </si>
  <si>
    <r>
      <t>R.N. Mañihuales</t>
    </r>
    <r>
      <rPr>
        <vertAlign val="superscript"/>
        <sz val="8"/>
        <rFont val="Verdana"/>
        <family val="2"/>
      </rPr>
      <t>/4</t>
    </r>
  </si>
  <si>
    <r>
      <t>R.N. Alacalufes</t>
    </r>
    <r>
      <rPr>
        <vertAlign val="superscript"/>
        <sz val="8"/>
        <rFont val="Verdana"/>
        <family val="2"/>
      </rPr>
      <t>/9</t>
    </r>
  </si>
  <si>
    <r>
      <rPr>
        <b/>
        <sz val="8"/>
        <rFont val="Verdana"/>
        <family val="2"/>
      </rPr>
      <t>2</t>
    </r>
    <r>
      <rPr>
        <sz val="8"/>
        <rFont val="Verdana"/>
        <family val="2"/>
      </rPr>
      <t xml:space="preserve"> Durante el año 2020 producto de la pandemia Covid-19 las Áreas Silvestres Protegidas (ASP) estuvieron cerradas siguiendo los lineamientos establecidos por la autoridad sanitaria, lo que redujo considerablemente la cantidad de visitantes. </t>
    </r>
  </si>
  <si>
    <r>
      <rPr>
        <b/>
        <sz val="8"/>
        <rFont val="Verdana"/>
        <family val="2"/>
      </rPr>
      <t>3</t>
    </r>
    <r>
      <rPr>
        <sz val="8"/>
        <rFont val="Verdana"/>
        <family val="2"/>
      </rPr>
      <t xml:space="preserve"> El año 2021 se agrega a la nómina la Reserva Natural "Pingüino de Humboldt" en la región de Atacama (DS N°4, promulgado con fecha 03 de enero de 1990), ya que sus terrenos abarcan tanto la región de Atacama como Coquimbo.</t>
    </r>
  </si>
  <si>
    <r>
      <rPr>
        <b/>
        <sz val="8"/>
        <rFont val="Verdana"/>
        <family val="2"/>
      </rPr>
      <t xml:space="preserve">4 </t>
    </r>
    <r>
      <rPr>
        <sz val="8"/>
        <rFont val="Verdana"/>
        <family val="2"/>
      </rPr>
      <t>Estas unidades no forman parte del Snaspe, no obstante, son administradas por Conaf.</t>
    </r>
  </si>
  <si>
    <r>
      <rPr>
        <b/>
        <sz val="8"/>
        <rFont val="Verdana"/>
        <family val="2"/>
      </rPr>
      <t xml:space="preserve">5 </t>
    </r>
    <r>
      <rPr>
        <sz val="8"/>
        <rFont val="Verdana"/>
        <family val="2"/>
      </rPr>
      <t>El año 2021 se agrega a la nómina el Parque Nacional "Río Clarillo" en la región Metropolitana (DS N°30, promulgado con fecha 07 de octubre de 2019).</t>
    </r>
  </si>
  <si>
    <r>
      <rPr>
        <b/>
        <sz val="8"/>
        <rFont val="Verdana"/>
        <family val="2"/>
      </rPr>
      <t xml:space="preserve">6 </t>
    </r>
    <r>
      <rPr>
        <sz val="8"/>
        <rFont val="Verdana"/>
        <family val="2"/>
      </rPr>
      <t>Las Reservas Nacionales Ñuble y Los Huemules de Niblinto pasaron a ser Áreas Silvestres Protegidas (ASP) de la región de Ñuble, por lo tanto el número de visitantes se contabiliza en esa región desde el año 2018.</t>
    </r>
  </si>
  <si>
    <r>
      <rPr>
        <b/>
        <sz val="8"/>
        <rFont val="Verdana"/>
        <family val="2"/>
      </rPr>
      <t>7</t>
    </r>
    <r>
      <rPr>
        <sz val="8"/>
        <rFont val="Verdana"/>
        <family val="2"/>
      </rPr>
      <t xml:space="preserve"> El Parque Nacional Bernardo O'Higgins se encuentra ubicado geográficamente entre las regiones de Aysén y Magallanes, pero la visitación mayor ocurre en la región de Magallanes.</t>
    </r>
  </si>
  <si>
    <r>
      <rPr>
        <b/>
        <sz val="8"/>
        <rFont val="Verdana"/>
        <family val="2"/>
      </rPr>
      <t>8</t>
    </r>
    <r>
      <rPr>
        <sz val="8"/>
        <rFont val="Verdana"/>
        <family val="2"/>
      </rPr>
      <t xml:space="preserve"> Desde el año 2019 la Reserva Nacional Lago Cochrane y Reserva Nacional Lago Jeinimeni pasaron a formar parte del Parque Nacional Patagonia (DS N°98 del 25 de octubre de 2018), contabilizándose en esta última el número de visitantes.</t>
    </r>
  </si>
  <si>
    <r>
      <rPr>
        <b/>
        <sz val="8"/>
        <rFont val="Verdana"/>
        <family val="2"/>
      </rPr>
      <t>9</t>
    </r>
    <r>
      <rPr>
        <sz val="8"/>
        <rFont val="Verdana"/>
        <family val="2"/>
      </rPr>
      <t xml:space="preserve"> Desde el año 2019 la Reserva Nacional Alacalufes pasó a formar parte de los terrenos del Parque Nacional Kawésqar (DS N°6 de fecha 26 de enero de 2018) contabilizándose en este último el número de visitantes.</t>
    </r>
  </si>
  <si>
    <r>
      <t>TABLA 10.61: NÚMERO DE VISITANTES A UNIDADES DEL SISTEMA NACIONAL DE ÁREAS PROTEGIDAS DEL ESTADO (SNASPE), POR AÑO Y CATEGORÍA ETARIA</t>
    </r>
    <r>
      <rPr>
        <b/>
        <vertAlign val="superscript"/>
        <sz val="8"/>
        <rFont val="Verdana"/>
        <family val="2"/>
      </rPr>
      <t>/1</t>
    </r>
    <r>
      <rPr>
        <b/>
        <sz val="8"/>
        <rFont val="Verdana"/>
        <family val="2"/>
      </rPr>
      <t>, SEGÚN REGIÓN Y UNIDAD DEL SNASPE. 2017-2021</t>
    </r>
  </si>
  <si>
    <r>
      <t>REGIÓN Y UNIDAD DEL SNASPE</t>
    </r>
    <r>
      <rPr>
        <b/>
        <vertAlign val="superscript"/>
        <sz val="8"/>
        <rFont val="Verdana"/>
        <family val="2"/>
      </rPr>
      <t>/2</t>
    </r>
  </si>
  <si>
    <t>Menores de edad</t>
  </si>
  <si>
    <t>Adultos</t>
  </si>
  <si>
    <t>Adultos mayores</t>
  </si>
  <si>
    <r>
      <t>R.N. Pingüino de Humboldt</t>
    </r>
    <r>
      <rPr>
        <vertAlign val="superscript"/>
        <sz val="8"/>
        <rFont val="Verdana"/>
        <family val="2"/>
      </rPr>
      <t>/4</t>
    </r>
  </si>
  <si>
    <r>
      <t>S.N. Laguna El Peral</t>
    </r>
    <r>
      <rPr>
        <vertAlign val="superscript"/>
        <sz val="8"/>
        <rFont val="Verdana"/>
        <family val="2"/>
      </rPr>
      <t>/5</t>
    </r>
  </si>
  <si>
    <r>
      <t>P.N. Río Clarillo</t>
    </r>
    <r>
      <rPr>
        <vertAlign val="superscript"/>
        <sz val="8"/>
        <rFont val="Verdana"/>
        <family val="2"/>
      </rPr>
      <t>/6</t>
    </r>
  </si>
  <si>
    <r>
      <t>R.N. Los Huemules de Niblinto</t>
    </r>
    <r>
      <rPr>
        <vertAlign val="superscript"/>
        <sz val="8"/>
        <rFont val="Verdana"/>
        <family val="2"/>
      </rPr>
      <t>/7</t>
    </r>
  </si>
  <si>
    <r>
      <t>R.N. Ñuble</t>
    </r>
    <r>
      <rPr>
        <vertAlign val="superscript"/>
        <sz val="8"/>
        <rFont val="Verdana"/>
        <family val="2"/>
      </rPr>
      <t>/7</t>
    </r>
  </si>
  <si>
    <r>
      <t>A.P. Cerro Huemules</t>
    </r>
    <r>
      <rPr>
        <vertAlign val="superscript"/>
        <sz val="8"/>
        <rFont val="Verdana"/>
        <family val="2"/>
      </rPr>
      <t>/5</t>
    </r>
  </si>
  <si>
    <r>
      <t>P.N. Bernardo O'Higgins</t>
    </r>
    <r>
      <rPr>
        <vertAlign val="superscript"/>
        <sz val="8"/>
        <rFont val="Verdana"/>
        <family val="2"/>
      </rPr>
      <t>/8</t>
    </r>
  </si>
  <si>
    <r>
      <t>R.N. Lago Cochrane</t>
    </r>
    <r>
      <rPr>
        <vertAlign val="superscript"/>
        <sz val="8"/>
        <rFont val="Verdana"/>
        <family val="2"/>
      </rPr>
      <t>/9</t>
    </r>
  </si>
  <si>
    <r>
      <t>R.N. Lago Jeinimeni</t>
    </r>
    <r>
      <rPr>
        <vertAlign val="superscript"/>
        <sz val="8"/>
        <rFont val="Verdana"/>
        <family val="2"/>
      </rPr>
      <t>/9</t>
    </r>
  </si>
  <si>
    <r>
      <t>R.N. Mañihuales</t>
    </r>
    <r>
      <rPr>
        <vertAlign val="superscript"/>
        <sz val="8"/>
        <rFont val="Verdana"/>
        <family val="2"/>
      </rPr>
      <t>/5</t>
    </r>
  </si>
  <si>
    <r>
      <t>R.N. Alacalufes</t>
    </r>
    <r>
      <rPr>
        <vertAlign val="superscript"/>
        <sz val="8"/>
        <rFont val="Verdana"/>
        <family val="2"/>
      </rPr>
      <t>/10</t>
    </r>
  </si>
  <si>
    <r>
      <rPr>
        <b/>
        <sz val="8"/>
        <rFont val="Verdana"/>
        <family val="2"/>
      </rPr>
      <t>1</t>
    </r>
    <r>
      <rPr>
        <sz val="8"/>
        <rFont val="Verdana"/>
        <family val="2"/>
      </rPr>
      <t xml:space="preserve"> Categoría etaria: Menores de edad de 0-17 años; Adultos está compuesta por hombres de 18 a 64 años y mujeres de 18 a 59 años; Adultos Mayores definidos como hombres de 65 años o más y mujeres de 60 años o más.</t>
    </r>
  </si>
  <si>
    <r>
      <rPr>
        <b/>
        <sz val="8"/>
        <rFont val="Verdana"/>
        <family val="2"/>
      </rPr>
      <t>2</t>
    </r>
    <r>
      <rPr>
        <sz val="8"/>
        <rFont val="Verdana"/>
        <family val="2"/>
      </rPr>
      <t xml:space="preserve"> Las siglas utilizadas refieren a los conceptos: Parque Nacional (P.N.), Reserva Nacional (R.N.), Monumento Nacional (M.N.), Área de Protección (A.P.).</t>
    </r>
  </si>
  <si>
    <r>
      <rPr>
        <b/>
        <sz val="8"/>
        <rFont val="Verdana"/>
        <family val="2"/>
      </rPr>
      <t>3</t>
    </r>
    <r>
      <rPr>
        <sz val="8"/>
        <rFont val="Verdana"/>
        <family val="2"/>
      </rPr>
      <t xml:space="preserve"> Durante el año 2020 producto de la pandemia Covid-19 las Áreas Silvestres Protegidas (ASP) estuvieron cerradas siguiendo los lineamientos establecidos por la autoridad sanitaria, lo que redujo considerablemente la cantidad de visitantes. </t>
    </r>
  </si>
  <si>
    <r>
      <rPr>
        <b/>
        <sz val="8"/>
        <rFont val="Verdana"/>
        <family val="2"/>
      </rPr>
      <t>4</t>
    </r>
    <r>
      <rPr>
        <sz val="8"/>
        <rFont val="Verdana"/>
        <family val="2"/>
      </rPr>
      <t xml:space="preserve"> El año 2021 se agrega a la nómina la Reserva Natural "Pingüino de Humboldt" en la región de Atacama (DS N°4, promulgado con fecha 03 de enero de 1990), ya que sus terrenos abarcan tanto la región de Atacama como Coquimbo.</t>
    </r>
  </si>
  <si>
    <r>
      <rPr>
        <b/>
        <sz val="8"/>
        <rFont val="Verdana"/>
        <family val="2"/>
      </rPr>
      <t xml:space="preserve">5 </t>
    </r>
    <r>
      <rPr>
        <sz val="8"/>
        <rFont val="Verdana"/>
        <family val="2"/>
      </rPr>
      <t>Estas unidades no forman parte del Snaspe, no obstante, son administradas por Conaf.</t>
    </r>
  </si>
  <si>
    <r>
      <rPr>
        <b/>
        <sz val="8"/>
        <rFont val="Verdana"/>
        <family val="2"/>
      </rPr>
      <t xml:space="preserve">6 </t>
    </r>
    <r>
      <rPr>
        <sz val="8"/>
        <rFont val="Verdana"/>
        <family val="2"/>
      </rPr>
      <t xml:space="preserve"> El año 2021 se agrega a la nómina el Parque Nacional "Río Clarillo" en la región Metropolitana (DS N°30, promulgado con fecha 07 de octubre de 2019).</t>
    </r>
  </si>
  <si>
    <r>
      <rPr>
        <b/>
        <sz val="8"/>
        <rFont val="Verdana"/>
        <family val="2"/>
      </rPr>
      <t xml:space="preserve">7 </t>
    </r>
    <r>
      <rPr>
        <sz val="8"/>
        <rFont val="Verdana"/>
        <family val="2"/>
      </rPr>
      <t>Las Reservas Nacionales Ñuble y Los Huemules de Niblinto pasaron a ser Áreas Silvestres Protegidas (ASP) de la región de Ñuble, por lo tanto el número de visitantes se contabiliza en esa región desde el año 2018.</t>
    </r>
  </si>
  <si>
    <r>
      <rPr>
        <b/>
        <sz val="8"/>
        <rFont val="Verdana"/>
        <family val="2"/>
      </rPr>
      <t xml:space="preserve">8 </t>
    </r>
    <r>
      <rPr>
        <sz val="8"/>
        <rFont val="Verdana"/>
        <family val="2"/>
      </rPr>
      <t>El Parque Nacional Bernardo O'Higgins se encuentra ubicado geográficamente entre las regiones de Aysén y Magallanes, pero la visitación mayor ocurre en la región de Magallanes.</t>
    </r>
  </si>
  <si>
    <r>
      <rPr>
        <b/>
        <sz val="8"/>
        <rFont val="Verdana"/>
        <family val="2"/>
      </rPr>
      <t>9</t>
    </r>
    <r>
      <rPr>
        <sz val="8"/>
        <rFont val="Verdana"/>
        <family val="2"/>
      </rPr>
      <t xml:space="preserve"> Desde el año 2019 la Reserva Nacional Lago Cochrane y Reserva Nacional Lago Jeinimeni pasaron a formar parte del Parque Nacional Patagonia (DS N°98 del 25 de octubre de 2018), contabilizándose en esta última el número de visitantes.</t>
    </r>
  </si>
  <si>
    <r>
      <rPr>
        <b/>
        <sz val="8"/>
        <rFont val="Verdana"/>
        <family val="2"/>
      </rPr>
      <t>10</t>
    </r>
    <r>
      <rPr>
        <sz val="8"/>
        <rFont val="Verdana"/>
        <family val="2"/>
      </rPr>
      <t xml:space="preserve"> Desde el año 2019 la Reserva Nacional Alacalufes pasó a formar parte de los terrenos del Parque Nacional Kawésqar (DS N°6 de fecha 26 de enero de 2018) contabilizándose en este último el número de visitantes.</t>
    </r>
  </si>
  <si>
    <t>TABLA 10.62: NÚMERO DE VISITANTES, CON DISCAPACIDAD, A UNIDADES DEL SISTEMA NACIONAL DE ÁREAS SILVESTRES PROTEGIDAS DEL ESTADO (SNASPE), POR AÑO, SEGÚN REGIÓN Y UNIDAD DEL SNASPE. 2017-2021</t>
  </si>
  <si>
    <t>TABLA 10.63: NÚMERO DE CASOS POLICIALES Y PERSONAS DETENIDAS, POR SEXO, SEGÚN TIPO DE VULNERACIÓN A LA LEY N° 17.288, QUE LEGISLA SOBRE MONUMENTOS NACIONALES. 2021</t>
  </si>
  <si>
    <t>TIPO DE VULNERACIÓN</t>
  </si>
  <si>
    <r>
      <t>CASOS POLICIALES</t>
    </r>
    <r>
      <rPr>
        <b/>
        <vertAlign val="superscript"/>
        <sz val="8"/>
        <color theme="1"/>
        <rFont val="Verdana"/>
        <family val="2"/>
      </rPr>
      <t>/1</t>
    </r>
  </si>
  <si>
    <t>PERSONAS DETENIDAS</t>
  </si>
  <si>
    <t>Daños a Monumentos Nacionales</t>
  </si>
  <si>
    <t>Apropiación de Monumentos Nacionales</t>
  </si>
  <si>
    <r>
      <rPr>
        <b/>
        <sz val="8"/>
        <rFont val="Verdana"/>
        <family val="2"/>
      </rPr>
      <t>Nota:</t>
    </r>
    <r>
      <rPr>
        <sz val="8"/>
        <rFont val="Verdana"/>
        <family val="2"/>
      </rPr>
      <t xml:space="preserve"> Para la construcción de la información se considera la revisión de la totalidad de códigos contenidos en el "Código Único de Materia", competencia penal, vinculados a la protección de Monumentos Nacionales; esto es códigos: 12154, 12182 y 12183.</t>
    </r>
  </si>
  <si>
    <r>
      <rPr>
        <b/>
        <sz val="8"/>
        <rFont val="Verdana"/>
        <family val="2"/>
      </rPr>
      <t xml:space="preserve">1 </t>
    </r>
    <r>
      <rPr>
        <sz val="8"/>
        <rFont val="Verdana"/>
        <family val="2"/>
      </rPr>
      <t>Cuando se habla de casos policiales (casos con y sin personas detenidas), se ha considerado todos los hechos conocidos y registrados por Carabineros en su Sistema de Automatización Policial (Aupol), puestos a disposición de la justicia. La cantidad de casos es independiente de la cantidad de víctimas o personas detenidas (participantes).</t>
    </r>
  </si>
  <si>
    <t xml:space="preserve">Fuente: Sistema de Automatización Policial de Carabineros de Chile (Aupol). Carabineros de Chile. </t>
  </si>
  <si>
    <t>TABLA 10.64: NÚMERO DE DELITOS INVESTIGADOS E INCAUTACIONES, POR VULNERACIÓN A LA LEY N° 17.288, QUE LEGISLA SOBRE MONUMENTOS NACIONALES, SEGÚN REGIÓN POLICIAL. 2021</t>
  </si>
  <si>
    <t>REGIÓN POLICIAL</t>
  </si>
  <si>
    <r>
      <t>DELITOS INVESTIGADOS</t>
    </r>
    <r>
      <rPr>
        <b/>
        <vertAlign val="superscript"/>
        <sz val="8"/>
        <rFont val="Verdana"/>
        <family val="2"/>
      </rPr>
      <t>/1</t>
    </r>
  </si>
  <si>
    <t>INCAUTACIONES</t>
  </si>
  <si>
    <t>Número de incautaciones</t>
  </si>
  <si>
    <t>Número de objetos incautados</t>
  </si>
  <si>
    <r>
      <rPr>
        <b/>
        <sz val="8"/>
        <rFont val="Verdana"/>
        <family val="2"/>
      </rPr>
      <t>Nota</t>
    </r>
    <r>
      <rPr>
        <sz val="8"/>
        <rFont val="Verdana"/>
        <family val="2"/>
      </rPr>
      <t>: Para la construcción de la información se considera la revisión de la totalidad de códigos contenidos en el "Código único de Materia Penal" vinculados a la Ley de Monumentos Nacionales; esto es códigos: 12154, 12182 y 12183.</t>
    </r>
  </si>
  <si>
    <r>
      <rPr>
        <b/>
        <sz val="8"/>
        <rFont val="Verdana"/>
        <family val="2"/>
      </rPr>
      <t>1</t>
    </r>
    <r>
      <rPr>
        <sz val="8"/>
        <rFont val="Verdana"/>
        <family val="2"/>
      </rPr>
      <t xml:space="preserve"> Se definen los "Delitos Investigados" como la acción investigativa que deviene de un acto u omisión penada por la ley, que cometida con dolo o malicia importaría delito, y constituye cuasidelito si solo hay culpa en el que las comete.</t>
    </r>
  </si>
  <si>
    <t>Fuente: Policía de Investigaciones de Chile (PDI). Cenacrim.</t>
  </si>
  <si>
    <r>
      <t>TABLA 10.65: NÚMERO DE DENUNCIAS</t>
    </r>
    <r>
      <rPr>
        <b/>
        <vertAlign val="superscript"/>
        <sz val="8"/>
        <rFont val="Verdana"/>
        <family val="2"/>
      </rPr>
      <t>/1</t>
    </r>
    <r>
      <rPr>
        <b/>
        <sz val="8"/>
        <rFont val="Verdana"/>
        <family val="2"/>
      </rPr>
      <t xml:space="preserve"> EN LA POLICÍA DE INVESTIGACIONES DE CHILE (PDI) POR VULNERACIÓN A LA LEY N°17.288, QUE LEGISLA SOBRE MONUMENTOS NACIONALES, POR TIPO DE DELITO, SEGÚN BIEN AFECTADO. 2021</t>
    </r>
  </si>
  <si>
    <r>
      <t>BIEN AFECTADO</t>
    </r>
    <r>
      <rPr>
        <b/>
        <vertAlign val="superscript"/>
        <sz val="8"/>
        <rFont val="Verdana"/>
        <family val="2"/>
      </rPr>
      <t>/2</t>
    </r>
  </si>
  <si>
    <r>
      <t>TIPO DE DELITO</t>
    </r>
    <r>
      <rPr>
        <b/>
        <vertAlign val="superscript"/>
        <sz val="8"/>
        <rFont val="Verdana"/>
        <family val="2"/>
      </rPr>
      <t>/3</t>
    </r>
  </si>
  <si>
    <t>Daños Monumentos Nacionales Art.38
 Ley 17.288</t>
  </si>
  <si>
    <t>Apropiación de Monumentos Nacionales Art. 38 Bis 
Ley 17.288</t>
  </si>
  <si>
    <t>Monumento Arqueológico</t>
  </si>
  <si>
    <t>Monumento Público</t>
  </si>
  <si>
    <t>Monumento Paleontológico</t>
  </si>
  <si>
    <t>Santuario de la Naturaleza</t>
  </si>
  <si>
    <r>
      <rPr>
        <b/>
        <sz val="8"/>
        <rFont val="Verdana"/>
        <family val="2"/>
      </rPr>
      <t xml:space="preserve">1 </t>
    </r>
    <r>
      <rPr>
        <sz val="8"/>
        <rFont val="Verdana"/>
        <family val="2"/>
      </rPr>
      <t>Se entiende por "Denuncia" al aviso que se da a la justicia o a sus agentes, sobre las circunstancias de haberse cometido un hecho que parece delictuoso.</t>
    </r>
  </si>
  <si>
    <r>
      <rPr>
        <b/>
        <sz val="8"/>
        <rFont val="Verdana"/>
        <family val="2"/>
      </rPr>
      <t>2</t>
    </r>
    <r>
      <rPr>
        <sz val="8"/>
        <rFont val="Verdana"/>
        <family val="2"/>
      </rPr>
      <t xml:space="preserve"> Se presentan solo bienes afectados durante el año de referencia 2021.</t>
    </r>
  </si>
  <si>
    <r>
      <rPr>
        <b/>
        <sz val="8"/>
        <rFont val="Verdana"/>
        <family val="2"/>
      </rP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</si>
  <si>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r>
      <t>TABLA 10.66: NÚMERO DE DENUNCIAS</t>
    </r>
    <r>
      <rPr>
        <b/>
        <vertAlign val="superscript"/>
        <sz val="8"/>
        <rFont val="Verdana"/>
        <family val="2"/>
      </rPr>
      <t>/1</t>
    </r>
    <r>
      <rPr>
        <b/>
        <sz val="8"/>
        <rFont val="Verdana"/>
        <family val="2"/>
      </rPr>
      <t xml:space="preserve"> EN LA POLICÍA DE INVESTIGACIONES DE CHILE (PDI) POR VULNERACIÓN A LA LEY N° 17.288, QUE LEGISLA SOBRE MONUMENTOS NACIONALES, POR TIPO DE DELITO, SEGÚN REGIÓN POLICIAL Y COMUNA DE OCURRENCIA DEL DELITO. 2021</t>
    </r>
  </si>
  <si>
    <r>
      <t>REGIÓN POLICIAL Y COMUNA DE OCURRENCIA DEL DELITO</t>
    </r>
    <r>
      <rPr>
        <b/>
        <vertAlign val="superscript"/>
        <sz val="8"/>
        <rFont val="Verdana"/>
        <family val="2"/>
      </rPr>
      <t>/2</t>
    </r>
  </si>
  <si>
    <t>Daños Monumentos Nacionales Art.38 
Ley 17.288</t>
  </si>
  <si>
    <t>Pozo Almonte</t>
  </si>
  <si>
    <t>Tocopilla</t>
  </si>
  <si>
    <t>Copiapo</t>
  </si>
  <si>
    <t>La Serena</t>
  </si>
  <si>
    <t>Quilpué</t>
  </si>
  <si>
    <t>Recoleta</t>
  </si>
  <si>
    <t>Graneros</t>
  </si>
  <si>
    <t>Natales</t>
  </si>
  <si>
    <r>
      <rPr>
        <b/>
        <sz val="8"/>
        <rFont val="Verdana"/>
        <family val="2"/>
      </rPr>
      <t>Nota:</t>
    </r>
    <r>
      <rPr>
        <sz val="8"/>
        <rFont val="Verdana"/>
        <family val="2"/>
      </rPr>
      <t xml:space="preserve"> Para la construcción de la información se considera la revisión de la totalidad de códigos contenidos en el "Código único de Materia Penal" vinculados a la Ley de Monumentos Nacionales; esto es códigos: 12154, 12182 y 12183.</t>
    </r>
  </si>
  <si>
    <r>
      <rPr>
        <b/>
        <sz val="8"/>
        <rFont val="Verdana"/>
        <family val="2"/>
      </rPr>
      <t>2</t>
    </r>
    <r>
      <rPr>
        <b/>
        <vertAlign val="superscript"/>
        <sz val="8"/>
        <rFont val="Verdana"/>
        <family val="2"/>
      </rPr>
      <t xml:space="preserve"> </t>
    </r>
    <r>
      <rPr>
        <sz val="8"/>
        <rFont val="Verdana"/>
        <family val="2"/>
      </rPr>
      <t>Incluye todas las denuncias efectuadas en cada región policial, por tanto la comuna corresponde a la locación de ocurrencia del delito. A causa de ello, algunas comunas informadas difieren de su región de origen.</t>
    </r>
  </si>
  <si>
    <t>TABLA 10.67: NÚMERO DE DELITOS INVESTIGADOS POR LA POLICÍA DE INVESTIGACIONES DE CHILE (PDI) POR VULNERACIÓN A LA LEY N°17.288, QUE LEGISLA SOBRE MONUMENTOS NACIONALES, POR TIPO DE DELITO, SEGÚN REGIÓN POLICIAL EN QUE SE HIZO LA DENUNCIA Y COMUNA DE OCURRENCIA DEL DELITO. 2021</t>
  </si>
  <si>
    <r>
      <t>REGIÓN POLICIAL Y COMUNA DE OCURRENCIA DEL DELITO</t>
    </r>
    <r>
      <rPr>
        <b/>
        <vertAlign val="superscript"/>
        <sz val="8"/>
        <rFont val="Verdana"/>
        <family val="2"/>
      </rPr>
      <t>/1</t>
    </r>
  </si>
  <si>
    <r>
      <t>TIPO DE DELITO</t>
    </r>
    <r>
      <rPr>
        <b/>
        <vertAlign val="superscript"/>
        <sz val="8"/>
        <rFont val="Verdana"/>
        <family val="2"/>
      </rPr>
      <t>/2</t>
    </r>
  </si>
  <si>
    <t>Apropiación de Monumentos Nacionales Art. 38 Bis Ley 17.288</t>
  </si>
  <si>
    <t>Camarones</t>
  </si>
  <si>
    <t>Alto Hospicio</t>
  </si>
  <si>
    <t>Huara</t>
  </si>
  <si>
    <t>Iquique</t>
  </si>
  <si>
    <t>Calama</t>
  </si>
  <si>
    <t>Caldera</t>
  </si>
  <si>
    <t>Freirina</t>
  </si>
  <si>
    <t>Limache</t>
  </si>
  <si>
    <t>Quilpue</t>
  </si>
  <si>
    <t>Valparaiso</t>
  </si>
  <si>
    <t>Buin</t>
  </si>
  <si>
    <t>Ñuñoa</t>
  </si>
  <si>
    <t>Providencia</t>
  </si>
  <si>
    <t>San Bernado</t>
  </si>
  <si>
    <t>Santiago</t>
  </si>
  <si>
    <t>Sin Informacion</t>
  </si>
  <si>
    <t>Rancagua</t>
  </si>
  <si>
    <t>Parral</t>
  </si>
  <si>
    <t>Cobquecura</t>
  </si>
  <si>
    <t>Pinto</t>
  </si>
  <si>
    <t>Concepcion</t>
  </si>
  <si>
    <t>Hualpen</t>
  </si>
  <si>
    <t>Los Angeles</t>
  </si>
  <si>
    <t>Nueva Imperial</t>
  </si>
  <si>
    <t>Castro</t>
  </si>
  <si>
    <t>Maullin</t>
  </si>
  <si>
    <t>Osorno</t>
  </si>
  <si>
    <r>
      <t xml:space="preserve">1 </t>
    </r>
    <r>
      <rPr>
        <sz val="8"/>
        <rFont val="Verdana"/>
        <family val="2"/>
      </rPr>
      <t>Incluye todas las denuncias efectuadas en cada región policial, por tanto la comuna corresponde a la locación de ocurrencia del delito. A causa de ello, algunas comunas informadas difieren de su región de origen.</t>
    </r>
  </si>
  <si>
    <r>
      <rPr>
        <b/>
        <sz val="8"/>
        <rFont val="Verdana"/>
        <family val="2"/>
      </rPr>
      <t xml:space="preserve">2 </t>
    </r>
    <r>
      <rPr>
        <sz val="8"/>
        <rFont val="Verdana"/>
        <family val="2"/>
      </rPr>
      <t xml:space="preserve">"Tipo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</si>
  <si>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10.68: NÚMERO DE DELITOS INVESTIGADOS POR LA POLICÍA DE INVESTIGACIONES DE CHILE (PDI) POR VULNERACIÓN A LA LEY N°17.288, QUE LEGISLA SOBRE MONUMENTOS NACIONALES, POR TIPO DE DELITO, SEGÚN REGIÓN POLICIAL Y BIEN AFECTADO. 2021</t>
  </si>
  <si>
    <t>REGIÓN POLICIAL Y BIEN AFECTADO</t>
  </si>
  <si>
    <r>
      <t>TIPO DE DELITO</t>
    </r>
    <r>
      <rPr>
        <b/>
        <vertAlign val="superscript"/>
        <sz val="8"/>
        <rFont val="Verdana"/>
        <family val="2"/>
      </rPr>
      <t>/1</t>
    </r>
  </si>
  <si>
    <t>Daños Monumentos Nacionales Art.38 Ley 17.288</t>
  </si>
  <si>
    <t>Monumento Arqueologico</t>
  </si>
  <si>
    <t>Monumento Nacional</t>
  </si>
  <si>
    <t>Pieza arqueologica</t>
  </si>
  <si>
    <t>Terrenos protegidos</t>
  </si>
  <si>
    <t>Monumento Historico</t>
  </si>
  <si>
    <t>Antiguedades</t>
  </si>
  <si>
    <t>Monumento Publico Memorial</t>
  </si>
  <si>
    <t>Monumento Cultural</t>
  </si>
  <si>
    <t>Restos Paleontologicos</t>
  </si>
  <si>
    <r>
      <rPr>
        <b/>
        <sz val="8"/>
        <rFont val="Verdana"/>
        <family val="2"/>
      </rPr>
      <t>Nota:</t>
    </r>
    <r>
      <rPr>
        <sz val="8"/>
        <rFont val="Verdana"/>
        <family val="2"/>
      </rPr>
      <t xml:space="preserve"> Para la construcción de la información se considera la revisión de la totalidad de códigos contenidos en el "Código único de Materia Penal" vinculados a la Ley sobre Protección de Monumentos Nacionales; esto es códigos: 12154, 12182 y 12183.</t>
    </r>
  </si>
  <si>
    <r>
      <t>1</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</si>
  <si>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10.69: NÚMERO DE PERSONAS DETENIDAS POR LA POLICÍA DE INVESTIGACIONES DE CHILE (PDI) POR VULNERACIÓN A LA LEY N°17.288, QUE LEGISLA SOBRE MONUMENTOS NACIONALES, POR SEXO Y NACIONALIDAD, SEGÚN AÑO. 2017-2021</t>
  </si>
  <si>
    <r>
      <t>DETENIDOS(AS)</t>
    </r>
    <r>
      <rPr>
        <b/>
        <vertAlign val="superscript"/>
        <sz val="8"/>
        <rFont val="Verdana"/>
        <family val="2"/>
      </rPr>
      <t>/1</t>
    </r>
  </si>
  <si>
    <t>SEXO</t>
  </si>
  <si>
    <t>NACIONALIDAD</t>
  </si>
  <si>
    <t>Chilena</t>
  </si>
  <si>
    <t>Extranjera</t>
  </si>
  <si>
    <t xml:space="preserve">                    - </t>
  </si>
  <si>
    <r>
      <t xml:space="preserve">1 </t>
    </r>
    <r>
      <rPr>
        <sz val="8"/>
        <rFont val="Verdana"/>
        <family val="2"/>
      </rPr>
      <t xml:space="preserve">Se comprende como "Detenidos" a la cantidad de ingresos registrados de personas en calidad de “detenido”. Sin embargo, es preciso señalar que la cantidad de ingresos no corresponde necesariamente al número de personas detenidas. Esto se debe a que una persona puede haber sido ingresada en calidad de detenido en más de una ocasión en mismo periodo y/o por distintos hechos delictuales. En tales circunstancias se considera el número de registros y no el número de personas involucradas. </t>
    </r>
  </si>
  <si>
    <r>
      <rPr>
        <sz val="8"/>
        <rFont val="Verdana"/>
        <family val="2"/>
      </rPr>
      <t>Fuente</t>
    </r>
    <r>
      <rPr>
        <b/>
        <sz val="8"/>
        <rFont val="Verdana"/>
        <family val="2"/>
      </rPr>
      <t>:</t>
    </r>
    <r>
      <rPr>
        <sz val="8"/>
        <rFont val="Verdana"/>
        <family val="2"/>
      </rPr>
      <t xml:space="preserve"> Policía de Investigaciones de Chile (PDI). Cenacrim.</t>
    </r>
  </si>
  <si>
    <t>TABLA 10.70: NÓMINA DE PIEZAS PATRIMONIALES INCAUTADAS SEGÚN LA LEY N° 17.288 QUE LEGISLA SOBRE MONUMENTOS NACIONALES, SEGÚN ADUANA Y AVANZADA. 2021</t>
  </si>
  <si>
    <r>
      <t>ADUANA Y AVANZADA</t>
    </r>
    <r>
      <rPr>
        <b/>
        <vertAlign val="superscript"/>
        <sz val="8"/>
        <rFont val="Verdana"/>
        <family val="2"/>
      </rPr>
      <t>/1</t>
    </r>
  </si>
  <si>
    <t>Especies</t>
  </si>
  <si>
    <t xml:space="preserve">N° Piezas </t>
  </si>
  <si>
    <t>Los Libertadores</t>
  </si>
  <si>
    <r>
      <t>Pieza histórica</t>
    </r>
    <r>
      <rPr>
        <vertAlign val="superscript"/>
        <sz val="8"/>
        <rFont val="Verdana"/>
        <family val="2"/>
      </rPr>
      <t>/2</t>
    </r>
  </si>
  <si>
    <t>Encomienda Nacional</t>
  </si>
  <si>
    <t>Subdepartamento postal</t>
  </si>
  <si>
    <r>
      <t>Fósil</t>
    </r>
    <r>
      <rPr>
        <vertAlign val="superscript"/>
        <sz val="8"/>
        <rFont val="Verdana"/>
        <family val="2"/>
      </rPr>
      <t>/3</t>
    </r>
  </si>
  <si>
    <t>Correos de Chile</t>
  </si>
  <si>
    <t>Aeropuerto Balmaceda</t>
  </si>
  <si>
    <r>
      <t>Amonites</t>
    </r>
    <r>
      <rPr>
        <vertAlign val="superscript"/>
        <sz val="8"/>
        <rFont val="Verdana"/>
        <family val="2"/>
      </rPr>
      <t>/4</t>
    </r>
  </si>
  <si>
    <r>
      <rPr>
        <b/>
        <sz val="8"/>
        <rFont val="Verdana"/>
        <family val="2"/>
      </rPr>
      <t>1</t>
    </r>
    <r>
      <rPr>
        <sz val="8"/>
        <rFont val="Verdana"/>
        <family val="2"/>
      </rPr>
      <t xml:space="preserve"> El término Avanzada refiere a la infraestructura dependiente de la Aduana que consta de andenes de revisión para automóviles, buses y camiones.</t>
    </r>
  </si>
  <si>
    <r>
      <rPr>
        <b/>
        <sz val="8"/>
        <color rgb="FF000000"/>
        <rFont val="Verdana"/>
        <family val="2"/>
      </rPr>
      <t>2</t>
    </r>
    <r>
      <rPr>
        <sz val="8"/>
        <color rgb="FF000000"/>
        <rFont val="Verdana"/>
        <family val="2"/>
      </rPr>
      <t xml:space="preserve"> Las Piezas históricas incautadas en el año 2021, por el SNA principalmente son: Cuadro, Bayoneta y otras piezas arqueológicas no precisadas.</t>
    </r>
  </si>
  <si>
    <r>
      <rPr>
        <b/>
        <sz val="8"/>
        <color rgb="FF000000"/>
        <rFont val="Verdana"/>
        <family val="2"/>
      </rPr>
      <t>3</t>
    </r>
    <r>
      <rPr>
        <sz val="8"/>
        <color rgb="FF000000"/>
        <rFont val="Verdana"/>
        <family val="2"/>
      </rPr>
      <t xml:space="preserve"> Los Fósiles incautados en el año 2021, por el SNA principalmente son: especies Paleontológicas no precisadas.</t>
    </r>
  </si>
  <si>
    <r>
      <rPr>
        <b/>
        <sz val="8"/>
        <rFont val="Verdana"/>
        <family val="2"/>
      </rPr>
      <t>4</t>
    </r>
    <r>
      <rPr>
        <sz val="8"/>
        <rFont val="Verdana"/>
        <family val="2"/>
      </rPr>
      <t xml:space="preserve"> Si bien el Amonites es considerado un fósil, se decidió conservar la clasificación de especie del Servicio Nacional de Aduana.</t>
    </r>
  </si>
  <si>
    <t>Fuente: Servicio Nacional de Aduanas (SNA), según procesamiento del Instituto Nacional de Estadísticas (INE).</t>
  </si>
  <si>
    <t>TABLA 10.71: NÓMINA DE PIEZAS INCAUTADAS, EN EL MARCO DE LA CONVENCIÓN SOBRE EL COMERCIO INTERNACIONAL DE ESPECIES AMENAZADAS DE FAUNA Y FLORA SILVESTRE (CITES), POR TIPO DE ESPECIE, SEGÚN ADUANA, AVANZADA Y ESPECIES. 2021</t>
  </si>
  <si>
    <r>
      <t>ADUANA, AVANZADA</t>
    </r>
    <r>
      <rPr>
        <b/>
        <vertAlign val="superscript"/>
        <sz val="8"/>
        <color rgb="FF000000"/>
        <rFont val="Verdana"/>
        <family val="2"/>
      </rPr>
      <t>/1</t>
    </r>
    <r>
      <rPr>
        <b/>
        <sz val="8"/>
        <color rgb="FF000000"/>
        <rFont val="Verdana"/>
        <family val="2"/>
      </rPr>
      <t xml:space="preserve"> Y ESPECIES</t>
    </r>
  </si>
  <si>
    <t>Total Piezas</t>
  </si>
  <si>
    <t>Flora</t>
  </si>
  <si>
    <t>Fauna</t>
  </si>
  <si>
    <r>
      <t>Hidrobiológica</t>
    </r>
    <r>
      <rPr>
        <b/>
        <vertAlign val="superscript"/>
        <sz val="8"/>
        <rFont val="Verdana"/>
        <family val="2"/>
      </rPr>
      <t>/2</t>
    </r>
  </si>
  <si>
    <t xml:space="preserve">Aves cacatuas </t>
  </si>
  <si>
    <t>Loro</t>
  </si>
  <si>
    <t>El Loa</t>
  </si>
  <si>
    <t>Aves forpus passerinus</t>
  </si>
  <si>
    <t>Quirquinchos</t>
  </si>
  <si>
    <t>Huevos de tortuga</t>
  </si>
  <si>
    <t>Ollagüe</t>
  </si>
  <si>
    <t>Reptil</t>
  </si>
  <si>
    <t>Los libertadores</t>
  </si>
  <si>
    <t>Caparazón de quirquincho</t>
  </si>
  <si>
    <t>Local comercial</t>
  </si>
  <si>
    <t>Iguana</t>
  </si>
  <si>
    <t>Tortuga</t>
  </si>
  <si>
    <t>Terminal portuario</t>
  </si>
  <si>
    <t>Caracolas de mar</t>
  </si>
  <si>
    <t>Courrier</t>
  </si>
  <si>
    <t xml:space="preserve">Patas de ave </t>
  </si>
  <si>
    <t>Cornamenta</t>
  </si>
  <si>
    <t>Craneos</t>
  </si>
  <si>
    <t>Subdepartamento postal (Aeropuerto)</t>
  </si>
  <si>
    <t>Cornamentas</t>
  </si>
  <si>
    <t>Cabeza de reno</t>
  </si>
  <si>
    <t>Oficina de cuarentena</t>
  </si>
  <si>
    <t>Tortugas (testudo hermanni)</t>
  </si>
  <si>
    <t>Pata de ñandu</t>
  </si>
  <si>
    <t>Cornamenta huemul</t>
  </si>
  <si>
    <t>Planta carnivora (dionaea muscipula)</t>
  </si>
  <si>
    <t>Cactus piedra (lithops)</t>
  </si>
  <si>
    <r>
      <rPr>
        <b/>
        <sz val="8"/>
        <color theme="1"/>
        <rFont val="Verdana"/>
        <family val="2"/>
      </rPr>
      <t>2</t>
    </r>
    <r>
      <rPr>
        <sz val="8"/>
        <color theme="1"/>
        <rFont val="Verdana"/>
        <family val="2"/>
      </rPr>
      <t xml:space="preserve"> La categorización “Hidrobiológica” comienza a utilizarse a partir del año 2018, y tiene como objetivo clasificar las especies que no corresponden a fauna ni flora. Esta clasificación se realiza de acuerdo al informe que emite la autoridad administrativa competente, es decir, SERNAPESCA.</t>
    </r>
  </si>
  <si>
    <r>
      <t>TABLA 10.72: NÚMERO DE PERSONAS IMPUTADAS, CAUSAS INGRESADAS Y TERMINADAS EN JUZGADOS</t>
    </r>
    <r>
      <rPr>
        <b/>
        <vertAlign val="superscript"/>
        <sz val="8"/>
        <color theme="1"/>
        <rFont val="Verdana"/>
        <family val="2"/>
      </rPr>
      <t>/1</t>
    </r>
    <r>
      <rPr>
        <b/>
        <sz val="8"/>
        <color theme="1"/>
        <rFont val="Verdana"/>
        <family val="2"/>
      </rPr>
      <t>, Y PERSONAS CONDENADAS, POR VULNERACIÓN A LA LEY N° 17.288, QUE LEGISLA SOBRE MONUMENTOS NACIONALES, SEGÚN AÑO. 2017-2021</t>
    </r>
  </si>
  <si>
    <t>PERSONAS IMPUTADAS</t>
  </si>
  <si>
    <t xml:space="preserve">CAUSAS </t>
  </si>
  <si>
    <t>PERSONAS CONDENADAS</t>
  </si>
  <si>
    <r>
      <t>Ingresadas</t>
    </r>
    <r>
      <rPr>
        <b/>
        <vertAlign val="superscript"/>
        <sz val="8"/>
        <color theme="1"/>
        <rFont val="Verdana"/>
        <family val="2"/>
      </rPr>
      <t>/2</t>
    </r>
  </si>
  <si>
    <r>
      <t>Terminadas</t>
    </r>
    <r>
      <rPr>
        <b/>
        <vertAlign val="superscript"/>
        <sz val="8"/>
        <color theme="1"/>
        <rFont val="Verdana"/>
        <family val="2"/>
      </rPr>
      <t>/3</t>
    </r>
  </si>
  <si>
    <r>
      <rPr>
        <b/>
        <sz val="8"/>
        <rFont val="Verdana"/>
        <family val="2"/>
      </rPr>
      <t>Nota:</t>
    </r>
    <r>
      <rPr>
        <sz val="8"/>
        <rFont val="Verdana"/>
        <family val="2"/>
      </rPr>
      <t xml:space="preserve"> Para la construcción de la información se considera la revisión de la totalidad de Códigos Único de Materia, competencia penal, vinculados a la protección de Monumentos Nacionales; esto es códigos: 12154, 12182 y 12183.</t>
    </r>
  </si>
  <si>
    <r>
      <rPr>
        <b/>
        <sz val="8"/>
        <rFont val="Verdana"/>
        <family val="2"/>
      </rPr>
      <t>1</t>
    </r>
    <r>
      <rPr>
        <sz val="8"/>
        <rFont val="Verdana"/>
        <family val="2"/>
      </rPr>
      <t xml:space="preserve"> Se consideran "Tribunales de Garantía", de "Letras" y "Garantía y Letras".</t>
    </r>
  </si>
  <si>
    <r>
      <rPr>
        <b/>
        <sz val="8"/>
        <color theme="1"/>
        <rFont val="Verdana"/>
        <family val="2"/>
      </rPr>
      <t xml:space="preserve">2 </t>
    </r>
    <r>
      <rPr>
        <sz val="8"/>
        <color theme="1"/>
        <rFont val="Verdana"/>
        <family val="2"/>
      </rPr>
      <t>Se entiende por "Causas Ingresadas" causas nuevas ingresadas al tribunal que se identifican con un número de rol en cada una de las competencias que tienen. No incluye las causas pendientes de años anteriores.</t>
    </r>
  </si>
  <si>
    <r>
      <rPr>
        <b/>
        <sz val="8"/>
        <rFont val="Verdana"/>
        <family val="2"/>
      </rPr>
      <t xml:space="preserve">3 </t>
    </r>
    <r>
      <rPr>
        <sz val="8"/>
        <rFont val="Verdana"/>
        <family val="2"/>
      </rPr>
      <t>Se entiende por "Causas Terminadas" al término en cada una de las materias asociadas a una causa, independiente del año de ingreso de la misma, por lo cual puede contener causas ingresadas en años anteriores.</t>
    </r>
  </si>
  <si>
    <t>Fuente: Sistema de Apoyo a la Gestión Judicial, SIAGJ. Corporación Administrativa del Poder Judicial (CAPJ).</t>
  </si>
  <si>
    <t>TABLA 10.73: NÚMERO DE DELITOS POR VULNERACIÓN A LA LEY N° 17.288, QUE LEGISLA SOBRE MONUMENTOS NACIONALES, POR AÑO, SEGÚN ESTATUS JUDICIAL EN EL MINISTERIO PÚBLICO. 2017-2021</t>
  </si>
  <si>
    <r>
      <t>ESTATUS JUDICIAL DEL DELITO</t>
    </r>
    <r>
      <rPr>
        <b/>
        <vertAlign val="superscript"/>
        <sz val="8"/>
        <rFont val="Verdana"/>
        <family val="2"/>
      </rPr>
      <t>/1</t>
    </r>
  </si>
  <si>
    <t>AÑOS</t>
  </si>
  <si>
    <r>
      <t>Delitos Ingresados</t>
    </r>
    <r>
      <rPr>
        <strike/>
        <sz val="8"/>
        <rFont val="Verdana"/>
        <family val="2"/>
      </rPr>
      <t xml:space="preserve"> </t>
    </r>
  </si>
  <si>
    <r>
      <t>Delitos Terminados</t>
    </r>
    <r>
      <rPr>
        <strike/>
        <sz val="8"/>
        <rFont val="Verdana"/>
        <family val="2"/>
      </rPr>
      <t xml:space="preserve"> </t>
    </r>
  </si>
  <si>
    <t xml:space="preserve">Sentencias Definitivas Condenatorias </t>
  </si>
  <si>
    <r>
      <rPr>
        <b/>
        <sz val="8"/>
        <rFont val="Verdana"/>
        <family val="2"/>
      </rPr>
      <t>Nota:</t>
    </r>
    <r>
      <rPr>
        <sz val="8"/>
        <rFont val="Verdana"/>
        <family val="2"/>
      </rPr>
      <t xml:space="preserve"> Para la construcción de la información se considera la revisión de la totalidad de códigos únicos de materia penal vinculados a la Ley sobre protección de Monumentos Nacionales; esto es códigos: 12154, 12182 y 12183.</t>
    </r>
  </si>
  <si>
    <r>
      <rPr>
        <b/>
        <sz val="8"/>
        <rFont val="Verdana"/>
        <family val="2"/>
      </rPr>
      <t>1</t>
    </r>
    <r>
      <rPr>
        <sz val="8"/>
        <rFont val="Verdana"/>
        <family val="2"/>
      </rPr>
      <t xml:space="preserve"> Por "Delito" se entiende a toda acción u omisión penada por la ley, que cometida con dolo o malicia importaría delito, y constituye cuasidelito si sólo hay culpa en la persona que las comete.</t>
    </r>
  </si>
  <si>
    <t>Fuente: Ministerio Público. Sistema de Apoyo a Fiscales (SAF).</t>
  </si>
  <si>
    <t>TABLA 11.1: NÚMERO DE ARTESANOS(AS) INSCRITOS EN SISTEMAS DE REGISTROS, POR INSTITUCIÓN, SEGÚN REGIÓN. 2021</t>
  </si>
  <si>
    <t>Registro</t>
  </si>
  <si>
    <t>MINCAP Chile Artesanía</t>
  </si>
  <si>
    <t>Fundación Artesanías de Chile</t>
  </si>
  <si>
    <r>
      <t>INDAP</t>
    </r>
    <r>
      <rPr>
        <b/>
        <vertAlign val="superscript"/>
        <sz val="8"/>
        <rFont val="Verdana"/>
        <family val="2"/>
      </rPr>
      <t>/2</t>
    </r>
  </si>
  <si>
    <t>Sin Información</t>
  </si>
  <si>
    <r>
      <rPr>
        <b/>
        <sz val="8"/>
        <rFont val="Verdana"/>
        <family val="2"/>
      </rPr>
      <t>1</t>
    </r>
    <r>
      <rPr>
        <sz val="8"/>
        <rFont val="Verdana"/>
        <family val="2"/>
      </rPr>
      <t xml:space="preserve"> El total de artesanos(as) se obtiene considerando la comparación de RUT de las bases de datos de cada informante. Al encontrar RUT de cultores(as) en más de una de las bases de datos, se procede de la siguiente manera:</t>
    </r>
  </si>
  <si>
    <r>
      <rPr>
        <b/>
        <sz val="8"/>
        <rFont val="Verdana"/>
        <family val="2"/>
      </rPr>
      <t>a</t>
    </r>
    <r>
      <rPr>
        <sz val="8"/>
        <rFont val="Verdana"/>
        <family val="2"/>
      </rPr>
      <t>. Se verificó que cada una de las planillas tuviera el Rut de las personas.</t>
    </r>
  </si>
  <si>
    <r>
      <rPr>
        <b/>
        <sz val="8"/>
        <color theme="1"/>
        <rFont val="Verdana"/>
        <family val="2"/>
      </rPr>
      <t>b.</t>
    </r>
    <r>
      <rPr>
        <sz val="8"/>
        <color theme="1"/>
        <rFont val="Verdana"/>
        <family val="2"/>
      </rPr>
      <t xml:space="preserve"> Para realizar la contabilidad y evitar la duplicidad en el recuento de las personas, se priorizó el registro de las personas en los listados de acuerdo a los siguientes criterios:</t>
    </r>
  </si>
  <si>
    <t xml:space="preserve">i. Número de variables levantadas en los registros y necesarias para la elaboración los tabulados presentados considerando las variables: región, disciplina, pertenencia a pueblo originario y variables anexas. </t>
  </si>
  <si>
    <t>ii. Número de variables con información disponible en las variables claves seleccionadas.</t>
  </si>
  <si>
    <t>iii. Presencia de la variable “pertenencia a pueblo originario”.</t>
  </si>
  <si>
    <r>
      <rPr>
        <b/>
        <sz val="8"/>
        <color theme="1"/>
        <rFont val="Verdana"/>
        <family val="2"/>
      </rPr>
      <t>c</t>
    </r>
    <r>
      <rPr>
        <sz val="8"/>
        <color theme="1"/>
        <rFont val="Verdana"/>
        <family val="2"/>
      </rPr>
      <t>. Con esta priorización se excluyen del procesamiento los Rut duplicados y los que no cumplen con la validación de cálculo del dígito verificador (MOD 11). De esta forma, los cultores se asignaron de la siguiente manera en cada registro:</t>
    </r>
  </si>
  <si>
    <t>i. La primera prioridad será siempre el listado del Ministerio de las Culturas, las Artes y el Patrimonio. Por lo tanto, si una persona estaba en los 3 listados, se contabilizó en el registro del Ministerio. De igual forma, si una persona estaba en listado Ministerio y en cualquiera de los otros dos, se dejó en el listado del Ministerio de las Culturas, las Artes y el Patrimonio.</t>
  </si>
  <si>
    <t>ii. Si una persona estaba en el listado de la Fundación Artesanías de Chile y en INDAP, se dejó en el listado de la Fundación.</t>
  </si>
  <si>
    <t>iii. Si una persona estaba solo en uno de los listados, es decir no había duplicidad en otro registro, se dejó en su listado de origen.</t>
  </si>
  <si>
    <r>
      <rPr>
        <b/>
        <sz val="8"/>
        <rFont val="Verdana"/>
        <family val="2"/>
      </rPr>
      <t>2</t>
    </r>
    <r>
      <rPr>
        <sz val="8"/>
        <rFont val="Verdana"/>
        <family val="2"/>
      </rPr>
      <t xml:space="preserve"> Corresponde a registros de nuevos artesanos que han sido declarados como tal por INDAP hasta abril de 2020. El registro integra usuarios de los "Programa de Desarrollo Territorial Indígena" (PDTI), "Programa agropecuario para el desarrollo integral de los pequeños productores campesinos o productores campesinos del secano de la región de Coquimbo" (PADIS) y "Programa de Desarrollo Local" (PRODESAL). Adicionalmente, se consideran los registros "Programa de Servicio de Asesoría Técnica" (SAT).</t>
    </r>
  </si>
  <si>
    <t>Fuente: Elaboración Instituto Nacional de Estadísticas (INE) en base a los datos entregados por Chile Artesanía, Departamento de Fomento de las Artes e Industrias Creativas, Área de Artesanía del Ministerio de las Culturas, las Artes y el Patrimonio, Fundación Artesanías de Chile y el Instituto de Desarrollo Agropecuario (Indap).</t>
  </si>
  <si>
    <t>TABLA 11.2: NÚMERO DE ARTESANOS(AS) INSCRITOS EN SISTEMAS DE REGISTROS, POR PUEBLO ORIGINARIO, SEGÚN REGIÓN. 2021</t>
  </si>
  <si>
    <t>Pueblo originario</t>
  </si>
  <si>
    <t>Atacameña/ Licanantai</t>
  </si>
  <si>
    <t>Aymara</t>
  </si>
  <si>
    <t>Chango</t>
  </si>
  <si>
    <t>Colla</t>
  </si>
  <si>
    <t>Diaguita</t>
  </si>
  <si>
    <t>Kawashkar</t>
  </si>
  <si>
    <t>Mapuche</t>
  </si>
  <si>
    <t>Quechua</t>
  </si>
  <si>
    <t>Rapa Nui</t>
  </si>
  <si>
    <t>Yagán</t>
  </si>
  <si>
    <t>No pertenece a ningún pueblo originario</t>
  </si>
  <si>
    <r>
      <rPr>
        <b/>
        <sz val="8"/>
        <rFont val="Verdana"/>
        <family val="2"/>
      </rPr>
      <t>Nota</t>
    </r>
    <r>
      <rPr>
        <sz val="8"/>
        <rFont val="Verdana"/>
        <family val="2"/>
      </rPr>
      <t>: (243) casos perdidos por ausencia de información en variable pueblo originario.</t>
    </r>
  </si>
  <si>
    <r>
      <rPr>
        <b/>
        <sz val="8"/>
        <rFont val="Verdana"/>
        <family val="2"/>
      </rPr>
      <t>1</t>
    </r>
    <r>
      <rPr>
        <sz val="8"/>
        <rFont val="Verdana"/>
        <family val="2"/>
      </rPr>
      <t xml:space="preserve"> A partir del año 2019, se consideran los datos reportados por las tres instituciones (Chile Artesanía, Departamento de Fomento de las Artes e Industrias Creativas, Área de Artesanía del Ministerio de las Culturas, las Artes y el Patrimonio, Fundación Artesanías de Chile y el Instituto de Desarrollo Agropecuario (Indap), y no solo los del Área de Artesanía del Ministerio de las Culturas, las Artes y el Patrimonio como en ediciones anteriores. Esto explica el aumento en las frecuencias con respecto a años anteriores.</t>
    </r>
  </si>
  <si>
    <t>TABLA 11.3: NÚMERO DE ARTESANOS(AS) INSCRITOS EN SISTEMAS DE REGISTROS, POR DISCIPLINA, SEGÚN REGIÓN. 2021</t>
  </si>
  <si>
    <t>Disciplina</t>
  </si>
  <si>
    <t>Alfarería/ Cerámica</t>
  </si>
  <si>
    <t>Cantería/ Piedra</t>
  </si>
  <si>
    <t>Cestería y Fibras Vegetales</t>
  </si>
  <si>
    <t>Tallados Subproductos de Origen Animal</t>
  </si>
  <si>
    <t>Curtiembre y Talabartería</t>
  </si>
  <si>
    <t>Instrumentos musicales y Luthería</t>
  </si>
  <si>
    <t>Trabajo en Madera</t>
  </si>
  <si>
    <t>Orfebrería/ Metales</t>
  </si>
  <si>
    <t>Papel</t>
  </si>
  <si>
    <t>Textilería</t>
  </si>
  <si>
    <t>Vidrio</t>
  </si>
  <si>
    <r>
      <t>Otros</t>
    </r>
    <r>
      <rPr>
        <b/>
        <vertAlign val="superscript"/>
        <sz val="8"/>
        <rFont val="Verdana"/>
        <family val="2"/>
      </rPr>
      <t>/1</t>
    </r>
  </si>
  <si>
    <r>
      <t>Sin Clasificar</t>
    </r>
    <r>
      <rPr>
        <b/>
        <vertAlign val="superscript"/>
        <sz val="8"/>
        <rFont val="Verdana"/>
        <family val="2"/>
      </rPr>
      <t>/2</t>
    </r>
  </si>
  <si>
    <r>
      <rPr>
        <b/>
        <sz val="8"/>
        <color indexed="8"/>
        <rFont val="Verdana"/>
        <family val="2"/>
      </rPr>
      <t xml:space="preserve">1 </t>
    </r>
    <r>
      <rPr>
        <sz val="8"/>
        <color indexed="8"/>
        <rFont val="Verdana"/>
        <family val="2"/>
      </rPr>
      <t>Categoría Otros: La disciplina indicada por el Artesano(a), es distinta a las categorías previamente definidas.</t>
    </r>
  </si>
  <si>
    <r>
      <rPr>
        <b/>
        <sz val="8"/>
        <color indexed="8"/>
        <rFont val="Verdana"/>
        <family val="2"/>
      </rPr>
      <t>2</t>
    </r>
    <r>
      <rPr>
        <sz val="8"/>
        <color indexed="8"/>
        <rFont val="Verdana"/>
        <family val="2"/>
      </rPr>
      <t xml:space="preserve"> Categoría Sin Clasificar: No se cuenta con información sobre la disciplina realizada por el Artesano(a), incluye 56 casos consignados como Hilados, categoría que excede las disciplinas consideradas.</t>
    </r>
  </si>
  <si>
    <t>TABLA 11.4: DISTRIBUCIÓN REGIONAL DE OBJETOS DE ARTESANÍA CON SELLO DE EXCELENCIA DEL MINISTERIO DE LAS CULTURAS, LAS ARTES Y EL PATRIMONIO Y RECONOCIMIENTO UNESCO, SEGÚN REGIÓN. 2012-2021</t>
  </si>
  <si>
    <r>
      <t>N° de artesanías con Sello de Excelencia Nacional MINCAP</t>
    </r>
    <r>
      <rPr>
        <b/>
        <vertAlign val="superscript"/>
        <sz val="8"/>
        <rFont val="Verdana"/>
        <family val="2"/>
      </rPr>
      <t>/1</t>
    </r>
    <r>
      <rPr>
        <b/>
        <sz val="8"/>
        <rFont val="Verdana"/>
        <family val="2"/>
      </rPr>
      <t xml:space="preserve"> (2017 - 2021)</t>
    </r>
  </si>
  <si>
    <r>
      <t>N° de artesanías con Sello Excelencia Nacional y Reconocimiento UNESCO</t>
    </r>
    <r>
      <rPr>
        <b/>
        <vertAlign val="superscript"/>
        <sz val="8"/>
        <rFont val="Verdana"/>
        <family val="2"/>
      </rPr>
      <t>/2/3</t>
    </r>
    <r>
      <rPr>
        <b/>
        <sz val="8"/>
        <rFont val="Verdana"/>
        <family val="2"/>
      </rPr>
      <t xml:space="preserve"> (2012 - 2020)</t>
    </r>
    <r>
      <rPr>
        <b/>
        <vertAlign val="superscript"/>
        <sz val="8"/>
        <rFont val="Verdana"/>
        <family val="2"/>
      </rPr>
      <t>/4</t>
    </r>
  </si>
  <si>
    <r>
      <rPr>
        <b/>
        <sz val="8"/>
        <rFont val="Verdana"/>
        <family val="2"/>
      </rPr>
      <t xml:space="preserve">1 </t>
    </r>
    <r>
      <rPr>
        <sz val="8"/>
        <rFont val="Verdana"/>
        <family val="2"/>
      </rPr>
      <t>El objetivo principal de la distinción Sello de Excelencia del Ministerio de las Culturas, las Artes y el Patrimonio, es relevar la excelencia y calidad de nuestras artesanías según los parámetros del Reconocimiento de Excelencia de la Unesco para productos artesanales del Mercosur: excelencia, autenticidad, innovación, respeto por el medio ambiente y potencial comercializable. Se postula al reconocimiento, siendo el Comité Nacional del World Craft Council, formado por el área de artesanía del Ministerio de las Culturas, las Artes y el Patrimonio y el programa de artesanía de la Pontificia Universidad Católica de Chile, el que selecciona los productos a premiar, a través de un proceso de selección anual.</t>
    </r>
  </si>
  <si>
    <r>
      <rPr>
        <b/>
        <sz val="8"/>
        <rFont val="Verdana"/>
        <family val="2"/>
      </rPr>
      <t xml:space="preserve">2 </t>
    </r>
    <r>
      <rPr>
        <sz val="8"/>
        <rFont val="Verdana"/>
        <family val="2"/>
      </rPr>
      <t>Unesco: United Nations Educational, Scientific and Cultural Organization, por sus siglas en inglés, Organización de las Naciones Unidas para la Educación, la Ciencia y la Cultura.</t>
    </r>
  </si>
  <si>
    <r>
      <rPr>
        <b/>
        <sz val="8"/>
        <rFont val="Verdana"/>
        <family val="2"/>
      </rPr>
      <t xml:space="preserve">3 </t>
    </r>
    <r>
      <rPr>
        <sz val="8"/>
        <rFont val="Verdana"/>
        <family val="2"/>
      </rPr>
      <t>Reconocimiento de excelencia de Unesco para productos artesanales del Cono Sur que tiene por finalidad estimular a los artesanos y artesanas a producir productos de calidad utilizando técnicas y temas tradicionales de manera original, a fin de asegurar la permanencia y desarrollo sostenible de esta actividad en el mundo contemporáneo. Participan los países de Paraguay, Argentina, Uruguay, Chile y,  desde el 2012, Brasil. La selección de las piezas es bi anual y se realiza en función de criterios de excelencia, autenticidad, innovación y comercialización; y bajo las condiciones de respeto por el medio ambiente y responsabilidad social. Los países participantes postulan piezas a este reconocimiento.</t>
    </r>
  </si>
  <si>
    <r>
      <rPr>
        <b/>
        <sz val="8"/>
        <rFont val="Verdana"/>
        <family val="2"/>
      </rPr>
      <t xml:space="preserve">4 </t>
    </r>
    <r>
      <rPr>
        <sz val="8"/>
        <rFont val="Verdana"/>
        <family val="2"/>
      </rPr>
      <t>Durante los años 2013, 2015, 2017, 2019, 2020 y 2021 no hubo entrega del reconocimiento "Sello de Excelencia Nacional y Reconocimiento Unesco".</t>
    </r>
  </si>
  <si>
    <t>Fuente: Ministerio de las Culturas, las Artes y el Patrimonio. Departamento de Fomento de la Cultura y las Artes, Área de Artesanía.</t>
  </si>
  <si>
    <r>
      <t>TABLA 11.5: NÓMINA DE PRODUCTOS ARTESANALES CON SELLO DE EXCELENCIA DEL MINISTERIO DE LAS CULTURAS, LAS ARTES Y EL PATRIMONIO Y RECONOCIMIENTO UNESCO</t>
    </r>
    <r>
      <rPr>
        <b/>
        <vertAlign val="superscript"/>
        <sz val="8"/>
        <rFont val="Verdana"/>
        <family val="2"/>
      </rPr>
      <t>/1</t>
    </r>
    <r>
      <rPr>
        <b/>
        <sz val="8"/>
        <rFont val="Verdana"/>
        <family val="2"/>
      </rPr>
      <t>, POR DISCIPLINA, REGIÓN Y COMUNA. 2021</t>
    </r>
  </si>
  <si>
    <t>Año entrega sello excelencia nacional</t>
  </si>
  <si>
    <r>
      <t>Año de entrega reconocimiento UNESCO</t>
    </r>
    <r>
      <rPr>
        <b/>
        <vertAlign val="superscript"/>
        <sz val="8"/>
        <rFont val="Verdana"/>
        <family val="2"/>
      </rPr>
      <t>/2</t>
    </r>
  </si>
  <si>
    <t>Producto con sello de excelencia</t>
  </si>
  <si>
    <t>Región</t>
  </si>
  <si>
    <t>El trenzado castellano</t>
  </si>
  <si>
    <t>Cestería.</t>
  </si>
  <si>
    <t>Ninhue</t>
  </si>
  <si>
    <t>Estribo Chileno Tallado en madera</t>
  </si>
  <si>
    <t>Piezas en Madera.</t>
  </si>
  <si>
    <t>Santa Cruz</t>
  </si>
  <si>
    <t>Confluencia</t>
  </si>
  <si>
    <t>Dureza de Nahuelbuta</t>
  </si>
  <si>
    <t>Piezas en Cantería/Piedra.</t>
  </si>
  <si>
    <t>Cañete</t>
  </si>
  <si>
    <t>Reunión Ritual (Conjunto de 5 prendedores inspirados en la kitra mapuche).</t>
  </si>
  <si>
    <t>Piezas en Madera,  Orfebrería/Metales.</t>
  </si>
  <si>
    <t>Las Condes</t>
  </si>
  <si>
    <t>Uketravel, laurelia &amp; teniw</t>
  </si>
  <si>
    <t>Luthier / instrumentos musicales.</t>
  </si>
  <si>
    <t>La Florida</t>
  </si>
  <si>
    <t>Chiloé en color</t>
  </si>
  <si>
    <t>Textilería.</t>
  </si>
  <si>
    <t>Quellón</t>
  </si>
  <si>
    <t>Sombrero surcos</t>
  </si>
  <si>
    <t>Paredones</t>
  </si>
  <si>
    <t>Guitarrona Mestiza Nº2</t>
  </si>
  <si>
    <t>Maipú</t>
  </si>
  <si>
    <t>Micro fósil Navidad</t>
  </si>
  <si>
    <t>Orfebrería/Metales.</t>
  </si>
  <si>
    <r>
      <rPr>
        <b/>
        <sz val="8"/>
        <rFont val="Verdana"/>
        <family val="2"/>
      </rPr>
      <t xml:space="preserve">1 </t>
    </r>
    <r>
      <rPr>
        <sz val="8"/>
        <rFont val="Verdana"/>
        <family val="2"/>
      </rPr>
      <t>Unesco: United Nations Educational, Scientific and Cultural Organization, por sus siglas en inglés, Organización de las Naciones Unidas para la Educación, la Ciencia y la Cultura.</t>
    </r>
  </si>
  <si>
    <r>
      <rPr>
        <b/>
        <sz val="8"/>
        <rFont val="Verdana"/>
        <family val="2"/>
      </rPr>
      <t xml:space="preserve">2 </t>
    </r>
    <r>
      <rPr>
        <sz val="8"/>
        <rFont val="Verdana"/>
        <family val="2"/>
      </rPr>
      <t>Durante el año 2021 no hubo entrega del "Sello Excelencia Nacional y Reconocimiento Unesco".</t>
    </r>
  </si>
  <si>
    <r>
      <t>Fuente: Ministerio de las Culturas, las Artes y el Patrimonio</t>
    </r>
    <r>
      <rPr>
        <sz val="8"/>
        <rFont val="Verdana"/>
        <family val="2"/>
      </rPr>
      <t>. Departamento de Fomento de la Cultura y las Artes, Área de Artesanía.</t>
    </r>
  </si>
  <si>
    <t>TABLA 12.1: NÚMERO DE PERSONAS  AFILIADAS A LA SOCIEDAD DE CREADORES DE IMAGEN FIJA (CREAIMAGEN), POR SEXO, SEGÚN REGIÓN. 2021</t>
  </si>
  <si>
    <t>AFILIADOS(AS)</t>
  </si>
  <si>
    <t>Sexo</t>
  </si>
  <si>
    <t>Fuente: Sociedad de Creadores de Imagen Fija (Creaimagen).</t>
  </si>
  <si>
    <t>TABLA 12.2: NÚMERO DE NUEVAS PERSONAS AFILIADAS A LA SOCIEDAD DE CREADORES DE IMAGEN FIJA (CREAIMAGEN), POR SEXO, SEGÚN REGIÓN. 2021</t>
  </si>
  <si>
    <t>NUEVAS PERSONAS AFILIADAS</t>
  </si>
  <si>
    <r>
      <t>TABLA 12.3: NÚMERO DE PERSONAS AFILIADAS A LA SOCIEDAD DE CREADORES DE IMAGEN FIJA (CREAIMAGEN), POR AÑO, SEGÚN ORIGEN DEL AUTOR(A) QUE GENERÓ DERECHOS EN CHILE</t>
    </r>
    <r>
      <rPr>
        <b/>
        <vertAlign val="superscript"/>
        <sz val="8"/>
        <rFont val="Verdana"/>
        <family val="2"/>
      </rPr>
      <t>/1</t>
    </r>
    <r>
      <rPr>
        <b/>
        <sz val="8"/>
        <rFont val="Verdana"/>
        <family val="2"/>
      </rPr>
      <t>. 2017-2021</t>
    </r>
  </si>
  <si>
    <t>NACIONALIDAD AFILIADOS(AS) QUE GENERARON DERECHOS</t>
  </si>
  <si>
    <t>Nacionales</t>
  </si>
  <si>
    <r>
      <rPr>
        <b/>
        <sz val="8"/>
        <rFont val="Verdana"/>
        <family val="2"/>
      </rPr>
      <t>1</t>
    </r>
    <r>
      <rPr>
        <sz val="8"/>
        <rFont val="Verdana"/>
        <family val="2"/>
      </rPr>
      <t xml:space="preserve"> Una licencia (autorización) no representa la cantidad de autores que generan derechos, en una misma licencia se pueden autorizar 100 autores o 1.  Depende del proyecto del usuario. </t>
    </r>
  </si>
  <si>
    <r>
      <t xml:space="preserve">2 </t>
    </r>
    <r>
      <rPr>
        <sz val="8"/>
        <rFont val="Verdana"/>
        <family val="2"/>
      </rPr>
      <t xml:space="preserve">El estallido social ocurrido en Chile entre los meses de octubre y diciembre del año 2019 implicó la cancelación de actividades de fin de año. Esto explica la caída de las cifras con respecto a años anteriores. </t>
    </r>
  </si>
  <si>
    <t>TABLA 12.4: NÚMERO DE AUTORIZACIONES REGISTRADAS POR LA SOCIEDAD DE CREADORES DE IMAGEN FIJA (CREAIMAGEN) SOBRE USO DE IMAGEN FIJA, POR AÑO, SEGÚN AUTORIZACIONES CONCEDIDAS EN CHILE Y EN EL EXTRANJERO. 2017-2021</t>
  </si>
  <si>
    <t>AUTORIZACIONES</t>
  </si>
  <si>
    <r>
      <t>2020</t>
    </r>
    <r>
      <rPr>
        <b/>
        <vertAlign val="superscript"/>
        <sz val="8"/>
        <rFont val="Verdana"/>
        <family val="2"/>
      </rPr>
      <t>/1</t>
    </r>
  </si>
  <si>
    <r>
      <t>Utilización de obras en Chile</t>
    </r>
    <r>
      <rPr>
        <vertAlign val="superscript"/>
        <sz val="8"/>
        <rFont val="Verdana"/>
        <family val="2"/>
      </rPr>
      <t>/2</t>
    </r>
  </si>
  <si>
    <r>
      <t>Utilización de obras en el extranjero</t>
    </r>
    <r>
      <rPr>
        <vertAlign val="superscript"/>
        <sz val="8"/>
        <rFont val="Verdana"/>
        <family val="2"/>
      </rPr>
      <t>/3</t>
    </r>
  </si>
  <si>
    <r>
      <rPr>
        <b/>
        <sz val="8"/>
        <rFont val="Verdana"/>
        <family val="2"/>
      </rPr>
      <t>1</t>
    </r>
    <r>
      <rPr>
        <sz val="8"/>
        <rFont val="Verdana"/>
        <family val="2"/>
      </rPr>
      <t xml:space="preserve"> La crisis sanitaria por COVID-19, desatada durante el periodo, obligó a cerrar museos, galerías de arte y centros culturales; lo mismo ocurrió con editoriales, principal centro de Creaimagen.</t>
    </r>
  </si>
  <si>
    <r>
      <rPr>
        <b/>
        <sz val="8"/>
        <rFont val="Verdana"/>
        <family val="2"/>
      </rPr>
      <t xml:space="preserve">2 </t>
    </r>
    <r>
      <rPr>
        <sz val="8"/>
        <rFont val="Verdana"/>
        <family val="2"/>
      </rPr>
      <t>Incluye obras nacionales y extranjeras.</t>
    </r>
  </si>
  <si>
    <r>
      <rPr>
        <b/>
        <sz val="8"/>
        <rFont val="Verdana"/>
        <family val="2"/>
      </rPr>
      <t>3</t>
    </r>
    <r>
      <rPr>
        <sz val="8"/>
        <rFont val="Verdana"/>
        <family val="2"/>
      </rPr>
      <t xml:space="preserve"> La utilización del repertorio de Creaimagen en el extranjero la autorizan las sociedades homólogas a Creaimagen con las que tienen contratos de representación recíproca. En este caso pueden corresponder a obras de artistas chilenos o extranjeros, residentes en Chile, con contratos de mandato con Creaimagen. En el período no se licenciaron obras de artistas chilenos.</t>
    </r>
  </si>
  <si>
    <t>TABLA 12.5: RECAUDACIÓN DE DERECHOS DE AUTOR POR LA SOCIEDAD DE CREADORES DE IMAGEN FIJA (CREAIMAGEN), POR AÑO, SEGÚN ORIGEN DE LA RECAUDACIÓN (NACIONAL Y EXTRANJERA). 2017-2021</t>
  </si>
  <si>
    <r>
      <t>RECAUDACIÓN</t>
    </r>
    <r>
      <rPr>
        <b/>
        <vertAlign val="superscript"/>
        <sz val="8"/>
        <rFont val="Verdana"/>
        <family val="2"/>
      </rPr>
      <t xml:space="preserve">/1
</t>
    </r>
    <r>
      <rPr>
        <b/>
        <sz val="8"/>
        <rFont val="Verdana"/>
        <family val="2"/>
      </rPr>
      <t>(en pesos corrientes. $)</t>
    </r>
  </si>
  <si>
    <r>
      <t>2018</t>
    </r>
    <r>
      <rPr>
        <b/>
        <vertAlign val="superscript"/>
        <sz val="8"/>
        <rFont val="Verdana"/>
        <family val="2"/>
      </rPr>
      <t>/3</t>
    </r>
  </si>
  <si>
    <r>
      <t>Recaudación nacional</t>
    </r>
    <r>
      <rPr>
        <b/>
        <vertAlign val="superscript"/>
        <sz val="8"/>
        <rFont val="Verdana"/>
        <family val="2"/>
      </rPr>
      <t>/7</t>
    </r>
  </si>
  <si>
    <r>
      <t>Recaudación extranjera</t>
    </r>
    <r>
      <rPr>
        <b/>
        <vertAlign val="superscript"/>
        <sz val="8"/>
        <rFont val="Verdana"/>
        <family val="2"/>
      </rPr>
      <t>/8</t>
    </r>
  </si>
  <si>
    <r>
      <t xml:space="preserve">1 </t>
    </r>
    <r>
      <rPr>
        <sz val="8"/>
        <rFont val="Verdana"/>
        <family val="2"/>
      </rPr>
      <t>Incluye recaudación por concepto de obras nacionales y extranjeras (derechos recibidos desde el extranjero).</t>
    </r>
  </si>
  <si>
    <r>
      <rPr>
        <b/>
        <sz val="8"/>
        <rFont val="Verdana"/>
        <family val="2"/>
      </rPr>
      <t>2</t>
    </r>
    <r>
      <rPr>
        <sz val="8"/>
        <rFont val="Verdana"/>
        <family val="2"/>
      </rPr>
      <t xml:space="preserve"> El año 2017, por recaudación extranjera, solo se percibieron montos correspondientes a licencias por uso de obras de artistas chilenos representados por Creaimagen.</t>
    </r>
  </si>
  <si>
    <r>
      <rPr>
        <b/>
        <sz val="8"/>
        <rFont val="Verdana"/>
        <family val="2"/>
      </rPr>
      <t>3</t>
    </r>
    <r>
      <rPr>
        <sz val="8"/>
        <rFont val="Verdana"/>
        <family val="2"/>
      </rPr>
      <t xml:space="preserve"> El año 2018 se procedió a distribuir recaudaciones a socios nacionales y también se enviaron remesas a sociedades hermanas extranjeras correspondientes a montos recaudados en Chile por el uso de obras de sus autores en el territorio. El monto de la distribución extranjera es mayor a la realizada en años anteriores, ya que incluyó recaudación generada en dos grandes exposiciones realizadas en Chile el año anterior.</t>
    </r>
  </si>
  <si>
    <r>
      <rPr>
        <b/>
        <sz val="8"/>
        <rFont val="Verdana"/>
        <family val="2"/>
      </rPr>
      <t>4</t>
    </r>
    <r>
      <rPr>
        <sz val="8"/>
        <rFont val="Verdana"/>
        <family val="2"/>
      </rPr>
      <t xml:space="preserve"> El año 2019, por recaudación extranjera, solo se percibieron montos por sociedades hermanas a Creaimagen por recaudación de derechos de artistas nacionales en territorio extranjero. </t>
    </r>
  </si>
  <si>
    <r>
      <rPr>
        <b/>
        <sz val="8"/>
        <rFont val="Verdana"/>
        <family val="2"/>
      </rPr>
      <t>5</t>
    </r>
    <r>
      <rPr>
        <sz val="8"/>
        <rFont val="Verdana"/>
        <family val="2"/>
      </rPr>
      <t xml:space="preserve"> El incremento significativo de la recaudación nacional, en el comparado 2019-2020, se justifica a razón de la autorización de licencia de Creaimagen, para la reproducción de un alto tiraje con obras de diversos autores (aplazado por las circunstancias del estallido social del año 2019).</t>
    </r>
  </si>
  <si>
    <r>
      <t xml:space="preserve">6 </t>
    </r>
    <r>
      <rPr>
        <sz val="8"/>
        <rFont val="Verdana"/>
        <family val="2"/>
      </rPr>
      <t>La disminución de cifra recaudada el año 2021 obedece a que el mundo de la cultura fue uno de los grandes afectados por el COVID-19 a nivel nacional por concepto de derechos. Esto se explica principalmente debido a la cancelación de gran parte de los eventos, que obligó a aplazarlos o que finalmente se realizaron online o simplemente se suspendieron.</t>
    </r>
  </si>
  <si>
    <r>
      <t xml:space="preserve">7 </t>
    </r>
    <r>
      <rPr>
        <sz val="8"/>
        <rFont val="Verdana"/>
        <family val="2"/>
      </rPr>
      <t>Recaudación nacional: recaudación de derechos de artistas nacionales y extranjeros en territorio de Chile.</t>
    </r>
  </si>
  <si>
    <r>
      <rPr>
        <b/>
        <sz val="8"/>
        <rFont val="Verdana"/>
        <family val="2"/>
      </rPr>
      <t xml:space="preserve">8 </t>
    </r>
    <r>
      <rPr>
        <sz val="8"/>
        <rFont val="Verdana"/>
        <family val="2"/>
      </rPr>
      <t>Recaudación extranjera: recaudación de derechos de artistas nacionales en territorio extranjero que se envía por otras sociedades hermanas a Creaimagen, para su distribución entre sus asociados.</t>
    </r>
  </si>
  <si>
    <t>TABLA 12.6: DISTRIBUCIÓN DE DERECHOS DE AUTOR POR LA SOCIEDAD DE CREADORES DE IMAGEN FIJA (CREAIMAGEN), POR AÑO, SEGÚN DESTINO DE DISTRIBUCIÓN. 2017-2021</t>
  </si>
  <si>
    <t>DISTRIBUCIÓN
(en pesos corrientes. $)</t>
  </si>
  <si>
    <t>Distribución nacional</t>
  </si>
  <si>
    <t>Distribución extranjera</t>
  </si>
  <si>
    <r>
      <rPr>
        <b/>
        <sz val="8"/>
        <rFont val="Verdana"/>
        <family val="2"/>
      </rPr>
      <t>1</t>
    </r>
    <r>
      <rPr>
        <sz val="8"/>
        <rFont val="Verdana"/>
        <family val="2"/>
      </rPr>
      <t xml:space="preserve"> El año 2017, los montos de distribución extranjera eran muy bajos y se decidió reunir más fondos para enviarlos juntos. Por este motivo, no se registra valor para ese año.</t>
    </r>
  </si>
  <si>
    <r>
      <rPr>
        <b/>
        <sz val="8"/>
        <rFont val="Verdana"/>
        <family val="2"/>
      </rPr>
      <t>2</t>
    </r>
    <r>
      <rPr>
        <sz val="8"/>
        <rFont val="Verdana"/>
        <family val="2"/>
      </rPr>
      <t xml:space="preserve"> El año 2018 se procedió a distribuir recaudaciones a socios nacionales y también se enviaron remesas a sociedades hermanas extranjeras correspondientes a montos recaudados en Chile por el uso de obras de sus autores en el territorio. El monto de la distribución extranjera es mayor a la realizada en años anteriores, ya que incluyó recaudación generada en dos grandes exposiciones realizadas en Chile el año anterior.</t>
    </r>
  </si>
  <si>
    <r>
      <rPr>
        <b/>
        <sz val="8"/>
        <rFont val="Verdana"/>
        <family val="2"/>
      </rPr>
      <t>3</t>
    </r>
    <r>
      <rPr>
        <sz val="8"/>
        <rFont val="Verdana"/>
        <family val="2"/>
      </rPr>
      <t xml:space="preserve"> El alto monto de la distribución nacional en el año 2019 se debe a que Creaimagen recibió de forma excepcional remesas por concepto de canon compensatorio por copia privada para repartir entre sus socios ese año.</t>
    </r>
  </si>
  <si>
    <r>
      <rPr>
        <b/>
        <sz val="8"/>
        <rFont val="Verdana"/>
        <family val="2"/>
      </rPr>
      <t xml:space="preserve">4 </t>
    </r>
    <r>
      <rPr>
        <sz val="8"/>
        <rFont val="Verdana"/>
        <family val="2"/>
      </rPr>
      <t xml:space="preserve">La crisis sanitaria por COVID-19, desatada durante el periodo, obligó a cerrar museos, galerías de arte y centros culturales; lo mismo ocurrió con editoriales, por lo que la distribución de derechos de autor se ve profundamente mermada. </t>
    </r>
  </si>
  <si>
    <r>
      <rPr>
        <b/>
        <sz val="8"/>
        <rFont val="Verdana"/>
        <family val="2"/>
      </rPr>
      <t>5</t>
    </r>
    <r>
      <rPr>
        <sz val="8"/>
        <rFont val="Verdana"/>
        <family val="2"/>
      </rPr>
      <t xml:space="preserve"> La diferencia significativa de distribución derechos, observado para el 2021, se explica por la distribución de saldos pendientes desde el 2019 que no pudieron hacerse efectivos durante el año 2020.</t>
    </r>
  </si>
  <si>
    <t>TABLA 13.1: NÚMERO DE PERSONAS ASOCIADAS AL SINDICATO DE ACTORES DE CHILE (SIDARTE), ACUMULADO AL 2021, POR AÑO Y SEXO, SEGÚN REGIÓN. 2017-2021</t>
  </si>
  <si>
    <r>
      <t>2019</t>
    </r>
    <r>
      <rPr>
        <b/>
        <vertAlign val="superscript"/>
        <sz val="8"/>
        <color indexed="8"/>
        <rFont val="Verdana"/>
        <family val="2"/>
      </rPr>
      <t>/1</t>
    </r>
  </si>
  <si>
    <r>
      <t>Sin información territorial</t>
    </r>
    <r>
      <rPr>
        <vertAlign val="superscript"/>
        <sz val="8"/>
        <rFont val="Verdana"/>
        <family val="2"/>
      </rPr>
      <t>/3</t>
    </r>
  </si>
  <si>
    <t>Fuera del país</t>
  </si>
  <si>
    <r>
      <rPr>
        <b/>
        <sz val="8"/>
        <rFont val="Verdana"/>
        <family val="2"/>
      </rPr>
      <t>1</t>
    </r>
    <r>
      <rPr>
        <sz val="8"/>
        <rFont val="Verdana"/>
        <family val="2"/>
      </rPr>
      <t xml:space="preserve"> Información no disponible por problemas de acceso a la información correspondiente al año 2019.</t>
    </r>
  </si>
  <si>
    <r>
      <rPr>
        <b/>
        <sz val="8"/>
        <rFont val="Verdana"/>
        <family val="2"/>
      </rPr>
      <t>2</t>
    </r>
    <r>
      <rPr>
        <sz val="8"/>
        <rFont val="Verdana"/>
        <family val="2"/>
      </rPr>
      <t xml:space="preserve"> La región de Ñuble no cuenta con datos desagregados para los años 2017 y 2018 dada la entrada en vigencia de la División Política Administrativa, esto es, septiembre de 2018. Para estos años, los datos están agregados en la región de Biobío.</t>
    </r>
  </si>
  <si>
    <r>
      <rPr>
        <b/>
        <sz val="8"/>
        <rFont val="Verdana"/>
        <family val="2"/>
      </rPr>
      <t>3</t>
    </r>
    <r>
      <rPr>
        <sz val="8"/>
        <rFont val="Verdana"/>
        <family val="2"/>
      </rPr>
      <t xml:space="preserve"> Los datos no se pueden relacionar a alguna región del país, ya que no tienen comuna o ciudad de origen.</t>
    </r>
  </si>
  <si>
    <t>Fuente: Sindicato de Actores de Chile (Sidarte).</t>
  </si>
  <si>
    <t>TABLA 13.2: NÚMERO DE PERSONAS ASOCIADAS AL SINDICATO DE ACTORES DE CHILE (SIDARTE) EGRESADAS DE LAS CARRERAS DE TEATRO, ACUMULADO AL 2021, POR AÑO Y SEXO, SEGÚN REGIÓN. 2017-2021</t>
  </si>
  <si>
    <r>
      <t>Sin información territorial</t>
    </r>
    <r>
      <rPr>
        <vertAlign val="superscript"/>
        <sz val="8"/>
        <rFont val="Verdana"/>
        <family val="2"/>
      </rPr>
      <t xml:space="preserve"> /3</t>
    </r>
  </si>
  <si>
    <r>
      <rPr>
        <b/>
        <sz val="8"/>
        <rFont val="Verdana"/>
        <family val="2"/>
      </rPr>
      <t xml:space="preserve">2 </t>
    </r>
    <r>
      <rPr>
        <sz val="8"/>
        <rFont val="Verdana"/>
        <family val="2"/>
      </rPr>
      <t>La región de Ñuble no cuenta con datos desagregados para los años 2017 y 2018 dada la entrada en vigencia de la División Política Administrativa, esto es, septiembre de 2018. Para estos años, los datos están agregados en la región de Biobío.</t>
    </r>
  </si>
  <si>
    <t>TABLA 13.3: NÚMERO DE PERSONAS ASOCIADAS AL SINDICATO DE ACTORES DE CHILE (SIDARTE) TITULADAS DE LAS CARRERAS DE TEATRO, ACUMULADO AL 2021, POR AÑO Y SEXO, SEGÚN REGIÓN. 2017-2021</t>
  </si>
  <si>
    <r>
      <rPr>
        <b/>
        <sz val="8"/>
        <rFont val="Verdana"/>
        <family val="2"/>
      </rPr>
      <t xml:space="preserve">1 </t>
    </r>
    <r>
      <rPr>
        <sz val="8"/>
        <rFont val="Verdana"/>
        <family val="2"/>
      </rPr>
      <t>Información no disponible por problemas de acceso a la información correspondiente al año 2019.</t>
    </r>
  </si>
  <si>
    <t>TABLA 13.4: NÚMERO DE ACTORES Y ACTRICES ASOCIADOS(AS) A LA CORPORACIÓN DE ACTORES DE CHILE (CHILEACTORES), POR SEXO, SEGÚN AÑO. 2017-2021</t>
  </si>
  <si>
    <r>
      <t>Total</t>
    </r>
    <r>
      <rPr>
        <b/>
        <vertAlign val="superscript"/>
        <sz val="8"/>
        <color indexed="8"/>
        <rFont val="Verdana"/>
        <family val="2"/>
      </rPr>
      <t>/1</t>
    </r>
  </si>
  <si>
    <r>
      <t xml:space="preserve">1 </t>
    </r>
    <r>
      <rPr>
        <sz val="8"/>
        <color rgb="FF000000"/>
        <rFont val="Verdana"/>
        <family val="2"/>
      </rPr>
      <t>Cifra corresponde al registro de actores y actrices asociados(as), acumulados al 31 de diciembre de cada año.</t>
    </r>
  </si>
  <si>
    <t>Fuente: Corporación de Actores de Chile (Chileactores).</t>
  </si>
  <si>
    <r>
      <t>Número de afiliados(as)</t>
    </r>
    <r>
      <rPr>
        <b/>
        <vertAlign val="superscript"/>
        <sz val="8"/>
        <color indexed="8"/>
        <rFont val="Verdana"/>
        <family val="2"/>
      </rPr>
      <t>/1</t>
    </r>
  </si>
  <si>
    <r>
      <rPr>
        <b/>
        <sz val="8"/>
        <rFont val="Verdana"/>
        <family val="2"/>
      </rPr>
      <t>1</t>
    </r>
    <r>
      <rPr>
        <sz val="8"/>
        <rFont val="Verdana"/>
        <family val="2"/>
      </rPr>
      <t xml:space="preserve"> Refiere al número total de socios al 31 de diciembre.</t>
    </r>
  </si>
  <si>
    <t>Fuente: Sociedad de Directores Audiovisuales, Guionistas y Dramaturgos (ATN).</t>
  </si>
  <si>
    <t>TABLA 13.6: NÚMERO DE PERSONAS ASOCIADAS AL SINDICATO DE ACTORES DE CHILE (SIDARTE) ADSCRITAS A INSTITUCIONES DE SALUD PREVISIONAL (ISAPRES), ACUMULADO AL 2021, POR AÑO Y SEXO, SEGÚN REGIÓN. 2017-2021</t>
  </si>
  <si>
    <t>TABLA 13.7: NÚMERO DE PERSONAS ASOCIADAS AL SINDICATO DE ACTORES DE CHILE (SIDARTE) ADSCRITAS A LAS ADMINISTRADORAS DE FONDOS DE PENSIONES (AFP), ACUMULADO AL 2021, POR  AÑO Y SEXO, SEGÚN REGIÓN. 2017-2021</t>
  </si>
  <si>
    <r>
      <rPr>
        <b/>
        <sz val="8"/>
        <rFont val="Verdana"/>
        <family val="2"/>
      </rPr>
      <t xml:space="preserve">3 </t>
    </r>
    <r>
      <rPr>
        <sz val="8"/>
        <rFont val="Verdana"/>
        <family val="2"/>
      </rPr>
      <t>Los datos no se pueden relacionar a alguna región del país, ya que no tienen comuna o ciudad de origen.</t>
    </r>
  </si>
  <si>
    <t>TABLA 13.8: NÚMERO DE PERSONAS ASOCIADAS AL SINDICATO DE ACTORES DE CHILE (SIDARTE) ADSCRITAS SIMULTÁNEAMENTE A ISAPRES Y AFP, ACUMULADO AL 2021, POR AÑO Y SEXO, SEGÚN REGIÓN. 2017-2021</t>
  </si>
  <si>
    <t>PROCEDECIA DEL AUTOR(A)</t>
  </si>
  <si>
    <r>
      <t>2021</t>
    </r>
    <r>
      <rPr>
        <b/>
        <vertAlign val="superscript"/>
        <sz val="8"/>
        <rFont val="Verdana"/>
        <family val="2"/>
      </rPr>
      <t>/3</t>
    </r>
  </si>
  <si>
    <t>Autores nacionales</t>
  </si>
  <si>
    <t>Autores extranjeros</t>
  </si>
  <si>
    <r>
      <rPr>
        <b/>
        <sz val="8"/>
        <rFont val="Verdana"/>
        <family val="2"/>
      </rPr>
      <t xml:space="preserve">1 </t>
    </r>
    <r>
      <rPr>
        <sz val="8"/>
        <rFont val="Verdana"/>
        <family val="2"/>
      </rPr>
      <t>En Chile, ATN sólo puede recaudar derechos de autor correspondientes a autores vinculados a las Artes Escénicas (Teatro). Sin embargo, esto no imposibilita a la sociedad de poder gestionar y cobrar los derechos de ejecución pública de las obras audiovisuales fuera de nuestro país.</t>
    </r>
  </si>
  <si>
    <r>
      <t>2</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t>
    </r>
  </si>
  <si>
    <r>
      <t>3</t>
    </r>
    <r>
      <rPr>
        <sz val="8"/>
        <color rgb="FF000000"/>
        <rFont val="Verdana"/>
        <family val="2"/>
      </rPr>
      <t xml:space="preserve"> La disminución de autores y autoras que generaron derechos de autor se explica por las restricciones sanitarias que continuaron durante el año 2021.</t>
    </r>
  </si>
  <si>
    <t>TABLA 13.10: NÚMERO DE AUTORIZACIONES CONCEDIDAS, EN CHILE Y EN EL EXTRANJERO, POR LA SOCIEDAD DE AUTORES NACIONALES DE TEATRO, CINE Y AUDIOVISUALES (ATN), POR AÑO, SEGÚN TIPO DE OBRA. 2017-2021</t>
  </si>
  <si>
    <t>AUTORIZACIONES/TIPO DE OBRA</t>
  </si>
  <si>
    <t>Concedidas en Chile</t>
  </si>
  <si>
    <t>Obras nacionales</t>
  </si>
  <si>
    <t>Obras extranjeras</t>
  </si>
  <si>
    <t>Concedidas en el extranjero</t>
  </si>
  <si>
    <r>
      <t>1</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t>
    </r>
  </si>
  <si>
    <t>ORÍGEN DE LAS OBRAS Y PROVENIENCIA DEL DERECHO</t>
  </si>
  <si>
    <r>
      <t>Año (pesos nominales)</t>
    </r>
    <r>
      <rPr>
        <b/>
        <vertAlign val="superscript"/>
        <sz val="8"/>
        <rFont val="Verdana"/>
        <family val="2"/>
      </rPr>
      <t>/1</t>
    </r>
  </si>
  <si>
    <r>
      <t>Obras nacionales</t>
    </r>
    <r>
      <rPr>
        <vertAlign val="superscript"/>
        <sz val="8"/>
        <rFont val="Verdana"/>
        <family val="2"/>
      </rPr>
      <t>/3</t>
    </r>
  </si>
  <si>
    <r>
      <t>Obras extranjeras</t>
    </r>
    <r>
      <rPr>
        <vertAlign val="superscript"/>
        <sz val="8"/>
        <rFont val="Verdana"/>
        <family val="2"/>
      </rPr>
      <t>/4</t>
    </r>
  </si>
  <si>
    <r>
      <t>Derechos recibidos del extranjero</t>
    </r>
    <r>
      <rPr>
        <vertAlign val="superscript"/>
        <sz val="8"/>
        <rFont val="Verdana"/>
        <family val="2"/>
      </rPr>
      <t>/4</t>
    </r>
  </si>
  <si>
    <r>
      <rPr>
        <b/>
        <sz val="8"/>
        <color theme="1"/>
        <rFont val="Verdana"/>
        <family val="2"/>
      </rPr>
      <t>1</t>
    </r>
    <r>
      <rPr>
        <sz val="8"/>
        <color theme="1"/>
        <rFont val="Verdana"/>
        <family val="2"/>
      </rPr>
      <t xml:space="preserve"> Monto en pesos de cada año, sin la actualización de ajustes por Índice de Precio al Consumidor (IPC).</t>
    </r>
  </si>
  <si>
    <r>
      <t>2</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 Específicamente, el aumento en la recaudación de los derechos recibidos desde el extranjero en el año 2020, se explica por derechos de obras acumulados que no se enviaron en años anteriores.</t>
    </r>
  </si>
  <si>
    <r>
      <t>3</t>
    </r>
    <r>
      <rPr>
        <sz val="8"/>
        <rFont val="Verdana"/>
        <family val="2"/>
      </rPr>
      <t xml:space="preserve"> El aumento de montos en obras nacionales, corresponde a la recaudación por concepto de derechos audiovisuales, resultado de las negociaciones llevadas a cabo entre ATN y la Asociación de Operadores de Cable (ACCESO TV) en el marco de la implementación de la Ley 20.959. Los primeros pagos de esta negociación ingresaron en junio de 2021.</t>
    </r>
  </si>
  <si>
    <r>
      <t>4</t>
    </r>
    <r>
      <rPr>
        <sz val="8"/>
        <rFont val="Verdana"/>
        <family val="2"/>
      </rPr>
      <t xml:space="preserve"> La disminución de la recaudación de obras extranjeras y los pagos de derechos de obras nacionales representadas en el extranjero, se explica por efecto de la pandemia, la cual se prolongó durante  todo el año 2021.</t>
    </r>
  </si>
  <si>
    <t>PROCEDENCIA DEL AUTOR</t>
  </si>
  <si>
    <r>
      <t>Monto (pesos nominales)</t>
    </r>
    <r>
      <rPr>
        <b/>
        <vertAlign val="superscript"/>
        <sz val="8"/>
        <rFont val="Verdana"/>
        <family val="2"/>
      </rPr>
      <t>/1</t>
    </r>
  </si>
  <si>
    <r>
      <t>3</t>
    </r>
    <r>
      <rPr>
        <sz val="8"/>
        <color rgb="FF000000"/>
        <rFont val="Verdana"/>
        <family val="2"/>
      </rPr>
      <t xml:space="preserve"> Las repercusiones de los derechos distribuidos es correlativa a la disminución de derechos recaudados en pandemia, especificamente el año 2020. Esta situación se mantiene durante todo el año 2021.</t>
    </r>
  </si>
  <si>
    <r>
      <t>TABLA 13.13: NÚMERO DE FUNCIONES DE ESPECTÁCULOS DE ARTES ESCÉNICAS, POR TIPO DE ESPECTÁCULO, SEGÚN AÑO 2017-2021</t>
    </r>
    <r>
      <rPr>
        <b/>
        <vertAlign val="superscript"/>
        <sz val="8"/>
        <color indexed="8"/>
        <rFont val="Verdana"/>
        <family val="2"/>
      </rPr>
      <t>/1</t>
    </r>
  </si>
  <si>
    <t>Funciones</t>
  </si>
  <si>
    <r>
      <t>Tipo de espectáculo</t>
    </r>
    <r>
      <rPr>
        <b/>
        <vertAlign val="superscript"/>
        <sz val="8"/>
        <color indexed="8"/>
        <rFont val="Verdana"/>
        <family val="2"/>
      </rPr>
      <t>/2</t>
    </r>
  </si>
  <si>
    <t>Teatro Infantil</t>
  </si>
  <si>
    <t>Teatro Adulto</t>
  </si>
  <si>
    <t>Ballet</t>
  </si>
  <si>
    <t>Danza 
moderna y/o contemporánea</t>
  </si>
  <si>
    <t>Danza 
regional y/o folclórica</t>
  </si>
  <si>
    <t>Ópera</t>
  </si>
  <si>
    <t>Circo</t>
  </si>
  <si>
    <r>
      <t>2020</t>
    </r>
    <r>
      <rPr>
        <vertAlign val="superscript"/>
        <sz val="8"/>
        <color indexed="8"/>
        <rFont val="Verdana"/>
        <family val="2"/>
      </rPr>
      <t>/3</t>
    </r>
  </si>
  <si>
    <r>
      <t>2021</t>
    </r>
    <r>
      <rPr>
        <vertAlign val="superscript"/>
        <sz val="8"/>
        <color indexed="8"/>
        <rFont val="Verdana"/>
        <family val="2"/>
      </rPr>
      <t>/3</t>
    </r>
  </si>
  <si>
    <r>
      <rPr>
        <b/>
        <sz val="8"/>
        <color indexed="8"/>
        <rFont val="Verdana"/>
        <family val="2"/>
      </rPr>
      <t>1</t>
    </r>
    <r>
      <rPr>
        <sz val="8"/>
        <color indexed="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 </t>
    </r>
  </si>
  <si>
    <r>
      <rPr>
        <b/>
        <sz val="8"/>
        <color indexed="8"/>
        <rFont val="Verdana"/>
        <family val="2"/>
      </rPr>
      <t>2</t>
    </r>
    <r>
      <rPr>
        <sz val="8"/>
        <color indexed="8"/>
        <rFont val="Verdana"/>
        <family val="2"/>
      </rPr>
      <t xml:space="preserve"> Para mayor información sobre las definiciones de cada tipo de espectáculo y precisiones respecto de la encuesta, consultar la metodología dispuesta en la página web del INE en el siguiente link: https://www.ine.cl/estadisticas/sociales/condiciones-de-vida-y-cultura/cultura.</t>
    </r>
  </si>
  <si>
    <r>
      <rPr>
        <b/>
        <sz val="8"/>
        <color indexed="8"/>
        <rFont val="Verdana"/>
        <family val="2"/>
      </rPr>
      <t>3</t>
    </r>
    <r>
      <rPr>
        <sz val="8"/>
        <color indexed="8"/>
        <rFont val="Verdana"/>
        <family val="2"/>
      </rPr>
      <t xml:space="preserve"> La variación interanual de las cifras se explica por el inicio de las "cuarentenas sanitarias COVID-19" instauradas a partir de marzo del año 2020 por la implementación del Plan Paso a Paso del Ministerio de Salud, las que se mantuvieron durante el año 2021.</t>
    </r>
  </si>
  <si>
    <t>Fuente: Encuesta de Espectáculos Públicos (INE).</t>
  </si>
  <si>
    <r>
      <t>TABLA 13.14: NÚMERO DE FUNCIONES DE ESPECTÁCULOS DE ARTES ESCÉNICAS, POR TIPO DE ESPECTÁCULO, SEGÚN REGIÓN. 2021</t>
    </r>
    <r>
      <rPr>
        <b/>
        <vertAlign val="superscript"/>
        <sz val="8"/>
        <color indexed="8"/>
        <rFont val="Verdana"/>
        <family val="2"/>
      </rPr>
      <t>/1</t>
    </r>
  </si>
  <si>
    <t>Teatro
Infantil</t>
  </si>
  <si>
    <t>Teatro
Adulto</t>
  </si>
  <si>
    <r>
      <t>TABLA 13.15: NÚMERO DE ASISTENTES A ESPECTÁCULOS DE ARTES ESCÉNICAS PAGANDO ENTRADA, POR TIPO DE ESPECTÁCULO, SEGÚN REGIÓN. 2021</t>
    </r>
    <r>
      <rPr>
        <b/>
        <vertAlign val="superscript"/>
        <sz val="8"/>
        <color indexed="8"/>
        <rFont val="Verdana"/>
        <family val="2"/>
      </rPr>
      <t>/1</t>
    </r>
  </si>
  <si>
    <t>Asistente entrada pagada</t>
  </si>
  <si>
    <r>
      <t>TABLA 13.16: NÚMERO DE ASISTENTES A ESPECTÁCULOS DE ARTES ESCÉNICAS CON ENTRADA GRATUITA, POR TIPO DE ESPECTÁCULO, SEGÚN REGIÓN. 2021</t>
    </r>
    <r>
      <rPr>
        <b/>
        <vertAlign val="superscript"/>
        <sz val="8"/>
        <color indexed="8"/>
        <rFont val="Verdana"/>
        <family val="2"/>
      </rPr>
      <t>/1</t>
    </r>
  </si>
  <si>
    <t>Asistente entrada gratuita</t>
  </si>
  <si>
    <r>
      <t>TABLA 13.17: NÚMERO DE ASISTENTES A ESPECTÁCULOS DE ARTES ESCÉNICAS CON ENTRADA GRATUITA Y PAGADA, POR TIPO DE ESPECTÁCULO, SEGÚN REGIÓN. 2021</t>
    </r>
    <r>
      <rPr>
        <b/>
        <vertAlign val="superscript"/>
        <sz val="8"/>
        <color indexed="8"/>
        <rFont val="Verdana"/>
        <family val="2"/>
      </rPr>
      <t>/1</t>
    </r>
  </si>
  <si>
    <t>Asistente entrada gratuita y pagada</t>
  </si>
  <si>
    <r>
      <t>TABLA 13.18: NÚMERO DE ASISTENTES A ESPECTÁCULOS DE ARTES ESCÉNICAS PAGANDO ENTRADA, POR TIPO DE ESPECTÁCULO, SEGÚN AÑO. 2017-2021</t>
    </r>
    <r>
      <rPr>
        <b/>
        <vertAlign val="superscript"/>
        <sz val="8"/>
        <color indexed="8"/>
        <rFont val="Verdana"/>
        <family val="2"/>
      </rPr>
      <t>/1</t>
    </r>
  </si>
  <si>
    <t>Teatro 
Adulto</t>
  </si>
  <si>
    <r>
      <t>TABLA 13.19: NÚMERO DE ASISTENTES A ESPECTÁCULOS DE ARTES ESCÉNICAS CON ENTRADA GRATUITA, POR TIPO DE ESPECTÁCULO, SEGÚN AÑO. 2017-2021</t>
    </r>
    <r>
      <rPr>
        <b/>
        <vertAlign val="superscript"/>
        <sz val="8"/>
        <color indexed="8"/>
        <rFont val="Verdana"/>
        <family val="2"/>
      </rPr>
      <t>/1</t>
    </r>
  </si>
  <si>
    <r>
      <t>TABLA 13.20: NÚMERO DE ASISTENTES A ESPECTÁCULOS DE ARTES ESCÉNICAS CON ENTRADA GRATUITA Y PAGADA, POR TIPO DE ESPECTÁCULO, SEGÚN AÑO. 2017-2021</t>
    </r>
    <r>
      <rPr>
        <b/>
        <vertAlign val="superscript"/>
        <sz val="8"/>
        <rFont val="Verdana"/>
        <family val="2"/>
      </rPr>
      <t>/1</t>
    </r>
  </si>
  <si>
    <r>
      <t>TABLA 13.21: NÚMERO DE ASISTENTES A ESPECTÁCULOS DE ARTES ESCÉNICAS CON ENTRADA GRATUITA Y PAGADA, POR MES, SEGÚN REGIÓN. 2021</t>
    </r>
    <r>
      <rPr>
        <b/>
        <vertAlign val="superscript"/>
        <sz val="8"/>
        <color indexed="8"/>
        <rFont val="Verdana"/>
        <family val="2"/>
      </rPr>
      <t>/1/2</t>
    </r>
  </si>
  <si>
    <r>
      <t>Asistente entrada gratuita y pagada</t>
    </r>
    <r>
      <rPr>
        <b/>
        <vertAlign val="superscript"/>
        <sz val="8"/>
        <color indexed="8"/>
        <rFont val="Verdana"/>
        <family val="2"/>
      </rPr>
      <t>/3</t>
    </r>
  </si>
  <si>
    <r>
      <t xml:space="preserve">1 </t>
    </r>
    <r>
      <rPr>
        <sz val="8"/>
        <rFont val="Verdana"/>
        <family val="2"/>
      </rPr>
      <t xml:space="preserve">Los datos se refieren exclusivamente al movimiento registrado por los teatros, centros culturales y similares que respondieron la encuesta INE, declarando haber presentado espectáculos de artes escénicas por lo menos una vez en el año. </t>
    </r>
  </si>
  <si>
    <r>
      <rPr>
        <b/>
        <sz val="8"/>
        <color indexed="8"/>
        <rFont val="Verdana"/>
        <family val="2"/>
      </rPr>
      <t>2</t>
    </r>
    <r>
      <rPr>
        <sz val="8"/>
        <color indexed="8"/>
        <rFont val="Verdana"/>
        <family val="2"/>
      </rPr>
      <t xml:space="preserve"> Precisiones respecto de la encuesta, consultar la metodología dispuesta en la página web del INE en el siguiente link: https://www.ine.cl/estadisticas/sociales/condiciones-de-vida-y-cultura/cultura.</t>
    </r>
  </si>
  <si>
    <r>
      <rPr>
        <b/>
        <sz val="8"/>
        <color indexed="8"/>
        <rFont val="Verdana"/>
        <family val="2"/>
      </rPr>
      <t>3</t>
    </r>
    <r>
      <rPr>
        <sz val="8"/>
        <color indexed="8"/>
        <rFont val="Verdana"/>
        <family val="2"/>
      </rPr>
      <t xml:space="preserve"> Los meses que no presentan número de asistentes, se explica por las "cuarentenas sanitarias COVID-19" instauradas a partir de marzo del año 2020, por la implementación del Plan Paso a Paso del Ministerio de Salud, las que se mantuvieron durante el año 2021.</t>
    </r>
  </si>
  <si>
    <t>TABLA 14.1: NÚMERO Y PORCENTAJE DE PERSONAS NATURALES AFILIADAS A LA SOCIEDAD CHILENA DEL DERECHO DE AUTOR (SCD) POR AÑO, SEGÚN REGIÓN. 2017-2021</t>
  </si>
  <si>
    <t>Afiliados(as)</t>
  </si>
  <si>
    <r>
      <t>Ñuble</t>
    </r>
    <r>
      <rPr>
        <vertAlign val="superscript"/>
        <sz val="8"/>
        <rFont val="Verdana"/>
        <family val="2"/>
      </rPr>
      <t>/1</t>
    </r>
  </si>
  <si>
    <t>Vive en el extranjero</t>
  </si>
  <si>
    <r>
      <t>Sin información</t>
    </r>
    <r>
      <rPr>
        <vertAlign val="superscript"/>
        <sz val="8"/>
        <rFont val="Verdana"/>
        <family val="2"/>
      </rPr>
      <t>/2</t>
    </r>
  </si>
  <si>
    <r>
      <rPr>
        <b/>
        <sz val="8"/>
        <color theme="1"/>
        <rFont val="Verdana"/>
        <family val="2"/>
      </rPr>
      <t xml:space="preserve">Nota: </t>
    </r>
    <r>
      <rPr>
        <sz val="8"/>
        <color theme="1"/>
        <rFont val="Verdana"/>
        <family val="2"/>
      </rPr>
      <t>Cifra corresponde al registro de afiliados, acumulados al 31 de diciembre de cada año.</t>
    </r>
  </si>
  <si>
    <r>
      <rPr>
        <b/>
        <sz val="8"/>
        <rFont val="Verdana"/>
        <family val="2"/>
      </rPr>
      <t>1</t>
    </r>
    <r>
      <rPr>
        <sz val="8"/>
        <rFont val="Verdana"/>
        <family val="2"/>
      </rPr>
      <t xml:space="preserve"> La región de Ñuble no presenta datos hasta el año 2017. Los autores provenientes de esta región han sido informados en las regiones agrupadas bajo la antigua clasificación regional. </t>
    </r>
  </si>
  <si>
    <r>
      <rPr>
        <b/>
        <sz val="8"/>
        <rFont val="Verdana"/>
        <family val="2"/>
      </rPr>
      <t xml:space="preserve">2 </t>
    </r>
    <r>
      <rPr>
        <sz val="8"/>
        <rFont val="Verdana"/>
        <family val="2"/>
      </rPr>
      <t>Esta categoría contiene información respecto al número de afiliados a la SCD, de los que no se tiene información de la región de residencia.</t>
    </r>
  </si>
  <si>
    <t>Fuente: Sociedad Chilena del Derecho de Autor (SCD).</t>
  </si>
  <si>
    <t>TABLA 14.2: NÚMERO Y PORCENTAJE DE PERSONAS NATURALES AUTORAS, AFILIADAS A LA SOCIEDAD CHILENA DEL DERECHO DE AUTOR (SCD), POR SEXO, SEGÚN REGIÓN. 2021</t>
  </si>
  <si>
    <r>
      <t>Sin Información</t>
    </r>
    <r>
      <rPr>
        <vertAlign val="superscript"/>
        <sz val="8"/>
        <rFont val="Verdana"/>
        <family val="2"/>
      </rPr>
      <t>/1</t>
    </r>
  </si>
  <si>
    <r>
      <rPr>
        <b/>
        <sz val="8"/>
        <rFont val="Verdana"/>
        <family val="2"/>
      </rPr>
      <t xml:space="preserve">Nota: </t>
    </r>
    <r>
      <rPr>
        <sz val="8"/>
        <rFont val="Verdana"/>
        <family val="2"/>
      </rPr>
      <t>En la presente tabla se excluyeron los afiliados que corresponden a “editores/productores, sucesiones u otras personas jurídicas”, que fueron agrupados en tabla 14.5 bajo categoría "Sin información".</t>
    </r>
  </si>
  <si>
    <r>
      <rPr>
        <b/>
        <sz val="8"/>
        <rFont val="Verdana"/>
        <family val="2"/>
      </rPr>
      <t xml:space="preserve">1 </t>
    </r>
    <r>
      <rPr>
        <sz val="8"/>
        <rFont val="Verdana"/>
        <family val="2"/>
      </rPr>
      <t>Esta categoría contiene información respecto al número de afiliados a la SCD, de los que no se tiene información de la región de residencia.</t>
    </r>
  </si>
  <si>
    <t>TABLA 14.3: NÚMERO Y PORCENTAJE DE PERSONAS NATURALES AFILIADAS A LA SOCIEDAD CHILENA DEL DERECHO DE AUTOR (SCD) POR AÑO, SEGÚN TIPO DE ARTISTA. 2017-2021</t>
  </si>
  <si>
    <t>TIPO DE ARTISTA</t>
  </si>
  <si>
    <r>
      <t>2019</t>
    </r>
    <r>
      <rPr>
        <b/>
        <vertAlign val="superscript"/>
        <sz val="8"/>
        <rFont val="Verdana"/>
        <family val="2"/>
      </rPr>
      <t>/R</t>
    </r>
  </si>
  <si>
    <t>Autores/compositores</t>
  </si>
  <si>
    <t>Intérpretes/ejecutantes</t>
  </si>
  <si>
    <t>Autores/compositores e intérpretes/ejecutantes</t>
  </si>
  <si>
    <r>
      <rPr>
        <b/>
        <sz val="8"/>
        <color theme="1"/>
        <rFont val="Verdana"/>
        <family val="2"/>
      </rPr>
      <t xml:space="preserve">Nota 1: </t>
    </r>
    <r>
      <rPr>
        <sz val="8"/>
        <color theme="1"/>
        <rFont val="Verdana"/>
        <family val="2"/>
      </rPr>
      <t>Cifra corresponde al registro de afiliados, acumulados al 31 de diciembre de cada año.</t>
    </r>
  </si>
  <si>
    <r>
      <rPr>
        <b/>
        <sz val="8"/>
        <rFont val="Verdana"/>
        <family val="2"/>
      </rPr>
      <t>Nota 2:</t>
    </r>
    <r>
      <rPr>
        <sz val="8"/>
        <rFont val="Verdana"/>
        <family val="2"/>
      </rPr>
      <t xml:space="preserve"> En la presente tabla se excluyeron los afiliados que corresponden a: “editores/productores, sucesiones u otras personas jurídicas”, que en tabla 14.5 fueron agrupados bajo categoría "Sin información".</t>
    </r>
  </si>
  <si>
    <r>
      <t>R</t>
    </r>
    <r>
      <rPr>
        <sz val="8"/>
        <rFont val="Verdana"/>
        <family val="2"/>
      </rPr>
      <t xml:space="preserve"> Cifras rectificadas.</t>
    </r>
  </si>
  <si>
    <t>TABLA 14.4: NÚMERO DE OBRAS NACIONALES DECLARADAS EN LA SOCIEDAD CHILENA DEL DERECHO DE AUTOR (SCD), POR AÑO. 2017-2021</t>
  </si>
  <si>
    <t>OBRAS DECLARADAS EN SCD</t>
  </si>
  <si>
    <r>
      <rPr>
        <b/>
        <sz val="8"/>
        <color theme="1"/>
        <rFont val="Verdana"/>
        <family val="2"/>
      </rPr>
      <t xml:space="preserve">Nota: </t>
    </r>
    <r>
      <rPr>
        <sz val="8"/>
        <color theme="1"/>
        <rFont val="Verdana"/>
        <family val="2"/>
      </rPr>
      <t>Cifra corresponde al registro de obras, acumulados al 31 de diciembre de cada año.</t>
    </r>
  </si>
  <si>
    <r>
      <rPr>
        <b/>
        <sz val="8"/>
        <rFont val="Verdana"/>
        <family val="2"/>
      </rPr>
      <t>1</t>
    </r>
    <r>
      <rPr>
        <sz val="8"/>
        <rFont val="Verdana"/>
        <family val="2"/>
      </rPr>
      <t xml:space="preserve"> Durante el 2020 se produjo un aumento de conexión para declaraciones online, dado que se mantuvo cerrada la atención presencial. A lo anterior se suma el hecho de que el cese de la actividad musical en vivo, permitió que varios socios y afiliados actualizaran sus registros de obras.</t>
    </r>
  </si>
  <si>
    <t>TABLA 14.5: NÚMERO DE PERSONAS AUTORAS, AFILIADAS A LA SOCIEDAD CHILENA DEL DERECHO DE AUTOR (SCD) Y NÚMERO DE PERSONAS AUTORAS GENERADORAS DE DERECHOS (SCD) POR AÑO Y SEXO. 2017-2021</t>
  </si>
  <si>
    <t>AUTORES</t>
  </si>
  <si>
    <r>
      <t>Sin información</t>
    </r>
    <r>
      <rPr>
        <b/>
        <vertAlign val="superscript"/>
        <sz val="8"/>
        <rFont val="Verdana"/>
        <family val="2"/>
      </rPr>
      <t>/1</t>
    </r>
  </si>
  <si>
    <t>Número total de autores afiliados a SCD</t>
  </si>
  <si>
    <t>Número total de autores que generaron derechos por la SCD</t>
  </si>
  <si>
    <r>
      <rPr>
        <b/>
        <sz val="8"/>
        <rFont val="Verdana"/>
        <family val="2"/>
      </rPr>
      <t xml:space="preserve">1 </t>
    </r>
    <r>
      <rPr>
        <sz val="8"/>
        <rFont val="Verdana"/>
        <family val="2"/>
      </rPr>
      <t xml:space="preserve">En la categoría sin información figuran las sucesiones de derechos, pues cuando un autor muere, el derecho pasa a la sucesión. </t>
    </r>
  </si>
  <si>
    <t>TABLA 14.6: NÚMERO DE PERSONAS AFILIADAS A LA SOCIEDAD CHILENA DEL DERECHO DE AUTOR (SCD) QUE CUENTAN CON BENEFICIOS SOCIALES, POR AÑO, SEGÚN TIPO DE BENEFICIO. 2017-2021</t>
  </si>
  <si>
    <t>TIPO DE BENEFICIO</t>
  </si>
  <si>
    <t>Beneficios de salud</t>
  </si>
  <si>
    <t>Aportes por Viaje al Extranjero</t>
  </si>
  <si>
    <t>Becas</t>
  </si>
  <si>
    <t>Asignaciones</t>
  </si>
  <si>
    <r>
      <rPr>
        <b/>
        <sz val="8"/>
        <color theme="1"/>
        <rFont val="Verdana"/>
        <family val="2"/>
      </rPr>
      <t>Nota 2:</t>
    </r>
    <r>
      <rPr>
        <sz val="8"/>
        <color theme="1"/>
        <rFont val="Verdana"/>
        <family val="2"/>
      </rPr>
      <t xml:space="preserve"> En la presente tabla se excluyeron los afiliados que corresponden a: “editores/productores, sucesiones u otras personas jurídicas”, que en tabla 14.5 fueron agrupados bajo categoría "Sin información".</t>
    </r>
  </si>
  <si>
    <r>
      <rPr>
        <b/>
        <sz val="8"/>
        <color rgb="FF000000"/>
        <rFont val="Verdana"/>
      </rPr>
      <t>1</t>
    </r>
    <r>
      <rPr>
        <sz val="8"/>
        <color rgb="FF000000"/>
        <rFont val="Verdana"/>
      </rPr>
      <t xml:space="preserve"> Durante los años 2020 y 2021 disminuyeron las atenciones médicas dada las cuarentenas y el efecto que tuvo la pandemia. En el caso de aportes por viaje al extranjero, la diminución se debe al cierre de fronteras y a la prohibición de conciertos con público.</t>
    </r>
  </si>
  <si>
    <t>TABLA 14.7: NÚMERO ACUMULADO DE PERSONAS AFILIADAS A LA ASOCIACIÓN DE PRODUCTORES FONOGRÁFICOS DE CHILE (IFPI) POR AÑO. 2017-2021</t>
  </si>
  <si>
    <t>Fuente: Asociación de Productores Fonográficos de Chile A.G.(IFPI Chile).</t>
  </si>
  <si>
    <t>TABLA 14.8: NÚMERO ACUMULADO DE PERSONAS QUE TRABAJAN EN SELLOS DISCOGRÁFICOS, POR AÑO. 2017-2021</t>
  </si>
  <si>
    <t>TRABAJADORES(AS) EN SELLOS DISCOGRÁFICOS</t>
  </si>
  <si>
    <r>
      <t>TABLA 14.9: NÚMERO DE PROYECTOS Y MONTOS ADJUDICADOS POR EL FONDO DE FOMENTO DE LA MÚSICA NACIONAL, POR LÍNEA DE CONCURSO, SEGÚN REGIÓN DE DOMICILIO DE LA PERSONA PARTICIPANTE. 2021</t>
    </r>
    <r>
      <rPr>
        <b/>
        <vertAlign val="superscript"/>
        <sz val="8"/>
        <rFont val="Verdana"/>
        <family val="2"/>
      </rPr>
      <t>/1/2</t>
    </r>
  </si>
  <si>
    <t>REGIÓN DE DOMICILIO DE LA PERSONA PARTICIPANTE</t>
  </si>
  <si>
    <t>Actividades Formativas</t>
  </si>
  <si>
    <t>Apoyo al desarrollo de la industria musical 2021</t>
  </si>
  <si>
    <t>Asistencia a ferias y mercados internacionales 2021</t>
  </si>
  <si>
    <t>Convocatoria Amplifica 2021</t>
  </si>
  <si>
    <t>Apoyo a la Circulación de la Música Nacional 2021</t>
  </si>
  <si>
    <t>Coros, Orquestas y Bandas Instrumentales</t>
  </si>
  <si>
    <t>Difusión de la Música Nacional</t>
  </si>
  <si>
    <t>Difusión Online de la Música Chilena</t>
  </si>
  <si>
    <t>Fomento a la Industria</t>
  </si>
  <si>
    <t>Investigación y Registro de la Música Nacional</t>
  </si>
  <si>
    <t>Producción de Registro Fonográfico</t>
  </si>
  <si>
    <t>Programa de Apoyo a Orquestas Clásicas Profesionales 2021</t>
  </si>
  <si>
    <t>Programa de Apoyo a Orquestas Profesionales No Doctas 2021</t>
  </si>
  <si>
    <t>Música en Vivo (presencial o virtual)</t>
  </si>
  <si>
    <t>Proyectos</t>
  </si>
  <si>
    <t>Monto adjudicado ($)</t>
  </si>
  <si>
    <r>
      <t>Otro</t>
    </r>
    <r>
      <rPr>
        <vertAlign val="superscript"/>
        <sz val="8"/>
        <rFont val="Verdana"/>
        <family val="2"/>
      </rPr>
      <t xml:space="preserve"> /3</t>
    </r>
  </si>
  <si>
    <r>
      <rPr>
        <b/>
        <sz val="8"/>
        <rFont val="Verdana"/>
        <family val="2"/>
      </rPr>
      <t>Nota:</t>
    </r>
    <r>
      <rPr>
        <sz val="8"/>
        <rFont val="Verdana"/>
        <family val="2"/>
      </rPr>
      <t xml:space="preserve"> Los montos se presentan en pesos corrientes, monto en pesos de cada año sin la actualización de ajustes por Índice de Precio al Consumidor (IPC).</t>
    </r>
  </si>
  <si>
    <r>
      <rPr>
        <b/>
        <sz val="8"/>
        <rFont val="Verdana"/>
        <family val="2"/>
      </rPr>
      <t xml:space="preserve">1 </t>
    </r>
    <r>
      <rPr>
        <sz val="8"/>
        <rFont val="Verdana"/>
        <family val="2"/>
      </rPr>
      <t>A diferencia del Fondart, este fondo cuenta solo con una instancia de selección nacional. Se considera la proporción poblacional de la región como criterio para la distribución regional de las personas seleccionadas a partir de la dirección inscrita por la persona postulante.</t>
    </r>
  </si>
  <si>
    <r>
      <rPr>
        <b/>
        <sz val="8"/>
        <color indexed="8"/>
        <rFont val="Verdana"/>
        <family val="2"/>
      </rPr>
      <t xml:space="preserve">2 </t>
    </r>
    <r>
      <rPr>
        <sz val="8"/>
        <color indexed="8"/>
        <rFont val="Verdana"/>
        <family val="2"/>
      </rPr>
      <t>El número de proyectos y de monto adjudicado por línea, corresponden a la suma total de los concursos durante el año.</t>
    </r>
  </si>
  <si>
    <r>
      <t xml:space="preserve">3 </t>
    </r>
    <r>
      <rPr>
        <sz val="8"/>
        <rFont val="Verdana"/>
        <family val="2"/>
      </rPr>
      <t>La categoría "Otro" incluye a proyectos cuyas personas postulantes tienen domicilio en el extranjero y otras personas que, según base de datos aparecen sin registro de dirección.</t>
    </r>
  </si>
  <si>
    <r>
      <t xml:space="preserve">- </t>
    </r>
    <r>
      <rPr>
        <sz val="8"/>
        <rFont val="Verdana"/>
        <family val="2"/>
      </rPr>
      <t>No registró movimiento.</t>
    </r>
  </si>
  <si>
    <t>Fuente: Ministerio de las Culturas, las Artes y el Patrimonio.</t>
  </si>
  <si>
    <t>TABLA 14.10: MONTOS DE RECAUDACIÓN DE DERECHOS DE EJECUCIÓN AUTOR DE LA SOCIEDAD CHILENA DEL DERECHO DE AUTOR (SCD), POR AÑO, SEGÚN MEDIO DE EMISIÓN. 2017-2021</t>
  </si>
  <si>
    <t>MEDIO DE EMISIÓN</t>
  </si>
  <si>
    <r>
      <t>Monto (pesos corrientes)</t>
    </r>
    <r>
      <rPr>
        <b/>
        <vertAlign val="superscript"/>
        <sz val="8"/>
        <rFont val="Verdana"/>
        <family val="2"/>
      </rPr>
      <t>/1</t>
    </r>
  </si>
  <si>
    <t>Radio</t>
  </si>
  <si>
    <t>Televisión</t>
  </si>
  <si>
    <t>Cines</t>
  </si>
  <si>
    <t>Usuarios permanentes</t>
  </si>
  <si>
    <t>Espectáculos</t>
  </si>
  <si>
    <t xml:space="preserve">Fiestas </t>
  </si>
  <si>
    <t>TV cable</t>
  </si>
  <si>
    <t>Internet</t>
  </si>
  <si>
    <r>
      <rPr>
        <b/>
        <sz val="8"/>
        <rFont val="Verdana"/>
        <family val="2"/>
      </rPr>
      <t xml:space="preserve">1 </t>
    </r>
    <r>
      <rPr>
        <sz val="8"/>
        <rFont val="Verdana"/>
        <family val="2"/>
      </rPr>
      <t>Monto en pesos de cada año, sin la actualización de ajustes por Índice de Precio al Consumidor (IPC).</t>
    </r>
  </si>
  <si>
    <r>
      <rPr>
        <b/>
        <sz val="8"/>
        <rFont val="Verdana"/>
        <family val="2"/>
      </rPr>
      <t xml:space="preserve">2 </t>
    </r>
    <r>
      <rPr>
        <sz val="8"/>
        <rFont val="Verdana"/>
        <family val="2"/>
      </rPr>
      <t>Por efectos de la pandemia, la cuarentena obligó a mantener cerrado durante gran parte del 2020, Cines, Centros de Eventos, Bares, Pubs, entre otros medios. Por otra parte, las caídas en los avisajes impactó que determinados rubros también vieran disminuidos sus pagos. Finalmente, producto de la pandemia y restricciones de movilidad aumentó la demanda por plataformas digitales que redundó en mayor recaudación de este rubro.</t>
    </r>
  </si>
  <si>
    <r>
      <rPr>
        <b/>
        <sz val="8"/>
        <rFont val="Verdana"/>
        <family val="2"/>
      </rPr>
      <t xml:space="preserve">3 </t>
    </r>
    <r>
      <rPr>
        <sz val="8"/>
        <rFont val="Verdana"/>
        <family val="2"/>
      </rPr>
      <t>Durante el año 2021 hubo una gran cantidad de elecciones y campañas políticas asociadas, hecho que incrementó el avisaje en radios y televisión, y en consecuencia el cobro de derechos de ejecución autor. En el caso de internet, producto de los confinamientos por pandemia mantuvo el crecimiento de los usuarios suscriptores de las principales plataformas digitales. Por otra parte, al margen de la disminución en la actividad que han tenido los Cines, Centros de Eventos, Bares y Pubs producto de la pandemia, la variación en cuestión se explica principalmente por la mayor base de comparación para la recaudación del primer trimestre de 2020, período que no estuvo afectado por la pandemia.</t>
    </r>
  </si>
  <si>
    <t>TABLA 14.11: MONTOS DE DERECHOS DE EJECUCIÓN AUTOR POR LA SOCIEDAD CHILENA DEL DERECHO DE AUTOR (SCD), POR AÑO, SEGÚN TIPO DISTRIBUCIÓN. 2017-2021</t>
  </si>
  <si>
    <t>TIPO DE DISTRIBUCIÓN</t>
  </si>
  <si>
    <t>Editores locales</t>
  </si>
  <si>
    <t>Sociedades extranjeras</t>
  </si>
  <si>
    <t>TABLA 14.12: MONTOS DE RECAUDACIÓN Y DISTRIBUCIÓN DE DERECHOS FONOMECÁNICOS DE LA SOCIEDAD CHILENA DEL DERECHO DE AUTOR (SCD), POR AÑO, SEGÚN RECAUDACIÓN Y DISTRIBUCIÓN. 2017-2021</t>
  </si>
  <si>
    <t>RECAUDACIÓN Y DISTRIBUCIÓN</t>
  </si>
  <si>
    <t>Recaudación</t>
  </si>
  <si>
    <r>
      <t>Distribución</t>
    </r>
    <r>
      <rPr>
        <b/>
        <vertAlign val="superscript"/>
        <sz val="8"/>
        <rFont val="Verdana"/>
        <family val="2"/>
      </rPr>
      <t>/4</t>
    </r>
  </si>
  <si>
    <t xml:space="preserve">Autores nacionales </t>
  </si>
  <si>
    <t xml:space="preserve">Editores locales </t>
  </si>
  <si>
    <t xml:space="preserve">Sociedades extranjeras </t>
  </si>
  <si>
    <r>
      <rPr>
        <b/>
        <sz val="8"/>
        <rFont val="Verdana"/>
        <family val="2"/>
      </rPr>
      <t xml:space="preserve">2 </t>
    </r>
    <r>
      <rPr>
        <sz val="8"/>
        <rFont val="Verdana"/>
        <family val="2"/>
      </rPr>
      <t>Durante el año 2019 y 2020 existe un aumento en la "Recaudación", debido que se regularizan pagos de fonomecánicos desde el exterior por distintas plataformas, las cuales fueron canalizadas a través de Latinautor.</t>
    </r>
  </si>
  <si>
    <r>
      <rPr>
        <b/>
        <sz val="8"/>
        <rFont val="Verdana"/>
        <family val="2"/>
      </rPr>
      <t xml:space="preserve">3 </t>
    </r>
    <r>
      <rPr>
        <sz val="8"/>
        <rFont val="Verdana"/>
        <family val="2"/>
      </rPr>
      <t>Durante el año 2021 la mayor "Recaudación" de derechos fonomecánicos proviene de plataformas digitales, las que aumentan producto del incremento de los usuarios suscritos a estas (Spotify, Google Play, Apple, etc.)</t>
    </r>
  </si>
  <si>
    <r>
      <rPr>
        <b/>
        <sz val="8"/>
        <rFont val="Verdana"/>
        <family val="2"/>
      </rPr>
      <t>4</t>
    </r>
    <r>
      <rPr>
        <sz val="8"/>
        <rFont val="Verdana"/>
        <family val="2"/>
      </rPr>
      <t xml:space="preserve"> Los montos de la "Distribución" están directamente relacionados con los montos de "Recaudación".</t>
    </r>
  </si>
  <si>
    <t>TABLA 14.13: MONTOS DE RECAUDACIÓN DE DERECHOS DE EJECUCIÓN CONEXOS, DE LA SOCIEDAD CHILENA DEL DERECHO DE AUTOR (SCD), POR AÑO, SEGÚN MEDIO DE EMISIÓN. 2017-2021</t>
  </si>
  <si>
    <t xml:space="preserve">Usuarios permanentes </t>
  </si>
  <si>
    <t>Recaudación extranjera</t>
  </si>
  <si>
    <r>
      <rPr>
        <b/>
        <sz val="8"/>
        <rFont val="Verdana"/>
        <family val="2"/>
      </rPr>
      <t xml:space="preserve">2 </t>
    </r>
    <r>
      <rPr>
        <sz val="8"/>
        <rFont val="Verdana"/>
        <family val="2"/>
      </rPr>
      <t xml:space="preserve">Por efectos de la pandemia, la cuarentena obligó a mantener cerrado durante gran parte del 2020, Cines, Centros de Eventos, Bares, Pubs, entre otros medios. Por otra parte, las caídas en los avisajes impactó que determinados rubros también vieran disminuidos sus pagos. </t>
    </r>
  </si>
  <si>
    <t>TABLA 14.14: MONTOS DE DERECHOS DE EJECUCIÓN CONEXOS, DE LA SOCIEDAD CHILENA DEL DERECHO DE AUTOR (SCD), POR AÑO, SEGÚN TIPO DE DISTRIBUCIÓN. 2017-2021</t>
  </si>
  <si>
    <r>
      <t>2021</t>
    </r>
    <r>
      <rPr>
        <b/>
        <vertAlign val="superscript"/>
        <sz val="8"/>
        <rFont val="Verdana"/>
        <family val="2"/>
      </rPr>
      <t>/4</t>
    </r>
  </si>
  <si>
    <t xml:space="preserve">Artistas nacionales </t>
  </si>
  <si>
    <t>Productores fonográficos</t>
  </si>
  <si>
    <r>
      <rPr>
        <b/>
        <sz val="8"/>
        <rFont val="Verdana"/>
        <family val="2"/>
      </rPr>
      <t>2</t>
    </r>
    <r>
      <rPr>
        <sz val="8"/>
        <rFont val="Verdana"/>
        <family val="2"/>
      </rPr>
      <t xml:space="preserve"> Durante el año 2019 se produjo un aumento en los montos recaudados por los "Productores Fonográficos", lo que explica en parte, el significativo aumento en la "Distribución" de los montos de derechos de ejecución conexos. Adicionalmente, se produjo una disminución en los Gastos de Administración y Fondo Social. Estos dos factores aumentaron la base a distribuir entre este tipo de productores.</t>
    </r>
  </si>
  <si>
    <r>
      <rPr>
        <b/>
        <sz val="8"/>
        <rFont val="Verdana"/>
        <family val="2"/>
      </rPr>
      <t>3</t>
    </r>
    <r>
      <rPr>
        <sz val="8"/>
        <rFont val="Verdana"/>
        <family val="2"/>
      </rPr>
      <t xml:space="preserve"> La disminución de los montos por derechos conexos se explica por la baja de recaudación durante el año 2020, lo que se traduce a su vez en una baja en los montos de distribución.</t>
    </r>
  </si>
  <si>
    <r>
      <rPr>
        <b/>
        <sz val="8"/>
        <rFont val="Verdana"/>
        <family val="2"/>
      </rPr>
      <t>4</t>
    </r>
    <r>
      <rPr>
        <sz val="8"/>
        <rFont val="Verdana"/>
        <family val="2"/>
      </rPr>
      <t xml:space="preserve"> La disminución de los montos por derechos conexos se explica porque durante el 2021 se distribuye principalmente la recaudación 2020, y ese fue el primer año con disminución de la recaudación.</t>
    </r>
  </si>
  <si>
    <t>TABLA 14.15:  MONTOS DE RECAUDACIÓN Y DISTRIBUCIÓN DE DERECHOS DE EJECUCIÓN CONEXOS, DE LA SOCIEDAD DE PRODUCTORES FONOGRÁFICOS Y VIDEOGRÁFICOS DE CHILE A.G. (PROFOVI), POR AÑO, SEGÚN RUBRO Y SELLO. 2017-2021</t>
  </si>
  <si>
    <r>
      <t>RUBRO Y SELLO</t>
    </r>
    <r>
      <rPr>
        <b/>
        <vertAlign val="superscript"/>
        <sz val="8"/>
        <color indexed="8"/>
        <rFont val="Verdana"/>
        <family val="2"/>
      </rPr>
      <t>/1</t>
    </r>
  </si>
  <si>
    <r>
      <t>2020</t>
    </r>
    <r>
      <rPr>
        <b/>
        <vertAlign val="superscript"/>
        <sz val="8"/>
        <color indexed="8"/>
        <rFont val="Verdana"/>
        <family val="2"/>
      </rPr>
      <t>/2/3</t>
    </r>
  </si>
  <si>
    <t>Cine</t>
  </si>
  <si>
    <t>Generales</t>
  </si>
  <si>
    <t>Esporádicos</t>
  </si>
  <si>
    <t>Fiestas</t>
  </si>
  <si>
    <t>Distribución</t>
  </si>
  <si>
    <r>
      <t>Emi odeon</t>
    </r>
    <r>
      <rPr>
        <vertAlign val="superscript"/>
        <sz val="8"/>
        <rFont val="Verdana"/>
        <family val="2"/>
      </rPr>
      <t>/4</t>
    </r>
  </si>
  <si>
    <t>Sony music</t>
  </si>
  <si>
    <t>Universal music</t>
  </si>
  <si>
    <t>Warner music</t>
  </si>
  <si>
    <t>Música y marketing</t>
  </si>
  <si>
    <t>Plaza Independencia</t>
  </si>
  <si>
    <t>Jcm discográfica</t>
  </si>
  <si>
    <t>Cactus Music</t>
  </si>
  <si>
    <r>
      <rPr>
        <b/>
        <sz val="8"/>
        <rFont val="Verdana"/>
        <family val="2"/>
      </rPr>
      <t>Nota:</t>
    </r>
    <r>
      <rPr>
        <sz val="8"/>
        <rFont val="Verdana"/>
        <family val="2"/>
      </rPr>
      <t xml:space="preserve"> Los totales brutos se presentan en pesos corrientes, monto en pesos de cada año sin la actualización de ajustes por Índice de Precio al Consumidor (IPC).</t>
    </r>
  </si>
  <si>
    <r>
      <rPr>
        <b/>
        <sz val="8"/>
        <color indexed="8"/>
        <rFont val="Verdana"/>
        <family val="2"/>
      </rPr>
      <t xml:space="preserve">1 </t>
    </r>
    <r>
      <rPr>
        <sz val="8"/>
        <color indexed="8"/>
        <rFont val="Verdana"/>
        <family val="2"/>
      </rPr>
      <t>Los rubros corresponden a las áreas de recaudación tanto de derechos autorales como conexos. La entidad que maneja estos conceptos es la Sociedad Chilena del Derecho de autor (SCD).</t>
    </r>
  </si>
  <si>
    <r>
      <rPr>
        <b/>
        <sz val="8"/>
        <rFont val="Verdana"/>
        <family val="2"/>
      </rPr>
      <t>2</t>
    </r>
    <r>
      <rPr>
        <sz val="8"/>
        <rFont val="Verdana"/>
        <family val="2"/>
      </rPr>
      <t xml:space="preserve"> La disminución de la recaudación del 2020 estuvo afectada significativamente por los acontecimientos del último trimestre 2019 ("Estallido Social") reflejado en la recaudación del primer trimestre del 2020. Se suma a lo anterior la crisis sanitaria por Covid - 19. </t>
    </r>
  </si>
  <si>
    <r>
      <rPr>
        <b/>
        <sz val="8"/>
        <rFont val="Verdana"/>
        <family val="2"/>
      </rPr>
      <t>3</t>
    </r>
    <r>
      <rPr>
        <sz val="8"/>
        <rFont val="Verdana"/>
        <family val="2"/>
      </rPr>
      <t xml:space="preserve"> La disminución de las distribuciones de los sellos Música y Marketing y Plaza Independencia está directamente relacionada por una baja en la difusión de su repertorio en las radios y por apertura de otros nichos de negocios no relacionados directamente con la música.</t>
    </r>
  </si>
  <si>
    <r>
      <rPr>
        <b/>
        <sz val="8"/>
        <color indexed="8"/>
        <rFont val="Verdana"/>
        <family val="2"/>
      </rPr>
      <t>4</t>
    </r>
    <r>
      <rPr>
        <sz val="8"/>
        <color indexed="8"/>
        <rFont val="Verdana"/>
        <family val="2"/>
      </rPr>
      <t xml:space="preserve"> Durante el año 2018 el asociado Emi Odeon se fusionó con Universal Music, contabilizando en esta última la totalidad de los montos de distribución generados el año 2019.</t>
    </r>
  </si>
  <si>
    <t>Fuente: Sociedad de Productores Fonográficos y Videográficos de Chile (Profovi).</t>
  </si>
  <si>
    <t>TABLA 14.16: MONTOS DE RECAUDACIÓN Y DISTRIBUCIÓN DE DERECHOS DE REPRODUCCIÓN, DE LA SOCIEDAD DE PRODUCTORES FONOGRÁFICOS Y VIDEOGRÁFICOS DE CHILE A.G. (PROFOVI), POR AÑO, SEGÚN SELLO. 2017-2021</t>
  </si>
  <si>
    <t>SELLO</t>
  </si>
  <si>
    <r>
      <t>2020</t>
    </r>
    <r>
      <rPr>
        <b/>
        <vertAlign val="superscript"/>
        <sz val="8"/>
        <color indexed="8"/>
        <rFont val="Verdana"/>
        <family val="2"/>
      </rPr>
      <t>/1/2</t>
    </r>
  </si>
  <si>
    <t>CNR</t>
  </si>
  <si>
    <t>Leader</t>
  </si>
  <si>
    <t>Plaza independencia</t>
  </si>
  <si>
    <r>
      <t>Jcm discográfica</t>
    </r>
    <r>
      <rPr>
        <vertAlign val="superscript"/>
        <sz val="8"/>
        <rFont val="Verdana"/>
        <family val="2"/>
      </rPr>
      <t>/4</t>
    </r>
  </si>
  <si>
    <r>
      <t>Master Media</t>
    </r>
    <r>
      <rPr>
        <vertAlign val="superscript"/>
        <sz val="8"/>
        <rFont val="Verdana"/>
        <family val="2"/>
      </rPr>
      <t>/5</t>
    </r>
  </si>
  <si>
    <r>
      <t>Cactus Music</t>
    </r>
    <r>
      <rPr>
        <vertAlign val="superscript"/>
        <sz val="8"/>
        <rFont val="Verdana"/>
        <family val="2"/>
      </rPr>
      <t>/6</t>
    </r>
  </si>
  <si>
    <r>
      <t>IGED Records</t>
    </r>
    <r>
      <rPr>
        <vertAlign val="superscript"/>
        <sz val="8"/>
        <rFont val="Verdana"/>
        <family val="2"/>
      </rPr>
      <t>/7</t>
    </r>
  </si>
  <si>
    <r>
      <t>Creando Vision Ltda</t>
    </r>
    <r>
      <rPr>
        <vertAlign val="superscript"/>
        <sz val="8"/>
        <rFont val="Verdana"/>
        <family val="2"/>
      </rPr>
      <t>/8</t>
    </r>
  </si>
  <si>
    <r>
      <t>IGED Records</t>
    </r>
    <r>
      <rPr>
        <vertAlign val="superscript"/>
        <sz val="8"/>
        <rFont val="Verdana"/>
        <family val="2"/>
      </rPr>
      <t>/7/9</t>
    </r>
  </si>
  <si>
    <r>
      <t>Creando Vision Ltda</t>
    </r>
    <r>
      <rPr>
        <vertAlign val="superscript"/>
        <sz val="8"/>
        <rFont val="Verdana"/>
        <family val="2"/>
      </rPr>
      <t>/8/9</t>
    </r>
  </si>
  <si>
    <r>
      <rPr>
        <b/>
        <sz val="8"/>
        <color rgb="FF000000"/>
        <rFont val="Verdana"/>
        <family val="2"/>
      </rPr>
      <t>Nota:</t>
    </r>
    <r>
      <rPr>
        <sz val="8"/>
        <color rgb="FF000000"/>
        <rFont val="Verdana"/>
        <family val="2"/>
      </rPr>
      <t xml:space="preserve"> Los totales brutos se presentan en pesos corrientes, monto en pesos de cada año sin la actualización de ajustes por Índice de Precio al Consumidor (IPC).</t>
    </r>
  </si>
  <si>
    <r>
      <rPr>
        <b/>
        <sz val="8"/>
        <color rgb="FF000000"/>
        <rFont val="Verdana"/>
      </rPr>
      <t>1</t>
    </r>
    <r>
      <rPr>
        <sz val="8"/>
        <color rgb="FF000000"/>
        <rFont val="Verdana"/>
      </rPr>
      <t xml:space="preserve"> Los derechos conexos contemplan la recaudación de "broadcasting" (radios, televisión y televisión por cable) y los "Public Performance" o lugares abiertos al público como restaurantes, pubs, discotecas, casinos de juego y otros. Al igual que en la recaudación de los derechos conexos, los derechos de reproducción tuvieron una caída muy significativa durante el 2020 como consecuencia del cierre casi permanente de los establecimientos abiertos al público. La recaudación del derecho de reproducción solo contempla la recaudación de los "Public performance" no incluyendo el "broadcasting", esto explica que la caída de la recaudación fuera mayor que la de los derechos conexos. Se suma a lo anterior una baja en la emisión de repertorios en radios, factor base de la distribución de los derechos.</t>
    </r>
  </si>
  <si>
    <r>
      <rPr>
        <b/>
        <sz val="8"/>
        <rFont val="Verdana"/>
        <family val="2"/>
      </rPr>
      <t xml:space="preserve">2 </t>
    </r>
    <r>
      <rPr>
        <sz val="8"/>
        <rFont val="Verdana"/>
        <family val="2"/>
      </rPr>
      <t>Las cifras de distribución están en línea con la disminución de la recaudación de derechos para el periodo 2020.</t>
    </r>
  </si>
  <si>
    <r>
      <rPr>
        <b/>
        <sz val="8"/>
        <color theme="1"/>
        <rFont val="Verdana"/>
        <family val="2"/>
      </rPr>
      <t>3</t>
    </r>
    <r>
      <rPr>
        <sz val="8"/>
        <color theme="1"/>
        <rFont val="Verdana"/>
        <family val="2"/>
      </rPr>
      <t xml:space="preserve"> Por efecto de la pandemia, en el año 2021 la recaudación fue marginal, recién a partir de septiembre comenzó a subir levemente. Por esta razón no hubo distribución a los sellos por concepto de derecho de Dubbing.</t>
    </r>
  </si>
  <si>
    <r>
      <rPr>
        <b/>
        <sz val="8"/>
        <rFont val="Verdana"/>
        <family val="2"/>
      </rPr>
      <t>4</t>
    </r>
    <r>
      <rPr>
        <sz val="8"/>
        <rFont val="Verdana"/>
        <family val="2"/>
      </rPr>
      <t xml:space="preserve"> Durante el año 2019 el asociado Jcm discográfica tuvo un importante incremento en las ventas debido a la incorporación de licencias de terceros, lo que impactó tanto en los montos de recaudación como distribución.</t>
    </r>
  </si>
  <si>
    <r>
      <rPr>
        <b/>
        <sz val="8"/>
        <rFont val="Verdana"/>
        <family val="2"/>
      </rPr>
      <t>5</t>
    </r>
    <r>
      <rPr>
        <sz val="8"/>
        <rFont val="Verdana"/>
        <family val="2"/>
      </rPr>
      <t xml:space="preserve"> El aumento en la recaudación y distribución del asociado Master Media se debe a que se incorporó a Profovi durante el segundo semestre del año 2017, por lo que las cifras del 2018 son año calendario.</t>
    </r>
  </si>
  <si>
    <r>
      <rPr>
        <b/>
        <sz val="8"/>
        <rFont val="Verdana"/>
        <family val="2"/>
      </rPr>
      <t>6</t>
    </r>
    <r>
      <rPr>
        <sz val="8"/>
        <rFont val="Verdana"/>
        <family val="2"/>
      </rPr>
      <t xml:space="preserve"> El asociado Cactus Music se incorporó a Profovi durante el segundo semestre del año 2018.</t>
    </r>
  </si>
  <si>
    <r>
      <rPr>
        <b/>
        <sz val="8"/>
        <rFont val="Verdana"/>
        <family val="2"/>
      </rPr>
      <t>7</t>
    </r>
    <r>
      <rPr>
        <sz val="8"/>
        <rFont val="Verdana"/>
        <family val="2"/>
      </rPr>
      <t xml:space="preserve"> El asociado IGED Records se incorporó a Profovi durante el segundo semestre del año 2018.</t>
    </r>
  </si>
  <si>
    <r>
      <rPr>
        <b/>
        <sz val="8"/>
        <rFont val="Verdana"/>
        <family val="2"/>
      </rPr>
      <t>8</t>
    </r>
    <r>
      <rPr>
        <sz val="8"/>
        <rFont val="Verdana"/>
        <family val="2"/>
      </rPr>
      <t xml:space="preserve"> El asociado Creando Vision Ltda se incorporó a Profovi durante el primer semestre del año 2019.</t>
    </r>
  </si>
  <si>
    <r>
      <rPr>
        <b/>
        <sz val="8"/>
        <rFont val="Verdana"/>
        <family val="2"/>
      </rPr>
      <t>9</t>
    </r>
    <r>
      <rPr>
        <sz val="8"/>
        <rFont val="Verdana"/>
        <family val="2"/>
      </rPr>
      <t xml:space="preserve"> Tanto IGED Records como Creando Visión no han generado el monto mínimo para liquidar en el ítem distribución, motivo por el cual no se reporta valor para el año 2019.</t>
    </r>
  </si>
  <si>
    <t>- No registró movimiento</t>
  </si>
  <si>
    <t>TABLA 14.17: VENTAS DE MATERIAL DISCOGRÁFICO Y UNIDADES VENDIDAS, POR AÑO, SEGÚN FORMATO. 2017 - 2021</t>
  </si>
  <si>
    <t>FORMATO</t>
  </si>
  <si>
    <r>
      <t>Ventas (M$)</t>
    </r>
    <r>
      <rPr>
        <b/>
        <vertAlign val="superscript"/>
        <sz val="8"/>
        <rFont val="Verdana"/>
        <family val="2"/>
      </rPr>
      <t>/1</t>
    </r>
  </si>
  <si>
    <t>Unidades vendidas</t>
  </si>
  <si>
    <r>
      <t>2021</t>
    </r>
    <r>
      <rPr>
        <b/>
        <vertAlign val="superscript"/>
        <sz val="8"/>
        <rFont val="Verdana"/>
        <family val="2"/>
      </rPr>
      <t>/2</t>
    </r>
  </si>
  <si>
    <r>
      <t>Ventas Físicas</t>
    </r>
    <r>
      <rPr>
        <b/>
        <vertAlign val="superscript"/>
        <sz val="8"/>
        <rFont val="Verdana"/>
        <family val="2"/>
      </rPr>
      <t>/4</t>
    </r>
  </si>
  <si>
    <r>
      <t>CD</t>
    </r>
    <r>
      <rPr>
        <vertAlign val="superscript"/>
        <sz val="8"/>
        <rFont val="Verdana"/>
        <family val="2"/>
      </rPr>
      <t>/5</t>
    </r>
  </si>
  <si>
    <r>
      <t>Vinilo</t>
    </r>
    <r>
      <rPr>
        <vertAlign val="superscript"/>
        <sz val="8"/>
        <rFont val="Verdana"/>
        <family val="2"/>
      </rPr>
      <t>/6</t>
    </r>
  </si>
  <si>
    <r>
      <t>Video</t>
    </r>
    <r>
      <rPr>
        <vertAlign val="superscript"/>
        <sz val="8"/>
        <rFont val="Verdana"/>
        <family val="2"/>
      </rPr>
      <t>/7</t>
    </r>
  </si>
  <si>
    <r>
      <t>Otros</t>
    </r>
    <r>
      <rPr>
        <vertAlign val="superscript"/>
        <sz val="8"/>
        <rFont val="Verdana"/>
        <family val="2"/>
      </rPr>
      <t>/8</t>
    </r>
  </si>
  <si>
    <r>
      <t>Ventas digitales</t>
    </r>
    <r>
      <rPr>
        <b/>
        <vertAlign val="superscript"/>
        <sz val="8"/>
        <rFont val="Verdana"/>
        <family val="2"/>
      </rPr>
      <t>/9</t>
    </r>
  </si>
  <si>
    <r>
      <rPr>
        <b/>
        <sz val="8"/>
        <rFont val="Verdana"/>
        <family val="2"/>
      </rPr>
      <t xml:space="preserve">1 </t>
    </r>
    <r>
      <rPr>
        <sz val="8"/>
        <rFont val="Verdana"/>
        <family val="2"/>
      </rPr>
      <t>Las cifras entregadas se basan en las ventas a mayoristas de la industria discográfica, por lo cual no consideran el cobro de IVA (19%) ni el margen bruto que recarga la cadena de distribución minorista. Valores en miles de pesos corrientes.</t>
    </r>
  </si>
  <si>
    <r>
      <rPr>
        <b/>
        <sz val="8"/>
        <color rgb="FF000000"/>
        <rFont val="Verdana"/>
        <family val="2"/>
      </rPr>
      <t>2</t>
    </r>
    <r>
      <rPr>
        <sz val="8"/>
        <color rgb="FF000000"/>
        <rFont val="Verdana"/>
        <family val="2"/>
      </rPr>
      <t xml:space="preserve"> El alza de las cifras de los años 2020 y 2021, se explica principalmente por el crecimiento significativo de las subscripciones a plataformas de Streaming, las que representan más del 95% de las ventas, además de otras descargas digitales. </t>
    </r>
  </si>
  <si>
    <r>
      <rPr>
        <b/>
        <sz val="8"/>
        <color rgb="FF000000"/>
        <rFont val="Verdana"/>
        <family val="2"/>
      </rPr>
      <t>3</t>
    </r>
    <r>
      <rPr>
        <sz val="8"/>
        <color rgb="FF000000"/>
        <rFont val="Verdana"/>
        <family val="2"/>
      </rPr>
      <t xml:space="preserve"> La caída de las cifras del año 2020 para unidades físicas vendidas, se explica por el inicio de las "cuarentenas sanitarias COVID-19" instauradas a partir de marzo del año 2020, por la implementación del Plan Paso a Paso del Ministerio de Salud.</t>
    </r>
  </si>
  <si>
    <r>
      <rPr>
        <b/>
        <sz val="8"/>
        <rFont val="Verdana"/>
        <family val="2"/>
      </rPr>
      <t xml:space="preserve">4 </t>
    </r>
    <r>
      <rPr>
        <sz val="8"/>
        <rFont val="Verdana"/>
        <family val="2"/>
      </rPr>
      <t xml:space="preserve">Formato de Ventas Físicas incluye tres categorías musicales. </t>
    </r>
    <r>
      <rPr>
        <b/>
        <sz val="8"/>
        <rFont val="Verdana"/>
        <family val="2"/>
      </rPr>
      <t>Sencillos</t>
    </r>
    <r>
      <rPr>
        <sz val="8"/>
        <rFont val="Verdana"/>
        <family val="2"/>
      </rPr>
      <t xml:space="preserve">: contiene un máximo de cuatro temas y la duración de la grabación no supera los 20 minutos. </t>
    </r>
    <r>
      <rPr>
        <b/>
        <sz val="8"/>
        <rFont val="Verdana"/>
        <family val="2"/>
      </rPr>
      <t>Álbumes</t>
    </r>
    <r>
      <rPr>
        <sz val="8"/>
        <rFont val="Verdana"/>
        <family val="2"/>
      </rPr>
      <t>: Por definición, un álbum contiene un mínimo de cinco temas y la duración de la grabación supera los 20 minutos. Se excluyen los “remixes”.</t>
    </r>
    <r>
      <rPr>
        <b/>
        <sz val="8"/>
        <rFont val="Verdana"/>
        <family val="2"/>
      </rPr>
      <t xml:space="preserve"> Videos</t>
    </r>
    <r>
      <rPr>
        <sz val="8"/>
        <rFont val="Verdana"/>
        <family val="2"/>
      </rPr>
      <t>: Las imágenes deberán estar vinculadas con la música y/o con los artistas musicales. Los contenidos visuales también podrán incluir videos, conciertos en vivo y entrevistas con los artistas, siempre que no estén clasificados como materiales promocionales.</t>
    </r>
  </si>
  <si>
    <r>
      <rPr>
        <b/>
        <sz val="8"/>
        <rFont val="Verdana"/>
        <family val="2"/>
      </rPr>
      <t xml:space="preserve">5 </t>
    </r>
    <r>
      <rPr>
        <sz val="8"/>
        <rFont val="Verdana"/>
        <family val="2"/>
      </rPr>
      <t>Incluye CD álbumes y CD con dos canciones, (maxi, dual discs).</t>
    </r>
  </si>
  <si>
    <r>
      <rPr>
        <b/>
        <sz val="8"/>
        <rFont val="Verdana"/>
        <family val="2"/>
      </rPr>
      <t xml:space="preserve">6 </t>
    </r>
    <r>
      <rPr>
        <sz val="8"/>
        <rFont val="Verdana"/>
        <family val="2"/>
      </rPr>
      <t>Incluye formatos de 7 y 12 pulgadas (LP).</t>
    </r>
  </si>
  <si>
    <r>
      <rPr>
        <b/>
        <sz val="8"/>
        <rFont val="Verdana"/>
        <family val="2"/>
      </rPr>
      <t>7</t>
    </r>
    <r>
      <rPr>
        <sz val="8"/>
        <rFont val="Verdana"/>
        <family val="2"/>
      </rPr>
      <t xml:space="preserve"> Incluye DVD y VHS.</t>
    </r>
  </si>
  <si>
    <r>
      <rPr>
        <b/>
        <sz val="8"/>
        <rFont val="Verdana"/>
        <family val="2"/>
      </rPr>
      <t>8</t>
    </r>
    <r>
      <rPr>
        <sz val="8"/>
        <rFont val="Verdana"/>
        <family val="2"/>
      </rPr>
      <t xml:space="preserve"> Casete, MiniDisc, DVD-Audio, SACD (Super Audio CD) y otros tipos.</t>
    </r>
  </si>
  <si>
    <r>
      <rPr>
        <b/>
        <sz val="8"/>
        <rFont val="Verdana"/>
        <family val="2"/>
      </rPr>
      <t xml:space="preserve">9 </t>
    </r>
    <r>
      <rPr>
        <sz val="8"/>
        <rFont val="Verdana"/>
        <family val="2"/>
      </rPr>
      <t xml:space="preserve">Formato de Ventas Digitales refieren a unidades cibernéticas y no físicas, vendidas de manera digital. Contiene, </t>
    </r>
    <r>
      <rPr>
        <b/>
        <sz val="8"/>
        <rFont val="Verdana"/>
        <family val="2"/>
      </rPr>
      <t>Descargas permanentes</t>
    </r>
    <r>
      <rPr>
        <sz val="8"/>
        <rFont val="Verdana"/>
        <family val="2"/>
      </rPr>
      <t xml:space="preserve">: que se realizan en línea, ya sea a través de una red móvil o en una tienda digital. Las descargas permanentes abarcan los formatos: Sencillos, Álbum y Videos musicales. </t>
    </r>
    <r>
      <rPr>
        <b/>
        <sz val="8"/>
        <rFont val="Verdana"/>
        <family val="2"/>
      </rPr>
      <t>Productos de telefonía móvil y otros productos digitales</t>
    </r>
    <r>
      <rPr>
        <sz val="8"/>
        <rFont val="Verdana"/>
        <family val="2"/>
      </rPr>
      <t xml:space="preserve">, que incluyen los  formatos: Master, Ringback tones y otros servicios como tonos de llamada/archivos MIDI monofónicos/polifónicos. </t>
    </r>
    <r>
      <rPr>
        <b/>
        <sz val="8"/>
        <rFont val="Verdana"/>
        <family val="2"/>
      </rPr>
      <t>Ingresos totales de streaming</t>
    </r>
    <r>
      <rPr>
        <sz val="8"/>
        <rFont val="Verdana"/>
        <family val="2"/>
      </rPr>
      <t>: es la suma de los ingresos totales de streaming de audio por suscripción, los ingresos de streaming de audio con publicidad, los pagos directos: streaming de audio de radios digitales y los ingresos de streaming de video.</t>
    </r>
  </si>
  <si>
    <t>Fuente: Asociación de Productores Fonográficos de Chile A.G. (IFPI Chile).</t>
  </si>
  <si>
    <t>TABLA 14.18: VENTAS DE MATERIAL DISCOGRÁFICO Y UNIDADES VENDIDAS, POR AÑO, SEGÚN REPERTORIO. 2017 - 2021</t>
  </si>
  <si>
    <t>REPERTORIO</t>
  </si>
  <si>
    <t>Anglo</t>
  </si>
  <si>
    <t>Clásico</t>
  </si>
  <si>
    <t>Latino</t>
  </si>
  <si>
    <t>Local</t>
  </si>
  <si>
    <r>
      <t>No clasificado</t>
    </r>
    <r>
      <rPr>
        <vertAlign val="superscript"/>
        <sz val="8"/>
        <rFont val="Verdana"/>
        <family val="2"/>
      </rPr>
      <t>/4</t>
    </r>
  </si>
  <si>
    <t>Compilaciones</t>
  </si>
  <si>
    <r>
      <rPr>
        <b/>
        <sz val="8"/>
        <rFont val="Verdana"/>
        <family val="2"/>
      </rPr>
      <t xml:space="preserve">1 </t>
    </r>
    <r>
      <rPr>
        <sz val="8"/>
        <rFont val="Verdana"/>
        <family val="2"/>
      </rPr>
      <t>Las cifras entregadas están basadas en las ventas a mayoristas de la industria discográfica, por lo cual no consideran el cobro de IVA (19%) ni el margen bruto que recarga la cadena de distribución minorista. Valores en miles de pesos corrientes.</t>
    </r>
  </si>
  <si>
    <r>
      <rPr>
        <b/>
        <sz val="8"/>
        <color rgb="FF000000"/>
        <rFont val="Verdana"/>
        <family val="2"/>
      </rPr>
      <t>2</t>
    </r>
    <r>
      <rPr>
        <sz val="8"/>
        <color rgb="FF000000"/>
        <rFont val="Verdana"/>
        <family val="2"/>
      </rPr>
      <t xml:space="preserve">  El alza de las cifras de los años 2020 y 2021, se explica principalmente por el crecimiento significativo de las subscripciones a plataformas de Streaming, las que representan más del 95% de las ventas, además de otras descargas digitales. </t>
    </r>
  </si>
  <si>
    <r>
      <rPr>
        <b/>
        <sz val="8"/>
        <color rgb="FF000000"/>
        <rFont val="Verdana"/>
        <family val="2"/>
      </rPr>
      <t>4</t>
    </r>
    <r>
      <rPr>
        <sz val="8"/>
        <color rgb="FF000000"/>
        <rFont val="Verdana"/>
        <family val="2"/>
      </rPr>
      <t xml:space="preserve"> El tipo de repertorio "no clasificado" se relaciona directamente con ventas digitales, referidas a unidades cibernéticas, donde no es posible desagregar por repertorio especifico. </t>
    </r>
  </si>
  <si>
    <r>
      <t>TABLA 14.19: NÚMERO DE ENTIDADES USUARIAS</t>
    </r>
    <r>
      <rPr>
        <b/>
        <vertAlign val="superscript"/>
        <sz val="8"/>
        <rFont val="Verdana"/>
        <family val="2"/>
      </rPr>
      <t>/1</t>
    </r>
    <r>
      <rPr>
        <b/>
        <sz val="8"/>
        <rFont val="Verdana"/>
        <family val="2"/>
      </rPr>
      <t>, POR AÑO, SEGÚN TIPO DE ENTIDAD USUARIA. 2017-2021</t>
    </r>
  </si>
  <si>
    <t>TIPO DE ENTIDAD USUARIA</t>
  </si>
  <si>
    <r>
      <t>Establecimientos con medio musical "Ejecuciones en vivo" (pubs, restaurantes, discotecas, otros) en cobro regular</t>
    </r>
    <r>
      <rPr>
        <vertAlign val="superscript"/>
        <sz val="8"/>
        <rFont val="Verdana"/>
        <family val="2"/>
      </rPr>
      <t>/2</t>
    </r>
  </si>
  <si>
    <t>Radios con sólo transmisión online (Webcasting) en cobro regular</t>
  </si>
  <si>
    <r>
      <t>Radios en cobro regular de frecuencia AM/FM</t>
    </r>
    <r>
      <rPr>
        <vertAlign val="superscript"/>
        <sz val="8"/>
        <rFont val="Verdana"/>
        <family val="2"/>
      </rPr>
      <t>/3</t>
    </r>
  </si>
  <si>
    <t>Radios en cobro regular de frecuencia AM/FM con señal online</t>
  </si>
  <si>
    <t>Sitios de venta de música online en cobro regular (servicios de carga y descarga)</t>
  </si>
  <si>
    <r>
      <rPr>
        <b/>
        <sz val="8"/>
        <rFont val="Verdana"/>
        <family val="2"/>
      </rPr>
      <t xml:space="preserve">1 </t>
    </r>
    <r>
      <rPr>
        <sz val="8"/>
        <rFont val="Verdana"/>
        <family val="2"/>
      </rPr>
      <t>Por entidades usuarias se entiende: todos aquellos establecimientos, locales, radios hertzianas, radios que tienen también señal online, sitios web licenciados y que pagan regularmente los derechos de autor correspondientes.</t>
    </r>
  </si>
  <si>
    <r>
      <rPr>
        <b/>
        <sz val="8"/>
        <rFont val="Verdana"/>
        <family val="2"/>
      </rPr>
      <t xml:space="preserve">2 </t>
    </r>
    <r>
      <rPr>
        <sz val="8"/>
        <rFont val="Verdana"/>
        <family val="2"/>
      </rPr>
      <t xml:space="preserve">Por efectos de la pandemia, la cuarentena obligó a mantener cerrado durante gran parte del 2020 y 2021, restaurantes, bares, pubs, entre otros tipos de establecimiento. </t>
    </r>
  </si>
  <si>
    <r>
      <rPr>
        <b/>
        <sz val="8"/>
        <rFont val="Verdana"/>
        <family val="2"/>
      </rPr>
      <t xml:space="preserve">3 </t>
    </r>
    <r>
      <rPr>
        <sz val="8"/>
        <rFont val="Verdana"/>
        <family val="2"/>
      </rPr>
      <t>Las radios con cobertura nacional se contabilizan sólo una vez y no por el número de sus señales repetidoras asociadas.</t>
    </r>
  </si>
  <si>
    <r>
      <t>TABLA 14.20: NÚMERO DE FUNCIONES DE ESPECTÁCULOS MUSICALES, POR TIPO DE ESPECTÁCULO, SEGÚN AÑO. 2017-2021</t>
    </r>
    <r>
      <rPr>
        <b/>
        <vertAlign val="superscript"/>
        <sz val="8"/>
        <color indexed="8"/>
        <rFont val="Verdana"/>
        <family val="2"/>
      </rPr>
      <t>/1</t>
    </r>
  </si>
  <si>
    <t>Concierto música docta</t>
  </si>
  <si>
    <t>Concierto música popular</t>
  </si>
  <si>
    <r>
      <t xml:space="preserve">1 </t>
    </r>
    <r>
      <rPr>
        <sz val="8"/>
        <color indexed="8"/>
        <rFont val="Verdana"/>
        <family val="2"/>
      </rPr>
      <t xml:space="preserve">Los datos se refieren exclusivamente al movimiento registrado por los teatros, centros culturales y similares que respondieron la encuesta INE, declarando haber presentado espectáculos musicales por lo menos una vez en el año. </t>
    </r>
  </si>
  <si>
    <r>
      <t>TABLA 14.21: NÚMERO DE FUNCIONES DE ESPECTÁCULOS MUSICALES, POR TIPO DE ESPECTÁCULO, SEGÚN REGIÓN. 2021</t>
    </r>
    <r>
      <rPr>
        <b/>
        <vertAlign val="superscript"/>
        <sz val="8"/>
        <color indexed="8"/>
        <rFont val="Verdana"/>
        <family val="2"/>
      </rPr>
      <t>/1</t>
    </r>
  </si>
  <si>
    <r>
      <t xml:space="preserve">1 </t>
    </r>
    <r>
      <rPr>
        <sz val="8"/>
        <color indexed="8"/>
        <rFont val="Verdana"/>
        <family val="2"/>
      </rPr>
      <t xml:space="preserve">Los datos se refieren exclusivamente al movimiento registrado por los teatros, centros culturales y similares que respondieron la Encuesta INE, declarando haber presentado espectáculos musicales por lo menos una vez en el año. </t>
    </r>
  </si>
  <si>
    <r>
      <t>TABLA 14.22: NÚMERO DE ESPECTÁCULOS EMPADRONADOS POR LA SOCIEDAD CHILENA DEL DERECHO DE AUTOR (SCD), POR AÑO, SEGÚN MODALIDAD DE ACCESO. 2017 - 2021</t>
    </r>
    <r>
      <rPr>
        <b/>
        <vertAlign val="superscript"/>
        <sz val="8"/>
        <rFont val="Verdana"/>
        <family val="2"/>
      </rPr>
      <t>/1</t>
    </r>
  </si>
  <si>
    <t>MODALIDAD DE ACCESO</t>
  </si>
  <si>
    <t>Espectáculos con cobro de entradas</t>
  </si>
  <si>
    <t>Espectáculos gratuitos al aire libre</t>
  </si>
  <si>
    <t>Espectáculos gratuitos en recintos cerrados</t>
  </si>
  <si>
    <t>Ferias, exposiciones, circos, desfiles, otros</t>
  </si>
  <si>
    <r>
      <rPr>
        <b/>
        <sz val="8"/>
        <rFont val="Verdana"/>
        <family val="2"/>
      </rPr>
      <t xml:space="preserve">1 </t>
    </r>
    <r>
      <rPr>
        <sz val="8"/>
        <rFont val="Verdana"/>
        <family val="2"/>
      </rPr>
      <t>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</si>
  <si>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t>2</t>
    </r>
    <r>
      <rPr>
        <sz val="8"/>
        <rFont val="Verdana"/>
        <family val="2"/>
      </rPr>
      <t xml:space="preserve"> La variación interanual de las cifras se explica por el inicio de las "cuarentenas sanitarias COVID-19" instauradas a partir de marzo del año 2020, por la implementación del Plan Paso a Paso del Ministerio de Salud. Durante el periodo, de los 1.077 espectáculos con cobro de entradas, 521 fueron por vía streaming.</t>
    </r>
  </si>
  <si>
    <r>
      <t>3</t>
    </r>
    <r>
      <rPr>
        <sz val="8"/>
        <rFont val="Verdana"/>
        <family val="2"/>
      </rPr>
      <t xml:space="preserve"> La disminución de los espectáculos empadronados, se explica producto de la pandemia que se mantuvo durante el año 2021, donde el sector de los espectáculos en vivo ha sido de los rubros más afectados. Durante el periodo, de los 1.497 espectáculos con cobro de entradas, 424 fueron por vía streaming.</t>
    </r>
  </si>
  <si>
    <r>
      <t>TABLA 14.23: NÚMERO DE ASISTENTES A ESPECTÁCULOS MUSICALES PAGANDO ENTRADA, POR TIPO DE ESPECTÁCULO, SEGÚN REGIÓN. 2021</t>
    </r>
    <r>
      <rPr>
        <b/>
        <vertAlign val="superscript"/>
        <sz val="8"/>
        <color indexed="8"/>
        <rFont val="Verdana"/>
        <family val="2"/>
      </rPr>
      <t>/1</t>
    </r>
  </si>
  <si>
    <r>
      <t>TABLA 14.24: NÚMERO DE ASISTENTES A ESPECTÁCULOS MUSICALES CON ENTRADA GRATUITA, POR TIPO DE ESPECTÁCULO, SEGÚN REGIÓN. 2021</t>
    </r>
    <r>
      <rPr>
        <b/>
        <vertAlign val="superscript"/>
        <sz val="8"/>
        <color indexed="8"/>
        <rFont val="Verdana"/>
        <family val="2"/>
      </rPr>
      <t>/1</t>
    </r>
  </si>
  <si>
    <r>
      <t>TABLA 14.25: NÚMERO DE ASISTENTES A ESPECTÁCULOS MUSICALES CON ENTRADA GRATUITA Y PAGADA, POR TIPO DE ESPECTÁCULO, SEGÚN REGIÓN. 2021</t>
    </r>
    <r>
      <rPr>
        <b/>
        <vertAlign val="superscript"/>
        <sz val="8"/>
        <rFont val="Verdana"/>
        <family val="2"/>
      </rPr>
      <t>/1</t>
    </r>
  </si>
  <si>
    <r>
      <t>1</t>
    </r>
    <r>
      <rPr>
        <sz val="8"/>
        <rFont val="Verdana"/>
        <family val="2"/>
      </rPr>
      <t xml:space="preserve"> Los datos se refieren exclusivamente al movimiento registrado por los teatros, centros culturales y similares que respondieron la encuesta INE, declarando haber presentado espectáculos musicales por lo menos una vez en el año. </t>
    </r>
  </si>
  <si>
    <r>
      <t>TABLA 14.26: NÚMERO DE ASISTENTES A ESPECTÁCULOS MUSICALES PAGANDO ENTRADA, POR TIPO DE ESPECTÁCULO, SEGÚN AÑO. 2017 - 2021</t>
    </r>
    <r>
      <rPr>
        <b/>
        <vertAlign val="superscript"/>
        <sz val="8"/>
        <color indexed="8"/>
        <rFont val="Verdana"/>
        <family val="2"/>
      </rPr>
      <t>/1</t>
    </r>
  </si>
  <si>
    <r>
      <t>TABLA 14.27: NÚMERO DE ASISTENTES A ESPECTÁCULOS MUSICALES CON ENTRADA GRATUITA, POR TIPO DE ESPECTÁCULO, SEGÚN AÑO. 2017-2021</t>
    </r>
    <r>
      <rPr>
        <b/>
        <vertAlign val="superscript"/>
        <sz val="8"/>
        <color indexed="8"/>
        <rFont val="Verdana"/>
        <family val="2"/>
      </rPr>
      <t>/1</t>
    </r>
  </si>
  <si>
    <r>
      <t>TABLA 14.28: NÚMERO DE ASISTENTES A ESPECTÁCULOS MUSICALES CON ENTRADA GRATUITA Y PAGADA, POR TIPO DE ESPECTÁCULO, SEGÚN AÑO. 2017 - 2021</t>
    </r>
    <r>
      <rPr>
        <b/>
        <vertAlign val="superscript"/>
        <sz val="8"/>
        <rFont val="Verdana"/>
        <family val="2"/>
      </rPr>
      <t>/1</t>
    </r>
  </si>
  <si>
    <r>
      <t>TABLA 14.29: NÚMERO DE ASISTENTES A ESPECTÁCULOS MUSICALES CON ENTRADA GRATUITA Y PAGADA, POR MES, SEGÚN REGIÓN. 2021</t>
    </r>
    <r>
      <rPr>
        <b/>
        <vertAlign val="superscript"/>
        <sz val="8"/>
        <color indexed="8"/>
        <rFont val="Verdana"/>
        <family val="2"/>
      </rPr>
      <t>/1/2</t>
    </r>
  </si>
  <si>
    <t>- No registro movimiento.</t>
  </si>
  <si>
    <r>
      <t>TABLA 14.30: RANKING</t>
    </r>
    <r>
      <rPr>
        <b/>
        <vertAlign val="superscript"/>
        <sz val="8"/>
        <rFont val="Verdana"/>
        <family val="2"/>
      </rPr>
      <t>/1</t>
    </r>
    <r>
      <rPr>
        <b/>
        <sz val="8"/>
        <rFont val="Verdana"/>
        <family val="2"/>
      </rPr>
      <t xml:space="preserve"> DE LAS CINCUENTA CANCIONES NACIONALES MÁS ESCUCHADAS DURANTE EL AÑO, SEGÚN REGISTROS DE LA SOCIEDAD CHILENA DEL DERECHO DE AUTOR (SCD). 2021</t>
    </r>
  </si>
  <si>
    <t>Nº</t>
  </si>
  <si>
    <t>Título de la canción</t>
  </si>
  <si>
    <t>Autor</t>
  </si>
  <si>
    <t>Intérprete</t>
  </si>
  <si>
    <r>
      <t>Reproducciones</t>
    </r>
    <r>
      <rPr>
        <b/>
        <vertAlign val="superscript"/>
        <sz val="8"/>
        <rFont val="Verdana"/>
        <family val="2"/>
      </rPr>
      <t>/2</t>
    </r>
  </si>
  <si>
    <r>
      <t>Impacto</t>
    </r>
    <r>
      <rPr>
        <b/>
        <vertAlign val="superscript"/>
        <sz val="8"/>
        <rFont val="Verdana"/>
        <family val="2"/>
      </rPr>
      <t>/3</t>
    </r>
  </si>
  <si>
    <t>Tu Falta De Querer</t>
  </si>
  <si>
    <t>Bustamante Laferte Norma Monserrat, Soto Calvo Manuel Alejandro</t>
  </si>
  <si>
    <t>Mon Laferte</t>
  </si>
  <si>
    <t>Me Enamoré De Ti</t>
  </si>
  <si>
    <t>Alejandro Frangoulides, Gabriel Vallino, Marcelo Díaz</t>
  </si>
  <si>
    <t>Iván Alejandro</t>
  </si>
  <si>
    <t>Amárrame Feat. Juanes</t>
  </si>
  <si>
    <t>Bustamante Laferte Norma Monserrat</t>
  </si>
  <si>
    <t>Algún Día Volverás</t>
  </si>
  <si>
    <t>Elvis Anthony Sr Retamozo Padilla</t>
  </si>
  <si>
    <t>Santaferia</t>
  </si>
  <si>
    <t>Quiero Verte Más</t>
  </si>
  <si>
    <t>Méndez Francisca Valenzuela</t>
  </si>
  <si>
    <t>Francisca Valenzuela</t>
  </si>
  <si>
    <t>Tiene Sabor</t>
  </si>
  <si>
    <t>Denise Rosenthal Schalchli, Álvaro Rodríguez, Scott Troy</t>
  </si>
  <si>
    <t>Denise Rosenthal</t>
  </si>
  <si>
    <t>Sube A Nacer Conmigo Hermano</t>
  </si>
  <si>
    <t>Los Jaivas,Pablo Neruda</t>
  </si>
  <si>
    <t>Los Jaivas</t>
  </si>
  <si>
    <t>Aquí Estoy</t>
  </si>
  <si>
    <t>Krys Sebastián, Muñoz Ximena, Gallardo Montalva Camila Anastasia</t>
  </si>
  <si>
    <t>Cami</t>
  </si>
  <si>
    <t>El Beso</t>
  </si>
  <si>
    <t>Bustamante Laferte Norma Monserrat, Colón William Anthony, Pérez Héctor Lavoe</t>
  </si>
  <si>
    <t>Fruta Y Te</t>
  </si>
  <si>
    <t>Riveros Sepúlveda Daniel Alejandro</t>
  </si>
  <si>
    <t>Gepe</t>
  </si>
  <si>
    <t>Fingías</t>
  </si>
  <si>
    <t>Castro Hernández Osvaldo Elías, Fonseca Jorge Luis, Martinez Franklin Jovani, Paloma Rocio Castillo Astorga, Perez Pellot Marcos J, Reyes-Rosado Carlos Efren</t>
  </si>
  <si>
    <t>Paloma Mami</t>
  </si>
  <si>
    <t>Hablar De Ti</t>
  </si>
  <si>
    <t>Mi Casa En El Árbol</t>
  </si>
  <si>
    <t>Jorge Humberto González Ríos</t>
  </si>
  <si>
    <t>Jorge González</t>
  </si>
  <si>
    <t>Bailando Solo</t>
  </si>
  <si>
    <t>Durán Fernandez Francisco Javier, Durán Fernández Mauricio Gustavo</t>
  </si>
  <si>
    <t>Los Bunkers</t>
  </si>
  <si>
    <t>Un Amor Violento</t>
  </si>
  <si>
    <t>Henríquez Pettinelli Álvaro Felipe</t>
  </si>
  <si>
    <t>Los Tres</t>
  </si>
  <si>
    <t>Lucha En Equilibrio</t>
  </si>
  <si>
    <t>Denise Sofía Rosenthal Schalchli, Guillermo Emilio Scherping Dresdner</t>
  </si>
  <si>
    <t>Ya No Se Trata De Ti</t>
  </si>
  <si>
    <t>Sanfuentes Echeverria Vicente, Valenzuela Méndez Francisca</t>
  </si>
  <si>
    <t>Doble Opuesto</t>
  </si>
  <si>
    <t>Bobe Quinteros Andrés, Cuevas Olmedo Luis Alberto</t>
  </si>
  <si>
    <t>La Ley</t>
  </si>
  <si>
    <t>Tren Al Sur</t>
  </si>
  <si>
    <t>González Ríos Jorge Humberto</t>
  </si>
  <si>
    <t>Los Prisioneros</t>
  </si>
  <si>
    <t>Desde Que Te Vi</t>
  </si>
  <si>
    <t>Hugo Manzi Astudillo, Cristian Natalino Torres</t>
  </si>
  <si>
    <t>Natalino</t>
  </si>
  <si>
    <t>Demente</t>
  </si>
  <si>
    <t>Daniela Blau, Rodrigo Marron Mata, Michele Lorfida, Miriam Doblas Muñoz, Denise Rosenthal Schalchli</t>
  </si>
  <si>
    <t>Denise Rosenthal, Lola Indigo</t>
  </si>
  <si>
    <t>Me Gusta Todo De Ti</t>
  </si>
  <si>
    <t>Horacio Palencia Cisneros</t>
  </si>
  <si>
    <t>Noche De Brujas</t>
  </si>
  <si>
    <t>Abrázame</t>
  </si>
  <si>
    <t>García Dejesus Encarnita, Menkarski Claudia Alejandra</t>
  </si>
  <si>
    <t>Camila Gallardo</t>
  </si>
  <si>
    <t>Llueve Sobre La Ciudad</t>
  </si>
  <si>
    <t>Durán Fernández Francisco Javier, Durán Fernández Mauricio Gustavo</t>
  </si>
  <si>
    <t>Afortunada</t>
  </si>
  <si>
    <t>Flotando</t>
  </si>
  <si>
    <t>Agua Segura</t>
  </si>
  <si>
    <t>Rosenthal Schalchli Denise Sofía, Valenzuela Lecaros Martina Paz</t>
  </si>
  <si>
    <t>La Espada Y La Pared</t>
  </si>
  <si>
    <t>Henriquez Pettinelli Álvaro Felipe, Lindl Romero Roberto Antonio</t>
  </si>
  <si>
    <t>Dulce</t>
  </si>
  <si>
    <t>Valenzuela Méndez Francisca</t>
  </si>
  <si>
    <t>Prenderemos Fuego Al Cielo</t>
  </si>
  <si>
    <t>Amiga Mia</t>
  </si>
  <si>
    <t>Paramar</t>
  </si>
  <si>
    <t>No Te Enamores</t>
  </si>
  <si>
    <t>Malave Luian, Maysonet Pérez Kedin Gabriel, Paloma Rocio Castillo Astorga, Semper-Vargas Edgar Wilmer, Semper-Vargas Xavier Alexis</t>
  </si>
  <si>
    <t>Que Seria</t>
  </si>
  <si>
    <t>Sin Gamulán</t>
  </si>
  <si>
    <t>Calamaro Masel Andrés</t>
  </si>
  <si>
    <t>Nicole</t>
  </si>
  <si>
    <t>Cambio De Piel</t>
  </si>
  <si>
    <t>Mágico</t>
  </si>
  <si>
    <t>Yáñez Meira De Vasconcello José Manuel</t>
  </si>
  <si>
    <t>Joe Vasconcellos</t>
  </si>
  <si>
    <t>Fe</t>
  </si>
  <si>
    <t>Religiosa</t>
  </si>
  <si>
    <t>Cordero Boria Abner José, Elena Rose, Figueroa Ortiz Gilberto Yatzel, Melendez Alberto Carlos, Paloma Rocio Castillo Astorga, Ramos Christopher</t>
  </si>
  <si>
    <t>Mírame Solo Una Vez</t>
  </si>
  <si>
    <t>Evelyn Fuentes, Cristián Heyne, Christian Arenas y Juan Carlos Oyarzún.</t>
  </si>
  <si>
    <t>Christianes</t>
  </si>
  <si>
    <t>Amor Completo</t>
  </si>
  <si>
    <t>Óyeme</t>
  </si>
  <si>
    <t>Gonzalo Esteban Farfán Bravo, Jhonny Marcelo Bartolo Mamani</t>
  </si>
  <si>
    <t>Tkm</t>
  </si>
  <si>
    <t>Se Me Va A Quemar El Corazón</t>
  </si>
  <si>
    <t>Corazones Rotos</t>
  </si>
  <si>
    <t>Mario Guerrero &amp; Fanny Lu</t>
  </si>
  <si>
    <t>Día Cero</t>
  </si>
  <si>
    <t>Aboitiz Domínguez Rodrigo Ignacio, Cuevas-Olmedo Luis Alberto</t>
  </si>
  <si>
    <t>Mentira</t>
  </si>
  <si>
    <t>Cuevas-Olmedo Luis Alberto</t>
  </si>
  <si>
    <t>Déjate Caer</t>
  </si>
  <si>
    <t>Henríquez Pettinelli Álvaro Felipe, Lindl Romero Roberto Antonio</t>
  </si>
  <si>
    <t>Las Seis</t>
  </si>
  <si>
    <t>Te Amo Tanto</t>
  </si>
  <si>
    <t>Javiera &amp; Los Imposibles</t>
  </si>
  <si>
    <r>
      <rPr>
        <b/>
        <sz val="8"/>
        <rFont val="Verdana"/>
        <family val="2"/>
      </rPr>
      <t>Nota 1</t>
    </r>
    <r>
      <rPr>
        <sz val="8"/>
        <rFont val="Verdana"/>
        <family val="2"/>
      </rPr>
      <t xml:space="preserve">: Sondeo realizado a través del sistema Vericast de la empresa BMAT, el cual opera reconociendo en línea las canciones que suenan en las radios a través del reconocimiento de las huellas de audios de las canciones. Los audios de las canciones alimentan el sistema de reconocimiento Vericast con la información que proveen  sociedades de gestión colectiva, compañías discográficas y otros usuarios de música nacional e internacional. </t>
    </r>
  </si>
  <si>
    <r>
      <rPr>
        <b/>
        <sz val="8"/>
        <rFont val="Verdana"/>
        <family val="2"/>
      </rPr>
      <t>Nota 2:</t>
    </r>
    <r>
      <rPr>
        <sz val="8"/>
        <rFont val="Verdana"/>
        <family val="2"/>
      </rPr>
      <t xml:space="preserve"> Actualmente SCD monitorea más de 300 radios de todo el país, que representa todo el repertorio musical chileno, con los distintos estilos musicales, por lo tanto, los informes son representativos de la música que se escucha en nuestro país.</t>
    </r>
  </si>
  <si>
    <r>
      <rPr>
        <b/>
        <sz val="8"/>
        <color theme="1"/>
        <rFont val="Verdana"/>
        <family val="2"/>
      </rPr>
      <t xml:space="preserve">1 </t>
    </r>
    <r>
      <rPr>
        <sz val="8"/>
        <color theme="1"/>
        <rFont val="Verdana"/>
        <family val="2"/>
      </rPr>
      <t>Listado elaborado según impacto de la canción en orden descendente.</t>
    </r>
  </si>
  <si>
    <r>
      <rPr>
        <b/>
        <sz val="8"/>
        <rFont val="Verdana"/>
        <family val="2"/>
      </rPr>
      <t>2</t>
    </r>
    <r>
      <rPr>
        <sz val="8"/>
        <rFont val="Verdana"/>
        <family val="2"/>
      </rPr>
      <t xml:space="preserve"> Reproducciones: Número de identificaciones o reproducciones de un audio al ser detectado por el sistema de monitoreo Vericast en una emisora.</t>
    </r>
  </si>
  <si>
    <r>
      <rPr>
        <b/>
        <sz val="8"/>
        <rFont val="Verdana"/>
        <family val="2"/>
      </rPr>
      <t>3</t>
    </r>
    <r>
      <rPr>
        <sz val="8"/>
        <rFont val="Verdana"/>
        <family val="2"/>
      </rPr>
      <t xml:space="preserve"> Impacto: Número de identificaciones multiplicado por la cantidad de diales (distintas señales) que tenga una emisora.</t>
    </r>
  </si>
  <si>
    <r>
      <t>TABLA 15.1: NÚMERO DE BIBLIOTECAS CRA</t>
    </r>
    <r>
      <rPr>
        <b/>
        <vertAlign val="superscript"/>
        <sz val="8"/>
        <color rgb="FF000000"/>
        <rFont val="Verdana"/>
        <family val="2"/>
      </rPr>
      <t>/1</t>
    </r>
    <r>
      <rPr>
        <b/>
        <sz val="8"/>
        <color rgb="FF000000"/>
        <rFont val="Verdana"/>
        <family val="2"/>
      </rPr>
      <t xml:space="preserve"> POR NIVEL EDUCACIONAL</t>
    </r>
    <r>
      <rPr>
        <b/>
        <vertAlign val="superscript"/>
        <sz val="8"/>
        <color rgb="FF000000"/>
        <rFont val="Verdana"/>
        <family val="2"/>
      </rPr>
      <t>/2</t>
    </r>
    <r>
      <rPr>
        <b/>
        <sz val="8"/>
        <color rgb="FF000000"/>
        <rFont val="Verdana"/>
        <family val="2"/>
      </rPr>
      <t>, SEGÚN AÑO. 2017-2021</t>
    </r>
  </si>
  <si>
    <r>
      <t>Nivel Educacional</t>
    </r>
    <r>
      <rPr>
        <b/>
        <vertAlign val="superscript"/>
        <sz val="8"/>
        <color indexed="8"/>
        <rFont val="Verdana"/>
        <family val="2"/>
      </rPr>
      <t>/3</t>
    </r>
  </si>
  <si>
    <t>Básica</t>
  </si>
  <si>
    <t>Media</t>
  </si>
  <si>
    <r>
      <t xml:space="preserve">1 </t>
    </r>
    <r>
      <rPr>
        <sz val="8"/>
        <color indexed="8"/>
        <rFont val="Verdana"/>
        <family val="2"/>
      </rPr>
      <t>Centro de Recursos para el Aprendizaje.</t>
    </r>
  </si>
  <si>
    <r>
      <t xml:space="preserve">2 </t>
    </r>
    <r>
      <rPr>
        <sz val="8"/>
        <color indexed="8"/>
        <rFont val="Verdana"/>
        <family val="2"/>
      </rPr>
      <t>Refiere al número acumulado de bibliotecas CRA implementadas hasta el 31 de diciembre del año de referencia pertenecientes a establecimientos regulares activos subvencionados por el Estado.</t>
    </r>
  </si>
  <si>
    <r>
      <t xml:space="preserve">3 </t>
    </r>
    <r>
      <rPr>
        <sz val="8"/>
        <color indexed="8"/>
        <rFont val="Verdana"/>
        <family val="2"/>
      </rPr>
      <t>Educación Básica considera establecimientos de Básica regular y Educación especial. Educación Media considera establecimientos Científico-Humanista, Técnicos profesionales y Artísticos.</t>
    </r>
  </si>
  <si>
    <t>Fuente: Datos de implementación programa Centro de Lectura y Biblioteca CRA y SIGE/Mineduc.</t>
  </si>
  <si>
    <r>
      <t>TABLA 15.2: NÚMERO DE ESTABLECIMIENTOS EDUCACIONALES CON BIBLIOTECAS CRA</t>
    </r>
    <r>
      <rPr>
        <b/>
        <vertAlign val="superscript"/>
        <sz val="8"/>
        <color indexed="8"/>
        <rFont val="Verdana"/>
        <family val="2"/>
      </rPr>
      <t>/1</t>
    </r>
    <r>
      <rPr>
        <b/>
        <sz val="8"/>
        <color indexed="8"/>
        <rFont val="Verdana"/>
        <family val="2"/>
      </rPr>
      <t xml:space="preserve"> POR NIVEL EDUCACIONAL, SEGÚN REGIÓN. 2021</t>
    </r>
  </si>
  <si>
    <t>REGIONES</t>
  </si>
  <si>
    <r>
      <t>Establecimientos Educacionales</t>
    </r>
    <r>
      <rPr>
        <b/>
        <vertAlign val="superscript"/>
        <sz val="8"/>
        <color indexed="8"/>
        <rFont val="Verdana"/>
        <family val="2"/>
      </rPr>
      <t>/2</t>
    </r>
  </si>
  <si>
    <r>
      <t>Bibliotecas CRA</t>
    </r>
    <r>
      <rPr>
        <b/>
        <vertAlign val="superscript"/>
        <sz val="8"/>
        <color indexed="8"/>
        <rFont val="Verdana"/>
        <family val="2"/>
      </rPr>
      <t>/3</t>
    </r>
  </si>
  <si>
    <r>
      <t>Bibliotecas CRA por Nivel Educacional</t>
    </r>
    <r>
      <rPr>
        <b/>
        <vertAlign val="superscript"/>
        <sz val="8"/>
        <color indexed="8"/>
        <rFont val="Verdana"/>
        <family val="2"/>
      </rPr>
      <t>/4</t>
    </r>
  </si>
  <si>
    <r>
      <t xml:space="preserve">2 </t>
    </r>
    <r>
      <rPr>
        <sz val="8"/>
        <color indexed="8"/>
        <rFont val="Verdana"/>
        <family val="2"/>
      </rPr>
      <t>Corresponde a la cantidad acumulada de establecimientos activos con biblioteca CRA en el año de referencia.</t>
    </r>
  </si>
  <si>
    <r>
      <rPr>
        <b/>
        <sz val="8"/>
        <color theme="1"/>
        <rFont val="Verdana"/>
        <family val="2"/>
      </rPr>
      <t>3</t>
    </r>
    <r>
      <rPr>
        <sz val="8"/>
        <color theme="1"/>
        <rFont val="Verdana"/>
        <family val="2"/>
      </rPr>
      <t xml:space="preserve"> Total acumulado de bibliotecas CRA de educación Básica + educación Media. Un establecimiento educativo puede tener uno o ambos niveles con bibliotecas.</t>
    </r>
  </si>
  <si>
    <r>
      <t xml:space="preserve">4 </t>
    </r>
    <r>
      <rPr>
        <sz val="8"/>
        <color indexed="8"/>
        <rFont val="Verdana"/>
        <family val="2"/>
      </rPr>
      <t>Educación Básica considera establecimientos de Básica regular y Educación especial. Educación Media considera establecimientos Científico-Humanista, Técnicos profesionales y Artísticos.</t>
    </r>
  </si>
  <si>
    <r>
      <t>TABLA 15.3: NÚMERO DE ESTABLECIMIENTOS EDUCACIONALES Y DE ESTUDIANTES BENEFICIADOS(AS) CON BIBLIOTECAS CRA</t>
    </r>
    <r>
      <rPr>
        <b/>
        <vertAlign val="superscript"/>
        <sz val="8"/>
        <color indexed="8"/>
        <rFont val="Verdana"/>
        <family val="2"/>
      </rPr>
      <t>/1</t>
    </r>
    <r>
      <rPr>
        <b/>
        <sz val="8"/>
        <color indexed="8"/>
        <rFont val="Verdana"/>
        <family val="2"/>
      </rPr>
      <t>, POR NIVEL EDUCACIONAL, SEGÚN REGIÓN. 2021</t>
    </r>
  </si>
  <si>
    <r>
      <t>Enseñanza Básica</t>
    </r>
    <r>
      <rPr>
        <b/>
        <vertAlign val="superscript"/>
        <sz val="8"/>
        <color rgb="FF000000"/>
        <rFont val="Verdana"/>
        <family val="2"/>
      </rPr>
      <t>/2</t>
    </r>
  </si>
  <si>
    <r>
      <t>Enseñanza Media</t>
    </r>
    <r>
      <rPr>
        <b/>
        <vertAlign val="superscript"/>
        <sz val="8"/>
        <color rgb="FF000000"/>
        <rFont val="Verdana"/>
        <family val="2"/>
      </rPr>
      <t>/3</t>
    </r>
  </si>
  <si>
    <r>
      <t>Establecimientos educacionales</t>
    </r>
    <r>
      <rPr>
        <b/>
        <vertAlign val="superscript"/>
        <sz val="8"/>
        <color rgb="FF000000"/>
        <rFont val="Verdana"/>
        <family val="2"/>
      </rPr>
      <t>/4</t>
    </r>
  </si>
  <si>
    <t>Estudiantes</t>
  </si>
  <si>
    <r>
      <t>TOTAL</t>
    </r>
    <r>
      <rPr>
        <b/>
        <vertAlign val="superscript"/>
        <sz val="8"/>
        <color rgb="FF000000"/>
        <rFont val="Verdana"/>
        <family val="2"/>
      </rPr>
      <t>/4</t>
    </r>
  </si>
  <si>
    <r>
      <rPr>
        <b/>
        <sz val="8"/>
        <color indexed="8"/>
        <rFont val="Verdana"/>
        <family val="2"/>
      </rPr>
      <t xml:space="preserve">2 </t>
    </r>
    <r>
      <rPr>
        <sz val="8"/>
        <color indexed="8"/>
        <rFont val="Verdana"/>
        <family val="2"/>
      </rPr>
      <t>Para Educación Básica se consideran establecimientos de Básica regular y Educación especial.</t>
    </r>
  </si>
  <si>
    <r>
      <rPr>
        <b/>
        <sz val="8"/>
        <color indexed="8"/>
        <rFont val="Verdana"/>
        <family val="2"/>
      </rPr>
      <t xml:space="preserve">3 </t>
    </r>
    <r>
      <rPr>
        <sz val="8"/>
        <color indexed="8"/>
        <rFont val="Verdana"/>
        <family val="2"/>
      </rPr>
      <t>Para Educación Media se consideran establecimientos Científico-Humanista, Técnicos profesionales y Artísticos.</t>
    </r>
  </si>
  <si>
    <r>
      <t xml:space="preserve">4 </t>
    </r>
    <r>
      <rPr>
        <sz val="8"/>
        <color indexed="8"/>
        <rFont val="Verdana"/>
        <family val="2"/>
      </rPr>
      <t>Se considera establecimientos activos con biblioteca CRA y que completaron Acta de Compromiso de la biblioteca escolar en el año de referencia.</t>
    </r>
  </si>
  <si>
    <r>
      <t>TABLA 15.4: INVERSIÓN ANUAL MINEDUC EN COLECCIONES DE LIBRO IMPRESO DE ENSEÑANZA BÁSICA Y MEDIA CRA</t>
    </r>
    <r>
      <rPr>
        <b/>
        <vertAlign val="superscript"/>
        <sz val="8"/>
        <color indexed="8"/>
        <rFont val="Verdana"/>
        <family val="2"/>
      </rPr>
      <t>/1</t>
    </r>
    <r>
      <rPr>
        <b/>
        <sz val="8"/>
        <color indexed="8"/>
        <rFont val="Verdana"/>
        <family val="2"/>
      </rPr>
      <t>(MM $2021), SEGÚN AÑO. 2017-2021</t>
    </r>
    <r>
      <rPr>
        <b/>
        <sz val="8"/>
        <rFont val="Verdana"/>
        <family val="2"/>
      </rPr>
      <t xml:space="preserve"> </t>
    </r>
  </si>
  <si>
    <t>Colección Básica</t>
  </si>
  <si>
    <t>Colección Media</t>
  </si>
  <si>
    <r>
      <t>2018</t>
    </r>
    <r>
      <rPr>
        <vertAlign val="superscript"/>
        <sz val="8"/>
        <color rgb="FF000000"/>
        <rFont val="Verdana"/>
        <family val="2"/>
      </rPr>
      <t>/2</t>
    </r>
  </si>
  <si>
    <r>
      <t>2019</t>
    </r>
    <r>
      <rPr>
        <vertAlign val="superscript"/>
        <sz val="8"/>
        <color rgb="FF000000"/>
        <rFont val="Verdana"/>
        <family val="2"/>
      </rPr>
      <t>/3</t>
    </r>
  </si>
  <si>
    <r>
      <t>2021</t>
    </r>
    <r>
      <rPr>
        <vertAlign val="superscript"/>
        <sz val="8"/>
        <color rgb="FF000000"/>
        <rFont val="Verdana"/>
        <family val="2"/>
      </rPr>
      <t>/4</t>
    </r>
  </si>
  <si>
    <r>
      <t xml:space="preserve">2 </t>
    </r>
    <r>
      <rPr>
        <sz val="8"/>
        <color rgb="FF000000"/>
        <rFont val="Verdana"/>
        <family val="2"/>
      </rPr>
      <t>Esta cifra corresponde a dos compras realizadas el año 2018. La primera de 4.431 y la segunda de 1.040, la última cifra fue contra presupuesto 2019 pero su compra se inició el año 2018.</t>
    </r>
  </si>
  <si>
    <r>
      <t xml:space="preserve">3 </t>
    </r>
    <r>
      <rPr>
        <sz val="8"/>
        <color rgb="FF000000"/>
        <rFont val="Verdana"/>
        <family val="2"/>
      </rPr>
      <t>Esta cifra corresponde a dos compras realizadas el año 2019. La primera de 2.700 y la segunda de 1.000, la última cifra fue contra presupuesto 2020 pero su compra se inició el año 2019.</t>
    </r>
  </si>
  <si>
    <r>
      <rPr>
        <b/>
        <sz val="8"/>
        <rFont val="Verdana"/>
        <family val="2"/>
      </rPr>
      <t xml:space="preserve">4 </t>
    </r>
    <r>
      <rPr>
        <sz val="8"/>
        <rFont val="Verdana"/>
        <family val="2"/>
      </rPr>
      <t>Presupuesto asignado para la compra de colecciones impresas del programa en el año 2021 disminuyó por las reasignaciones presupuestarias postpandemia COVID19.</t>
    </r>
  </si>
  <si>
    <r>
      <t>Fuente: Sistema de Información para la Gestión Financiera del Estado (SIGFE) y datos internos del programa Bibliotecas Escolares CRA</t>
    </r>
    <r>
      <rPr>
        <sz val="8"/>
        <color indexed="8"/>
        <rFont val="Verdana"/>
        <family val="2"/>
      </rPr>
      <t>.</t>
    </r>
  </si>
  <si>
    <r>
      <t>TABLA 15.5: NÚMERO DE TÍTULOS Y EJEMPLARES DISTRIBUIDOS EN BIBLIOTECAS CRA</t>
    </r>
    <r>
      <rPr>
        <b/>
        <vertAlign val="superscript"/>
        <sz val="8"/>
        <color rgb="FF000000"/>
        <rFont val="Verdana"/>
        <family val="2"/>
      </rPr>
      <t>/1</t>
    </r>
    <r>
      <rPr>
        <b/>
        <sz val="8"/>
        <color rgb="FF000000"/>
        <rFont val="Verdana"/>
        <family val="2"/>
      </rPr>
      <t>, POR AÑO. 2017-2021</t>
    </r>
  </si>
  <si>
    <t>TIPO</t>
  </si>
  <si>
    <r>
      <t>2019</t>
    </r>
    <r>
      <rPr>
        <b/>
        <vertAlign val="superscript"/>
        <sz val="8"/>
        <color indexed="8"/>
        <rFont val="Verdana"/>
        <family val="2"/>
      </rPr>
      <t>/2</t>
    </r>
  </si>
  <si>
    <r>
      <t>2020</t>
    </r>
    <r>
      <rPr>
        <b/>
        <vertAlign val="superscript"/>
        <sz val="8"/>
        <color indexed="8"/>
        <rFont val="Verdana"/>
        <family val="2"/>
      </rPr>
      <t>/3</t>
    </r>
  </si>
  <si>
    <t xml:space="preserve">Títulos </t>
  </si>
  <si>
    <t>Ejemplares</t>
  </si>
  <si>
    <r>
      <rPr>
        <b/>
        <sz val="8"/>
        <rFont val="Verdana"/>
        <family val="2"/>
      </rPr>
      <t xml:space="preserve">2 </t>
    </r>
    <r>
      <rPr>
        <sz val="8"/>
        <rFont val="Verdana"/>
        <family val="2"/>
      </rPr>
      <t>Durante el año 2019, se envió una mayor cantidad de ejemplares por título a cada establecimiento educativo con enseñanza media Técnico Profesional.</t>
    </r>
  </si>
  <si>
    <r>
      <rPr>
        <b/>
        <sz val="8"/>
        <rFont val="Verdana"/>
        <family val="2"/>
      </rPr>
      <t>3</t>
    </r>
    <r>
      <rPr>
        <sz val="8"/>
        <rFont val="Verdana"/>
        <family val="2"/>
      </rPr>
      <t xml:space="preserve"> Durante el año 2020, con el objetivo de avanzar en cobertura temática (títulos) más que ejemplares por estudiante (ejemplares), aumenta la cantidad de títulos pero no la cantidad de ejemplares.</t>
    </r>
  </si>
  <si>
    <t>Fuente: Base de datos de compras de libros, Unidad de Planificación y Gestión (UPLAG) de la Unidad de Currículum y Evaluación del Ministerio de Educación.</t>
  </si>
  <si>
    <r>
      <t>TABLA 15.6: NÚMERO DE TÍTULOS DE LIBROS REGISTRADOS EN EL INTERNATIONAL STANDARD BOOK NUMBER (ISBN), POR AÑO, SEGÚN REGIÓN. 2017-2021</t>
    </r>
    <r>
      <rPr>
        <b/>
        <vertAlign val="superscript"/>
        <sz val="8"/>
        <rFont val="Verdana"/>
        <family val="2"/>
      </rPr>
      <t>/1</t>
    </r>
  </si>
  <si>
    <t>Títulos</t>
  </si>
  <si>
    <t>...</t>
  </si>
  <si>
    <r>
      <t>Nota:</t>
    </r>
    <r>
      <rPr>
        <sz val="8"/>
        <color rgb="FF000000"/>
        <rFont val="Verdana"/>
        <family val="2"/>
      </rPr>
      <t xml:space="preserve"> Las cifras reportadas para el año 2021, se construyen con el registro administrado por ISBN con fecha de extracción al 15 de marzo del 2022. El registro es incremental por lo que la fecha de extracción tiene efectos en las desagregaciones por el estado de actualización del registro.</t>
    </r>
  </si>
  <si>
    <r>
      <rPr>
        <b/>
        <sz val="8"/>
        <rFont val="Verdana"/>
        <family val="2"/>
      </rPr>
      <t>1</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</si>
  <si>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Fuente: Instituto Nacional de Estadísticas (INE), basado en los registros del International Standard Book Number (ISBN), dispuestos por la Cámara Chilena del Libro.</t>
  </si>
  <si>
    <r>
      <t>TABLA 15.7: NÚMERO DE PROYECTOS Y MONTOS ADJUDICADOS POR EL FONDO NACIONAL DE FOMENTO DEL LIBRO Y LA LECTURA, POR LÍNEA DE CONCURSO, SEGÚN REGIÓN DE DOMICILIO DE LA PERSONA PARTICIPANTE. 2021</t>
    </r>
    <r>
      <rPr>
        <b/>
        <vertAlign val="superscript"/>
        <sz val="8"/>
        <color indexed="8"/>
        <rFont val="Verdana"/>
        <family val="2"/>
      </rPr>
      <t>/1/2</t>
    </r>
  </si>
  <si>
    <t>Apoyo a Festivales y Ferias</t>
  </si>
  <si>
    <t>Apoyo a la Traducción 2021</t>
  </si>
  <si>
    <t>Creación</t>
  </si>
  <si>
    <t>Fomento a la industria</t>
  </si>
  <si>
    <t>Fomento de la lectura y/o escritura</t>
  </si>
  <si>
    <t>Investigación</t>
  </si>
  <si>
    <r>
      <t>Otro</t>
    </r>
    <r>
      <rPr>
        <vertAlign val="superscript"/>
        <sz val="8"/>
        <color indexed="8"/>
        <rFont val="Verdana"/>
        <family val="2"/>
      </rPr>
      <t>/3</t>
    </r>
  </si>
  <si>
    <r>
      <rPr>
        <b/>
        <sz val="8"/>
        <rFont val="Verdana"/>
        <family val="2"/>
      </rPr>
      <t xml:space="preserve">3 </t>
    </r>
    <r>
      <rPr>
        <sz val="8"/>
        <rFont val="Verdana"/>
        <family val="2"/>
      </rPr>
      <t>La categoría "Otro" incluye a proyectos cuyas personas postulantes tienen domicilio en el extranjero y otras personas que según base de datos aparecen sin registro de dirección.</t>
    </r>
  </si>
  <si>
    <r>
      <t>TABLA 15.8: NÚMERO DE PERSONAS SOCIAS</t>
    </r>
    <r>
      <rPr>
        <b/>
        <vertAlign val="superscript"/>
        <sz val="8"/>
        <rFont val="Verdana"/>
        <family val="2"/>
      </rPr>
      <t xml:space="preserve">/1 </t>
    </r>
    <r>
      <rPr>
        <b/>
        <sz val="8"/>
        <rFont val="Verdana"/>
        <family val="2"/>
      </rPr>
      <t>DE LA SOCIEDAD DE DERECHOS LITERARIOS (SADEL), POR AÑO, SEGÚN STATUS DE AFILIACIÓN Y SEXO. 2017-2021</t>
    </r>
  </si>
  <si>
    <t>ESTATUS DE FILIACIÓN</t>
  </si>
  <si>
    <t>Personas naturales</t>
  </si>
  <si>
    <t>Personas jurídicas</t>
  </si>
  <si>
    <r>
      <t xml:space="preserve">1 </t>
    </r>
    <r>
      <rPr>
        <sz val="8"/>
        <rFont val="Verdana"/>
        <family val="2"/>
      </rPr>
      <t xml:space="preserve">Refiere al total acumulado de socios a la fecha informada. </t>
    </r>
  </si>
  <si>
    <t>Fuente: Sociedad de Derechos Literarios (Sadel).</t>
  </si>
  <si>
    <r>
      <t>TABLA 15.9: NÚMERO DE PERSONAS SOCIAS INCORPORADAS</t>
    </r>
    <r>
      <rPr>
        <b/>
        <vertAlign val="superscript"/>
        <sz val="8"/>
        <rFont val="Verdana"/>
        <family val="2"/>
      </rPr>
      <t>/1</t>
    </r>
    <r>
      <rPr>
        <b/>
        <sz val="8"/>
        <rFont val="Verdana"/>
        <family val="2"/>
      </rPr>
      <t xml:space="preserve"> A LA SOCIEDAD DE DERECHOS LITERARIOS (SADEL) POR AÑO, SEGÚN ESTATUS DE AFILIACIÓN Y SEXO. 2017-2021</t>
    </r>
  </si>
  <si>
    <r>
      <rPr>
        <b/>
        <sz val="8"/>
        <rFont val="Verdana"/>
        <family val="2"/>
      </rPr>
      <t xml:space="preserve">1 </t>
    </r>
    <r>
      <rPr>
        <sz val="8"/>
        <rFont val="Verdana"/>
        <family val="2"/>
      </rPr>
      <t>Considera socios incorporados durante el 1 de enero y el 31 de diciembre del año de referencia.</t>
    </r>
  </si>
  <si>
    <r>
      <rPr>
        <b/>
        <sz val="8"/>
        <rFont val="Verdana"/>
        <family val="2"/>
      </rPr>
      <t xml:space="preserve">2 </t>
    </r>
    <r>
      <rPr>
        <sz val="8"/>
        <rFont val="Verdana"/>
        <family val="2"/>
      </rPr>
      <t xml:space="preserve"> El aumento de personas jurídicas durante el año 2019 se fundamenta en la realización de diversas campañas de afiliación en ferias literarias y otros eventos.</t>
    </r>
  </si>
  <si>
    <r>
      <t>TABLA 15.10: NÚMERO DE TÍTULOS DE LIBROS REGISTRADOS EN EL INTERNATIONAL STANDARD BOOK NUMBER (ISBN), POR AÑO, SEGÚN NÚMERO DE EDICIÓN. 2017-2021</t>
    </r>
    <r>
      <rPr>
        <b/>
        <vertAlign val="superscript"/>
        <sz val="8"/>
        <rFont val="Verdana"/>
        <family val="2"/>
      </rPr>
      <t>/1</t>
    </r>
  </si>
  <si>
    <t>EDICIÓN</t>
  </si>
  <si>
    <r>
      <t>1</t>
    </r>
    <r>
      <rPr>
        <vertAlign val="superscript"/>
        <sz val="8"/>
        <rFont val="Verdana"/>
        <family val="2"/>
      </rPr>
      <t>era</t>
    </r>
    <r>
      <rPr>
        <sz val="8"/>
        <rFont val="Verdana"/>
        <family val="2"/>
      </rPr>
      <t xml:space="preserve"> edición</t>
    </r>
  </si>
  <si>
    <r>
      <t>2</t>
    </r>
    <r>
      <rPr>
        <vertAlign val="superscript"/>
        <sz val="8"/>
        <rFont val="Verdana"/>
        <family val="2"/>
      </rPr>
      <t>da</t>
    </r>
    <r>
      <rPr>
        <sz val="8"/>
        <rFont val="Verdana"/>
        <family val="2"/>
      </rPr>
      <t xml:space="preserve"> edición</t>
    </r>
  </si>
  <si>
    <r>
      <t>3</t>
    </r>
    <r>
      <rPr>
        <vertAlign val="superscript"/>
        <sz val="8"/>
        <rFont val="Verdana"/>
        <family val="2"/>
      </rPr>
      <t>era</t>
    </r>
    <r>
      <rPr>
        <sz val="8"/>
        <rFont val="Verdana"/>
        <family val="2"/>
      </rPr>
      <t xml:space="preserve"> y más ediciones</t>
    </r>
  </si>
  <si>
    <r>
      <t>TABLA 15.11: NÚMERO DE TÍTULOS DE LIBROS REGISTRADOS EN EL INTERNATIONAL STANDARD BOOK NUMBER (ISBN), POR AÑO, SEGÚN MATERIA. 2017-2021</t>
    </r>
    <r>
      <rPr>
        <b/>
        <vertAlign val="superscript"/>
        <sz val="8"/>
        <rFont val="Verdana"/>
        <family val="2"/>
      </rPr>
      <t>/1</t>
    </r>
  </si>
  <si>
    <r>
      <t>MATERIA</t>
    </r>
    <r>
      <rPr>
        <b/>
        <vertAlign val="superscript"/>
        <sz val="8"/>
        <color indexed="8"/>
        <rFont val="Verdana"/>
        <family val="2"/>
      </rPr>
      <t>/2</t>
    </r>
  </si>
  <si>
    <t>Generalidades</t>
  </si>
  <si>
    <t>Ciencias filosóficas</t>
  </si>
  <si>
    <t>Religión</t>
  </si>
  <si>
    <r>
      <t>Ciencias sociales</t>
    </r>
    <r>
      <rPr>
        <vertAlign val="superscript"/>
        <sz val="8"/>
        <color indexed="8"/>
        <rFont val="Verdana"/>
        <family val="2"/>
      </rPr>
      <t>/3</t>
    </r>
  </si>
  <si>
    <t>Lenguas</t>
  </si>
  <si>
    <t>Ciencias puras</t>
  </si>
  <si>
    <t>Tecnología</t>
  </si>
  <si>
    <t>Artes y recreación</t>
  </si>
  <si>
    <t>Literatura</t>
  </si>
  <si>
    <t>Ciencias auxiliares historia</t>
  </si>
  <si>
    <t>Sin información</t>
  </si>
  <si>
    <r>
      <rPr>
        <b/>
        <sz val="8"/>
        <rFont val="Verdana"/>
        <family val="2"/>
      </rPr>
      <t>2</t>
    </r>
    <r>
      <rPr>
        <sz val="8"/>
        <rFont val="Verdana"/>
        <family val="2"/>
      </rPr>
      <t xml:space="preserve"> La cantidad de títulos por materia ha sido publicada en base al primer nivel de clasificación según el "Sistema de Clasificación Decimal Dewey", también llamado "CDD".</t>
    </r>
  </si>
  <si>
    <r>
      <rPr>
        <b/>
        <sz val="8"/>
        <rFont val="Verdana"/>
        <family val="2"/>
      </rPr>
      <t>3</t>
    </r>
    <r>
      <rPr>
        <sz val="8"/>
        <rFont val="Verdana"/>
        <family val="2"/>
      </rPr>
      <t xml:space="preserve"> La categoría Ciencias Sociales contiene las submaterias: Economía, Derecho, Administración Pública, Educación y Folclore.</t>
    </r>
  </si>
  <si>
    <r>
      <t>TABLA 15.12: NÚMERO DE TÍTULOS DE LIBROS DE LITERATURA CHILENA</t>
    </r>
    <r>
      <rPr>
        <b/>
        <vertAlign val="superscript"/>
        <sz val="8"/>
        <rFont val="Verdana"/>
        <family val="2"/>
      </rPr>
      <t>1</t>
    </r>
    <r>
      <rPr>
        <b/>
        <sz val="8"/>
        <rFont val="Verdana"/>
        <family val="2"/>
      </rPr>
      <t xml:space="preserve"> REGISTRADOS EN EL INTERNATIONAL STANDARD BOOK NUMBER (ISBN), POR AÑO, SEGÚN GÉNERO. 2017-2021</t>
    </r>
    <r>
      <rPr>
        <b/>
        <vertAlign val="superscript"/>
        <sz val="8"/>
        <rFont val="Verdana"/>
        <family val="2"/>
      </rPr>
      <t>/2</t>
    </r>
  </si>
  <si>
    <t>GÉNERO</t>
  </si>
  <si>
    <t>Poesía</t>
  </si>
  <si>
    <t>Narrativa</t>
  </si>
  <si>
    <t>Ensayos</t>
  </si>
  <si>
    <t>Humor y sátira chilenos</t>
  </si>
  <si>
    <t>Literatura chilena</t>
  </si>
  <si>
    <t>Teatro chileno</t>
  </si>
  <si>
    <t>Cartas chilenas</t>
  </si>
  <si>
    <r>
      <t xml:space="preserve">1 </t>
    </r>
    <r>
      <rPr>
        <sz val="8"/>
        <rFont val="Verdana"/>
        <family val="2"/>
      </rPr>
      <t>La cantidad de títulos por género de Literatura chilena ha sido publicada en base a la clasificación "Sistema de Clasificación Decimal Dewey", también llamado "CDD", considerando todas las categorías que incluyen el identificador de Chile (CH). A partir del año 2020, se incluyen las siguientes categorías: Humor y sátira chilena; Literatura chilena; Teatro chileno; Cartas chilenas.</t>
    </r>
  </si>
  <si>
    <r>
      <rPr>
        <b/>
        <sz val="8"/>
        <rFont val="Verdana"/>
        <family val="2"/>
      </rPr>
      <t>2</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</si>
  <si>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r>
      <t>TABLA 15.13: NÚMERO DE TÍTULOS DE LIBROS REGISTRADOS EN EL INTERNATIONAL STANDARD BOOK NUMBER (ISBN), POR AÑO, SEGÚN SOPORTES DISTINTOS A PAPEL. 2017-2021</t>
    </r>
    <r>
      <rPr>
        <b/>
        <vertAlign val="superscript"/>
        <sz val="8"/>
        <rFont val="Verdana"/>
        <family val="2"/>
      </rPr>
      <t>/1</t>
    </r>
  </si>
  <si>
    <t>SOPORTE</t>
  </si>
  <si>
    <t>CD-ROM</t>
  </si>
  <si>
    <t>Audiolibro</t>
  </si>
  <si>
    <t>DVD-Video</t>
  </si>
  <si>
    <t>E-Book</t>
  </si>
  <si>
    <t>Pendrive</t>
  </si>
  <si>
    <t>Otros</t>
  </si>
  <si>
    <t>-  No registró movimiento.</t>
  </si>
  <si>
    <r>
      <t>TABLA 15.14: NÚMERO DE TÍTULOS AUTOEDITADOS REGISTRADOS EN EL INTERNATIONAL STANDARD BOOK NUMBER (ISBN). 1997-2021</t>
    </r>
    <r>
      <rPr>
        <b/>
        <vertAlign val="superscript"/>
        <sz val="8"/>
        <color indexed="8"/>
        <rFont val="Verdana"/>
        <family val="2"/>
      </rPr>
      <t>/1/2</t>
    </r>
  </si>
  <si>
    <t>Autoediciones</t>
  </si>
  <si>
    <r>
      <t>Porcentaje</t>
    </r>
    <r>
      <rPr>
        <b/>
        <vertAlign val="superscript"/>
        <sz val="8"/>
        <color indexed="8"/>
        <rFont val="Verdana"/>
        <family val="2"/>
      </rPr>
      <t>/3</t>
    </r>
  </si>
  <si>
    <r>
      <rPr>
        <b/>
        <sz val="8"/>
        <color indexed="8"/>
        <rFont val="Verdana"/>
        <family val="2"/>
      </rPr>
      <t>2</t>
    </r>
    <r>
      <rPr>
        <sz val="8"/>
        <color indexed="8"/>
        <rFont val="Verdana"/>
        <family val="2"/>
      </rPr>
      <t xml:space="preserve"> Las autoediciones son aquellas publicaciones en que el editor responsable es el propio autor o autora.</t>
    </r>
  </si>
  <si>
    <r>
      <rPr>
        <b/>
        <sz val="8"/>
        <color indexed="8"/>
        <rFont val="Verdana"/>
        <family val="2"/>
      </rPr>
      <t xml:space="preserve">3 </t>
    </r>
    <r>
      <rPr>
        <sz val="8"/>
        <color indexed="8"/>
        <rFont val="Verdana"/>
        <family val="2"/>
      </rPr>
      <t>Los datos se refieren al porcentaje de autoediciones en relación al total de títulos registrados cada año.</t>
    </r>
  </si>
  <si>
    <r>
      <t>TABLA 15.15: NÚMERO DE TÍTULOS DE LIBROS REGISTRADOS EN EL INTERNATIONAL STANDARD BOOK NUMBER (ISBN), POR AÑO, SEGÚN RANGOS DE PRODUCCIÓN. 2017-2021</t>
    </r>
    <r>
      <rPr>
        <b/>
        <vertAlign val="superscript"/>
        <sz val="8"/>
        <rFont val="Verdana"/>
        <family val="2"/>
      </rPr>
      <t>/1</t>
    </r>
  </si>
  <si>
    <t>RANGO DE PRODUCCIÓN</t>
  </si>
  <si>
    <r>
      <t>0-500</t>
    </r>
    <r>
      <rPr>
        <vertAlign val="superscript"/>
        <sz val="8"/>
        <color indexed="8"/>
        <rFont val="Verdana"/>
        <family val="2"/>
      </rPr>
      <t>/2</t>
    </r>
  </si>
  <si>
    <t>501-1000</t>
  </si>
  <si>
    <t>1001-1500</t>
  </si>
  <si>
    <t>1501-2000</t>
  </si>
  <si>
    <t>2001-2500</t>
  </si>
  <si>
    <t>2501-3000</t>
  </si>
  <si>
    <t>3001-3500</t>
  </si>
  <si>
    <t>3501-4000</t>
  </si>
  <si>
    <t>4001-4500</t>
  </si>
  <si>
    <t>4501-5000</t>
  </si>
  <si>
    <t>5001 y más</t>
  </si>
  <si>
    <r>
      <rPr>
        <b/>
        <sz val="8"/>
        <rFont val="Verdana"/>
        <family val="2"/>
      </rPr>
      <t>2</t>
    </r>
    <r>
      <rPr>
        <sz val="8"/>
        <rFont val="Verdana"/>
        <family val="2"/>
      </rPr>
      <t xml:space="preserve"> Las cifras incluyen formatos digitales, por tal motivo se contempla el valor cero en el primer rango de producción.</t>
    </r>
  </si>
  <si>
    <t>TABLA 15.16: NÚMERO Y PORCENTAJE DE TRADUCCIONES REGISTRADAS EN EL INTERNATIONAL STANDARD BOOK NUMBER (ISBN), SEGÚN IDIOMA DE ORÍGEN E IDIOMA TRADUCIDO. 2021</t>
  </si>
  <si>
    <t>IDIOMA DE ORÍGEN</t>
  </si>
  <si>
    <t>IDIOMA TRADUCIDO</t>
  </si>
  <si>
    <t>Inglés</t>
  </si>
  <si>
    <t>Español</t>
  </si>
  <si>
    <t>Francés</t>
  </si>
  <si>
    <t>Alemán</t>
  </si>
  <si>
    <t xml:space="preserve">Español       </t>
  </si>
  <si>
    <t>Italiano</t>
  </si>
  <si>
    <t>Portugués</t>
  </si>
  <si>
    <t>Griego</t>
  </si>
  <si>
    <t>Sueco</t>
  </si>
  <si>
    <t>Mapudungun</t>
  </si>
  <si>
    <t>Chino</t>
  </si>
  <si>
    <t>Japonés</t>
  </si>
  <si>
    <t>Ruso</t>
  </si>
  <si>
    <t>Creolé</t>
  </si>
  <si>
    <t>Árabe</t>
  </si>
  <si>
    <t>Latín</t>
  </si>
  <si>
    <t>Catalán</t>
  </si>
  <si>
    <t>Checo</t>
  </si>
  <si>
    <t>Danés</t>
  </si>
  <si>
    <t>Indonesio</t>
  </si>
  <si>
    <t>Noruego</t>
  </si>
  <si>
    <t>Rumano</t>
  </si>
  <si>
    <r>
      <t>Nota:</t>
    </r>
    <r>
      <rPr>
        <sz val="8"/>
        <color rgb="FF000000"/>
        <rFont val="Verdana"/>
        <family val="2"/>
      </rPr>
      <t xml:space="preserve"> Las cifras reportadas, se construyen con el registro administrado por ISBN con fecha de extracción al 15 de marzo del 2022. El registro es incremental por lo que la fecha de extracción tiene efectos en las desagregaciones por el estado de actualización del registro.</t>
    </r>
  </si>
  <si>
    <r>
      <t>TABLA 15.17: NÚMERO DE EDITORES QUE SOLICITAN REGISTRO DE SU OBRA POR PRIMERA VEZ EN EL INTERNATIONAL STANDARD BOOK NUMBER (ISBN), POR AÑO, SEGÚN REGIÓN. 2017-2021</t>
    </r>
    <r>
      <rPr>
        <b/>
        <vertAlign val="superscript"/>
        <sz val="8"/>
        <rFont val="Verdana"/>
        <family val="2"/>
      </rPr>
      <t>/1</t>
    </r>
  </si>
  <si>
    <t>Editores</t>
  </si>
  <si>
    <t>… Información no disponible</t>
  </si>
  <si>
    <r>
      <t>TABLA 15.18: NÚMERO Y PORCENTAJE DE TÍTULOS REGISTRADOS EN EL INTERNATIONAL STANDARD BOOK NUMBER (ISBN), POR AÑO, SEGÚN MES DE PRODUCCIÓN. 2017-2021</t>
    </r>
    <r>
      <rPr>
        <b/>
        <vertAlign val="superscript"/>
        <sz val="8"/>
        <rFont val="Verdana"/>
        <family val="2"/>
      </rPr>
      <t>/1</t>
    </r>
  </si>
  <si>
    <r>
      <t>TABLA 15.19: NÚMERO DE TÍTULOS REGISTRADOS EN EL INTERNATIONAL STANDARD BOOK NUMBER (ISBN) POR AÑO Y POR UNIVERSIDADES CHILENAS. 2017-2021</t>
    </r>
    <r>
      <rPr>
        <b/>
        <vertAlign val="superscript"/>
        <sz val="8"/>
        <rFont val="Verdana"/>
        <family val="2"/>
      </rPr>
      <t>/1/2</t>
    </r>
  </si>
  <si>
    <t xml:space="preserve">Universidad </t>
  </si>
  <si>
    <t>Registros</t>
  </si>
  <si>
    <t>Pontificia  Universidad Católica de Chile</t>
  </si>
  <si>
    <t>Pontificia Universidad Católica de Chile</t>
  </si>
  <si>
    <t xml:space="preserve">Pontificia Universidad Católica de Chile </t>
  </si>
  <si>
    <t>Universidad de Chile</t>
  </si>
  <si>
    <t>Universidad de Santiago de Chile</t>
  </si>
  <si>
    <t>Pontificia Universidad Caólica de Valparaíso</t>
  </si>
  <si>
    <t>Universidad Alberto Hurtado</t>
  </si>
  <si>
    <t>Universidad Austral de Chile</t>
  </si>
  <si>
    <t>Pontificia Universidad Católica de Valparaíso</t>
  </si>
  <si>
    <t>Universidad Autónoma de Chile</t>
  </si>
  <si>
    <t>Universidad Tecnológica de Chile INACAP</t>
  </si>
  <si>
    <t>Ediciones Universitarias de la Universidad Católica de Valparaíso</t>
  </si>
  <si>
    <t>Universidad Católica de Valparaíso</t>
  </si>
  <si>
    <t>Universidad de Los Lagos</t>
  </si>
  <si>
    <t>Universidad de la Frontera</t>
  </si>
  <si>
    <t>Universidad de La Serena</t>
  </si>
  <si>
    <t>Editorial Universidad de Santiago de Chile</t>
  </si>
  <si>
    <t>Ediciones Universidad Austral de Chile</t>
  </si>
  <si>
    <t>Universidad Diego Portales</t>
  </si>
  <si>
    <t>Universidad de Concepción</t>
  </si>
  <si>
    <t>Universidad de Talca</t>
  </si>
  <si>
    <t>Ediciones Universidad de Concepción</t>
  </si>
  <si>
    <t>Universidad Católica del Norte</t>
  </si>
  <si>
    <t>Universidad San Sebastián</t>
  </si>
  <si>
    <t>Ediciones Universidad Diego Portales</t>
  </si>
  <si>
    <t>Universidad Finis Terrae</t>
  </si>
  <si>
    <t>Universidad del Bío Bío</t>
  </si>
  <si>
    <t>Ediciones Universidad San Sebastián</t>
  </si>
  <si>
    <t>Universidad Técnica Federico Santa María</t>
  </si>
  <si>
    <t>Universidad Católica de la Santísima Concepción</t>
  </si>
  <si>
    <t>Universidad de Valparaíso</t>
  </si>
  <si>
    <t>Universidad de Tarapacá</t>
  </si>
  <si>
    <t>Universidad Católica de Temuco</t>
  </si>
  <si>
    <t>Universidad de La Frontera</t>
  </si>
  <si>
    <t>Universidad Católica del Maule</t>
  </si>
  <si>
    <t>Universidad Católica Cardenal Raúl Silva Henríquez</t>
  </si>
  <si>
    <t>Universidad del Desarrollo</t>
  </si>
  <si>
    <t>Universidad Tecnológica Metropolitana</t>
  </si>
  <si>
    <t>Universidad de Antofagasta</t>
  </si>
  <si>
    <t>Universidad de Playa Ancha de Ciencias de la Educación</t>
  </si>
  <si>
    <t>Universidad Católica Silva Henríquez</t>
  </si>
  <si>
    <t>Ediciones Universidad de Valparaíso</t>
  </si>
  <si>
    <t>Universidad Central</t>
  </si>
  <si>
    <t>Universidad del Bío-Bío</t>
  </si>
  <si>
    <t>Ediciones Universidad Católica del Norte</t>
  </si>
  <si>
    <t>Universidad de Magallanes</t>
  </si>
  <si>
    <t>Universidad Bernardo O'Higgins</t>
  </si>
  <si>
    <t>Universidad de Playa Ancha</t>
  </si>
  <si>
    <t>Universidad de Las Américas</t>
  </si>
  <si>
    <t>Universidad Metropolitana de Ciencias de la Educación</t>
  </si>
  <si>
    <t>Universidad Arturo Prat</t>
  </si>
  <si>
    <t>Universidad de Los Andes</t>
  </si>
  <si>
    <t>Universidad Miguel de Cervantes</t>
  </si>
  <si>
    <t>Universidad Adventista de Chile</t>
  </si>
  <si>
    <t>Universidad Academia de Humanismo Cristiano</t>
  </si>
  <si>
    <t>Universidad Metropoliotana de Ciencias de la Educación</t>
  </si>
  <si>
    <t>Ediciones Universidad del Bío-Bío</t>
  </si>
  <si>
    <t>Universidad de Viña del Mar</t>
  </si>
  <si>
    <t>Universidad Mayor</t>
  </si>
  <si>
    <t>Universidad de O'Higgins</t>
  </si>
  <si>
    <t xml:space="preserve">Universidad Adventista de Chile </t>
  </si>
  <si>
    <t>Universidad Gabriela Mistral</t>
  </si>
  <si>
    <t>Universidad Andrés Bello</t>
  </si>
  <si>
    <t>Universidad de Atacama</t>
  </si>
  <si>
    <t>Universidad de O´Higgins</t>
  </si>
  <si>
    <t>Universidad Santo Tomás</t>
  </si>
  <si>
    <t>Universidad Adolfo Ibáñez</t>
  </si>
  <si>
    <t>Universidad de Artes, Ciencias y Comunicación</t>
  </si>
  <si>
    <r>
      <rPr>
        <b/>
        <sz val="8"/>
        <rFont val="Verdana"/>
        <family val="2"/>
      </rPr>
      <t xml:space="preserve">1 </t>
    </r>
    <r>
      <rPr>
        <sz val="8"/>
        <rFont val="Verdana"/>
        <family val="2"/>
      </rPr>
      <t>Fueron consideradas por año, todas aquellas universidades que registraron a su nombre, al menos un título.</t>
    </r>
  </si>
  <si>
    <r>
      <t>TABLA 15.20: NÚMERO DE EDITORES Y TÍTULOS REGISTRADOS EN EL INTERNATIONAL STANDARD BOOK NUMBER (ISBN) POR TAMAÑO DE EMPRESA</t>
    </r>
    <r>
      <rPr>
        <b/>
        <vertAlign val="superscript"/>
        <sz val="8"/>
        <rFont val="Verdana"/>
        <family val="2"/>
      </rPr>
      <t>/1</t>
    </r>
    <r>
      <rPr>
        <b/>
        <sz val="8"/>
        <rFont val="Verdana"/>
        <family val="2"/>
      </rPr>
      <t>. 2021</t>
    </r>
  </si>
  <si>
    <t>TAMAÑO EMPRESA</t>
  </si>
  <si>
    <r>
      <t>Títulos</t>
    </r>
    <r>
      <rPr>
        <b/>
        <vertAlign val="superscript"/>
        <sz val="8"/>
        <rFont val="Verdana"/>
        <family val="2"/>
      </rPr>
      <t>/2</t>
    </r>
  </si>
  <si>
    <t>Grande (200 o más)</t>
  </si>
  <si>
    <t>Mediana (50 - 199)</t>
  </si>
  <si>
    <t>Pequeña (10 - 49)</t>
  </si>
  <si>
    <t>Micro (1 - 9)</t>
  </si>
  <si>
    <r>
      <t>Sin Información</t>
    </r>
    <r>
      <rPr>
        <vertAlign val="superscript"/>
        <sz val="8"/>
        <color theme="1"/>
        <rFont val="Verdana"/>
        <family val="2"/>
      </rPr>
      <t>/3</t>
    </r>
  </si>
  <si>
    <r>
      <rPr>
        <b/>
        <sz val="8"/>
        <rFont val="Verdana"/>
        <family val="2"/>
      </rPr>
      <t xml:space="preserve">1 </t>
    </r>
    <r>
      <rPr>
        <sz val="8"/>
        <rFont val="Verdana"/>
        <family val="2"/>
      </rPr>
      <t>Tamaño de empresa según ocupados, regidos por la Ley N°20.416 del Estatuto Pyme.</t>
    </r>
  </si>
  <si>
    <r>
      <rPr>
        <b/>
        <sz val="8"/>
        <color rgb="FF000000"/>
        <rFont val="Verdana"/>
        <family val="2"/>
      </rPr>
      <t>3</t>
    </r>
    <r>
      <rPr>
        <sz val="8"/>
        <color rgb="FF000000"/>
        <rFont val="Verdana"/>
        <family val="2"/>
      </rPr>
      <t xml:space="preserve"> De los 1.520 editores que no registran información, 906 son personas naturales, 419 personas juridicas y 195 datos perdidos (no encontrados en Marco Maestro de Empresas 2021).</t>
    </r>
  </si>
  <si>
    <t>Fuente: Instituto Nacional de Estadísticas (INE), basado en los registros del International Standard Book Number (ISBN), dispuestos por la Cámara Chilena del Libro y Marco Maestro de Empresas 2021 (INE).</t>
  </si>
  <si>
    <r>
      <t>TABLA 15.21: RECAUDACIÓN DE LA SOCIEDAD DE DERECHOS LITERARIOS (SADEL) POR CONCEPTO DE LICENCIAS REPROGRÁFICAS</t>
    </r>
    <r>
      <rPr>
        <b/>
        <vertAlign val="superscript"/>
        <sz val="8"/>
        <rFont val="Verdana"/>
        <family val="2"/>
      </rPr>
      <t xml:space="preserve">/1 </t>
    </r>
    <r>
      <rPr>
        <b/>
        <sz val="8"/>
        <rFont val="Verdana"/>
        <family val="2"/>
      </rPr>
      <t>POR AÑO. 2017-2021</t>
    </r>
  </si>
  <si>
    <t>RECAUDACIÓN</t>
  </si>
  <si>
    <r>
      <rPr>
        <b/>
        <sz val="8"/>
        <rFont val="Verdana"/>
        <family val="2"/>
      </rPr>
      <t>1</t>
    </r>
    <r>
      <rPr>
        <sz val="8"/>
        <rFont val="Verdana"/>
        <family val="2"/>
      </rPr>
      <t xml:space="preserve"> La recaudación de Sadel proviene de las licencias para la fotocopia parcial o digitalización parcial de libros.</t>
    </r>
  </si>
  <si>
    <r>
      <rPr>
        <b/>
        <sz val="8"/>
        <rFont val="Verdana"/>
        <family val="2"/>
      </rPr>
      <t>2</t>
    </r>
    <r>
      <rPr>
        <sz val="8"/>
        <rFont val="Verdana"/>
        <family val="2"/>
      </rPr>
      <t xml:space="preserve"> El aumento en la recaudación durante el año 2019 se debe a la suscripción nuevas licencias en el uso de libros principalmente en universidades.</t>
    </r>
  </si>
  <si>
    <r>
      <rPr>
        <b/>
        <sz val="8"/>
        <rFont val="Verdana"/>
        <family val="2"/>
      </rPr>
      <t>3</t>
    </r>
    <r>
      <rPr>
        <sz val="8"/>
        <rFont val="Verdana"/>
        <family val="2"/>
      </rPr>
      <t xml:space="preserve"> El aumento en la recaudación durante el año 2021 se debe a las campañas que realiza Sadel para concientizar sobre la importancia del respeto del derecho de autor. </t>
    </r>
  </si>
  <si>
    <r>
      <t>TABLA 15.22: NÚMERO DE SERVICIOS BIBLIOTECARIOS DE LA RED DEL SISTEMA NACIONAL DE BIBLIOTECAS PÚBLICAS (SNBP)</t>
    </r>
    <r>
      <rPr>
        <b/>
        <vertAlign val="superscript"/>
        <sz val="8"/>
        <rFont val="Verdana"/>
        <family val="2"/>
      </rPr>
      <t>/1</t>
    </r>
    <r>
      <rPr>
        <b/>
        <sz val="8"/>
        <rFont val="Verdana"/>
        <family val="2"/>
      </rPr>
      <t xml:space="preserve"> DEL SERVICIO NACIONAL DEL PATRIMONIO CULTURAL, SEGÚN TIPO DE SERVICIO. 2021</t>
    </r>
  </si>
  <si>
    <t>TIPO DE SERVICIO</t>
  </si>
  <si>
    <t>Cantidad de servicios</t>
  </si>
  <si>
    <r>
      <t>Biblioteca Pública Regional</t>
    </r>
    <r>
      <rPr>
        <vertAlign val="superscript"/>
        <sz val="8"/>
        <color rgb="FF000000"/>
        <rFont val="Verdana"/>
        <family val="2"/>
      </rPr>
      <t>/2</t>
    </r>
  </si>
  <si>
    <r>
      <t>Biblioteca Pública Comunal</t>
    </r>
    <r>
      <rPr>
        <vertAlign val="superscript"/>
        <sz val="8"/>
        <color rgb="FF000000"/>
        <rFont val="Verdana"/>
        <family val="2"/>
      </rPr>
      <t>/3</t>
    </r>
  </si>
  <si>
    <r>
      <t>Biblioteca Pública Filial</t>
    </r>
    <r>
      <rPr>
        <vertAlign val="superscript"/>
        <sz val="8"/>
        <color rgb="FF000000"/>
        <rFont val="Verdana"/>
        <family val="2"/>
      </rPr>
      <t>/4</t>
    </r>
  </si>
  <si>
    <r>
      <t>Punto de Préstamo</t>
    </r>
    <r>
      <rPr>
        <vertAlign val="superscript"/>
        <sz val="8"/>
        <color rgb="FF000000"/>
        <rFont val="Verdana"/>
        <family val="2"/>
      </rPr>
      <t>/5</t>
    </r>
  </si>
  <si>
    <r>
      <t>Bibliomóvil</t>
    </r>
    <r>
      <rPr>
        <vertAlign val="superscript"/>
        <sz val="8"/>
        <color rgb="FF000000"/>
        <rFont val="Verdana"/>
        <family val="2"/>
      </rPr>
      <t>/6</t>
    </r>
  </si>
  <si>
    <r>
      <t>Programa Bibliometro</t>
    </r>
    <r>
      <rPr>
        <vertAlign val="superscript"/>
        <sz val="8"/>
        <color rgb="FF000000"/>
        <rFont val="Verdana"/>
        <family val="2"/>
      </rPr>
      <t>/7</t>
    </r>
  </si>
  <si>
    <r>
      <t>Biblioteca Centro Penitenciario</t>
    </r>
    <r>
      <rPr>
        <vertAlign val="superscript"/>
        <sz val="8"/>
        <color rgb="FF000000"/>
        <rFont val="Verdana"/>
        <family val="2"/>
      </rPr>
      <t>/8</t>
    </r>
  </si>
  <si>
    <r>
      <t>Biblioteca Centro de Justicia Juvenil</t>
    </r>
    <r>
      <rPr>
        <vertAlign val="superscript"/>
        <sz val="8"/>
        <color rgb="FF000000"/>
        <rFont val="Verdana"/>
        <family val="2"/>
      </rPr>
      <t>/8</t>
    </r>
  </si>
  <si>
    <r>
      <t>Biblioteca Centro Teletón</t>
    </r>
    <r>
      <rPr>
        <vertAlign val="superscript"/>
        <sz val="8"/>
        <color rgb="FF000000"/>
        <rFont val="Verdana"/>
        <family val="2"/>
      </rPr>
      <t>/8</t>
    </r>
  </si>
  <si>
    <r>
      <rPr>
        <b/>
        <sz val="8"/>
        <rFont val="Verdana"/>
        <family val="2"/>
      </rPr>
      <t>Nota</t>
    </r>
    <r>
      <rPr>
        <sz val="8"/>
        <rFont val="Verdana"/>
        <family val="2"/>
      </rPr>
      <t>: Los datos presentados para bibliotecas públicas comunales, filiales y puntos de préstamos contabilizan las bibliotecas operativas o activas del sistema, por tanto pueden existir diferencias con la cifras presentadas el año anterior, debido a cierres temporales o permanentes de servicios bibliotecarios.</t>
    </r>
  </si>
  <si>
    <r>
      <rPr>
        <b/>
        <sz val="8"/>
        <color theme="1"/>
        <rFont val="Verdana"/>
        <family val="2"/>
      </rPr>
      <t>1</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Forman parte de SNBP: Bibliotecas públicas, Puntos de préstamo, Programa Bibliometro, Bibliomóvil, Bibliotecas en cárceles, Hospitales, Centros de reclusión juvenil.</t>
    </r>
  </si>
  <si>
    <r>
      <rPr>
        <b/>
        <sz val="8"/>
        <color theme="1"/>
        <rFont val="Verdana"/>
        <family val="2"/>
      </rPr>
      <t xml:space="preserve">2 </t>
    </r>
    <r>
      <rPr>
        <sz val="8"/>
        <color theme="1"/>
        <rFont val="Verdana"/>
        <family val="2"/>
      </rPr>
      <t xml:space="preserve">Las Bibliotecas Públicas Regionales ofrecen una cobertura desde cada capital regional, actuando como eje articulador del sistema bibliotecario regional. </t>
    </r>
  </si>
  <si>
    <r>
      <rPr>
        <b/>
        <sz val="8"/>
        <color theme="1"/>
        <rFont val="Verdana"/>
        <family val="2"/>
      </rPr>
      <t xml:space="preserve">3 </t>
    </r>
    <r>
      <rPr>
        <sz val="8"/>
        <color theme="1"/>
        <rFont val="Verdana"/>
        <family val="2"/>
      </rPr>
      <t xml:space="preserve">Las Bibliotecas Públicas Comunales cubren el área delimitada por una comuna y entrega servicios de acuerdo a las necesidades de la comunidad y de acuerdo a su contexto y administración. </t>
    </r>
  </si>
  <si>
    <r>
      <rPr>
        <b/>
        <sz val="8"/>
        <color theme="1"/>
        <rFont val="Verdana"/>
        <family val="2"/>
      </rPr>
      <t xml:space="preserve">4 </t>
    </r>
    <r>
      <rPr>
        <sz val="8"/>
        <color theme="1"/>
        <rFont val="Verdana"/>
        <family val="2"/>
      </rPr>
      <t xml:space="preserve">Las Bibliotecas Públicas Filiales son una alternativa de servicio bibliotecario en sectores aledaños o periféricos al área central comunal o de menor población, pero siempre dentro de una misma comuna. </t>
    </r>
  </si>
  <si>
    <r>
      <rPr>
        <b/>
        <sz val="8"/>
        <color theme="1"/>
        <rFont val="Verdana"/>
        <family val="2"/>
      </rPr>
      <t>5</t>
    </r>
    <r>
      <rPr>
        <sz val="8"/>
        <color theme="1"/>
        <rFont val="Verdana"/>
        <family val="2"/>
      </rPr>
      <t xml:space="preserve"> El Punto de Préstamo no considera áreas de lectura u otras actividades. Su espacio se concentra en contener una colección bibliográfica destinada solo al préstamo de materiales para la lectura en domicilio.</t>
    </r>
  </si>
  <si>
    <r>
      <rPr>
        <b/>
        <sz val="8"/>
        <color theme="1"/>
        <rFont val="Verdana"/>
        <family val="2"/>
      </rPr>
      <t>6</t>
    </r>
    <r>
      <rPr>
        <sz val="8"/>
        <color theme="1"/>
        <rFont val="Verdana"/>
        <family val="2"/>
      </rPr>
      <t xml:space="preserve"> Bibliomóvil es un espacio acondicionado para ofrecer los servicios de biblioteca pública. Se configura a partir de las necesidades de acceso, para dar cobertura en sectores alejados de centros urbanos o en situación de aislamiento. </t>
    </r>
  </si>
  <si>
    <r>
      <rPr>
        <b/>
        <sz val="8"/>
        <color theme="1"/>
        <rFont val="Verdana"/>
        <family val="2"/>
      </rPr>
      <t xml:space="preserve">7 </t>
    </r>
    <r>
      <rPr>
        <sz val="8"/>
        <color theme="1"/>
        <rFont val="Verdana"/>
        <family val="2"/>
      </rPr>
      <t>Programa Bibliometro incluye Red Merval, Red Hospitales y Red Metropolitana.</t>
    </r>
  </si>
  <si>
    <r>
      <rPr>
        <b/>
        <sz val="8"/>
        <color theme="1"/>
        <rFont val="Verdana"/>
        <family val="2"/>
      </rPr>
      <t xml:space="preserve">8 </t>
    </r>
    <r>
      <rPr>
        <sz val="8"/>
        <color theme="1"/>
        <rFont val="Verdana"/>
        <family val="2"/>
      </rPr>
      <t xml:space="preserve">Biblioteca Centro Penitenciario, Biblioteca Centro de Justicia Juvenil y Biblioteca Centro Teletón son proyectos patrimoniales o focalizados y administrados por el Programa Red Digital de Espacios Patrimoniales. </t>
    </r>
  </si>
  <si>
    <r>
      <t>TABLA 15.23: NÚMERO TOTAL DE BIBLIOMÓVILES</t>
    </r>
    <r>
      <rPr>
        <b/>
        <vertAlign val="superscript"/>
        <sz val="8"/>
        <color theme="1"/>
        <rFont val="Verdana"/>
        <family val="2"/>
      </rPr>
      <t>/1</t>
    </r>
    <r>
      <rPr>
        <b/>
        <sz val="8"/>
        <color theme="1"/>
        <rFont val="Verdana"/>
        <family val="2"/>
      </rPr>
      <t xml:space="preserve"> ACTIVOS DEL SERVICIO NACIONAL DEL PATRIMONIO CULTURAL, SEGÚN AÑO. 2017-2021</t>
    </r>
  </si>
  <si>
    <t>Cantidad de Bibliomóviles</t>
  </si>
  <si>
    <r>
      <rPr>
        <b/>
        <sz val="8"/>
        <color theme="1"/>
        <rFont val="Verdana"/>
        <family val="2"/>
      </rPr>
      <t>1</t>
    </r>
    <r>
      <rPr>
        <sz val="8"/>
        <color theme="1"/>
        <rFont val="Verdana"/>
        <family val="2"/>
      </rPr>
      <t xml:space="preserve"> Medio de transporte acondicionado para ofrecer los servicios de biblioteca pública. Se configura a partir de las necesidades de acceso, para dar cobertura en sectores alejados de centros urbanos o en situación de aislamiento. </t>
    </r>
  </si>
  <si>
    <r>
      <t>TABLA 15.24: NÚMERO DE EJEMPLARES NUEVOS Y ACUMULADOS EN LA RED DE SERVICIOS BIBLIOTECARIOS</t>
    </r>
    <r>
      <rPr>
        <b/>
        <vertAlign val="superscript"/>
        <sz val="8"/>
        <color theme="1"/>
        <rFont val="Verdana"/>
        <family val="2"/>
      </rPr>
      <t>/1</t>
    </r>
    <r>
      <rPr>
        <b/>
        <sz val="8"/>
        <color theme="1"/>
        <rFont val="Verdana"/>
        <family val="2"/>
      </rPr>
      <t xml:space="preserve"> DEL SISTEMA NACIONAL DE BIBLIOTECAS PÚBLICAS DEL SERVICIO NACIONAL DEL PATRIMONIO CULTURAL, POR AÑO, SEGÚN MATERIA. 2017-2021</t>
    </r>
  </si>
  <si>
    <r>
      <t>MATERIA</t>
    </r>
    <r>
      <rPr>
        <b/>
        <vertAlign val="superscript"/>
        <sz val="8"/>
        <rFont val="Verdana"/>
        <family val="2"/>
      </rPr>
      <t>/2</t>
    </r>
  </si>
  <si>
    <r>
      <t>Ejemplares</t>
    </r>
    <r>
      <rPr>
        <b/>
        <vertAlign val="superscript"/>
        <sz val="8"/>
        <rFont val="Verdana"/>
        <family val="2"/>
      </rPr>
      <t>/3</t>
    </r>
  </si>
  <si>
    <t>Total General</t>
  </si>
  <si>
    <t>Total nuevos</t>
  </si>
  <si>
    <t>Total acumulados</t>
  </si>
  <si>
    <t>Artes</t>
  </si>
  <si>
    <r>
      <t>Nuevos</t>
    </r>
    <r>
      <rPr>
        <vertAlign val="superscript"/>
        <sz val="8"/>
        <rFont val="Verdana"/>
        <family val="2"/>
      </rPr>
      <t>/4</t>
    </r>
  </si>
  <si>
    <r>
      <t>Acumulados</t>
    </r>
    <r>
      <rPr>
        <vertAlign val="superscript"/>
        <sz val="8"/>
        <rFont val="Verdana"/>
        <family val="2"/>
      </rPr>
      <t>/5</t>
    </r>
  </si>
  <si>
    <t>Ciencias naturales</t>
  </si>
  <si>
    <t>Ciencias sociales</t>
  </si>
  <si>
    <t>Filosofía y psicología</t>
  </si>
  <si>
    <t>Geografía e historia</t>
  </si>
  <si>
    <r>
      <rPr>
        <b/>
        <sz val="8"/>
        <rFont val="Verdana"/>
        <family val="2"/>
      </rPr>
      <t>1</t>
    </r>
    <r>
      <rPr>
        <sz val="8"/>
        <rFont val="Verdana"/>
        <family val="2"/>
      </rPr>
      <t xml:space="preserve"> La Red de Servicios Bibliotecarios incluye Bibliotecas Públicas, Filiales, Puntos de Préstamo, Bibliomóvil, Programa Bibliometro, Biblioteca Centro Penitenciario, Biblioteca Centro de Justicia Juvenil, Biblioteca Centro Teletón.</t>
    </r>
  </si>
  <si>
    <r>
      <t xml:space="preserve">2 </t>
    </r>
    <r>
      <rPr>
        <sz val="8"/>
        <color theme="1"/>
        <rFont val="Verdana"/>
        <family val="2"/>
      </rPr>
      <t>Materia: Listado de grandes áreas del conocimiento que son utilizados en la catalogación de material bibliográfico, y que se encuentran contenidas en el Sistema de Clasificación Decimal Dewey.</t>
    </r>
  </si>
  <si>
    <r>
      <rPr>
        <b/>
        <sz val="8"/>
        <rFont val="Verdana"/>
        <family val="2"/>
      </rPr>
      <t xml:space="preserve">3 </t>
    </r>
    <r>
      <rPr>
        <sz val="8"/>
        <rFont val="Verdana"/>
        <family val="2"/>
      </rPr>
      <t>Ejemplares: Corresponde a cada copia de título de un libro, revista, periódico. Se relaciona con el tiraje de producción del material bibliográfico.</t>
    </r>
  </si>
  <si>
    <r>
      <t xml:space="preserve">4 </t>
    </r>
    <r>
      <rPr>
        <sz val="8"/>
        <color theme="1"/>
        <rFont val="Verdana"/>
        <family val="2"/>
      </rPr>
      <t xml:space="preserve">Refiere a ejemplares nuevos ingresados al sistema de gestión bibliotecaria Aleph, al año de referencia. </t>
    </r>
  </si>
  <si>
    <r>
      <rPr>
        <b/>
        <sz val="8"/>
        <color theme="1"/>
        <rFont val="Verdana"/>
        <family val="2"/>
      </rPr>
      <t xml:space="preserve">5 </t>
    </r>
    <r>
      <rPr>
        <sz val="8"/>
        <color theme="1"/>
        <rFont val="Verdana"/>
        <family val="2"/>
      </rPr>
      <t>Refiere a ejemplares acumulados según el sistema de gestión bibliotecaria Aleph, al año de referencia.</t>
    </r>
  </si>
  <si>
    <r>
      <t>TABLA 15.25: NÚMERO Y PORCENTAJE DE EJEMPLARES Y PRÉSTAMOS DE MATERIAL BIBLIOGRÁFICO CON ENFOQUE DE GÉNERO</t>
    </r>
    <r>
      <rPr>
        <b/>
        <vertAlign val="superscript"/>
        <sz val="8"/>
        <color theme="1"/>
        <rFont val="Verdana"/>
        <family val="2"/>
      </rPr>
      <t xml:space="preserve">/1 </t>
    </r>
    <r>
      <rPr>
        <b/>
        <sz val="8"/>
        <color theme="1"/>
        <rFont val="Verdana"/>
        <family val="2"/>
      </rPr>
      <t>EN LA BIBLIOTECA NACIONAL Y LA RED DE SERVICIOS BIBLIOTECARIOS DEL SISTEMA NACIONAL DE BIBLIOTECAS PÚBLICAS DEL SERVICIO NACIONAL DEL PATRIMONIO CULTURAL, POR AÑO</t>
    </r>
    <r>
      <rPr>
        <b/>
        <vertAlign val="superscript"/>
        <sz val="8"/>
        <color theme="1"/>
        <rFont val="Verdana"/>
        <family val="2"/>
      </rPr>
      <t>/2/3</t>
    </r>
    <r>
      <rPr>
        <b/>
        <sz val="8"/>
        <color theme="1"/>
        <rFont val="Verdana"/>
        <family val="2"/>
      </rPr>
      <t>. 2017-2021</t>
    </r>
  </si>
  <si>
    <r>
      <t>Ejemplares</t>
    </r>
    <r>
      <rPr>
        <b/>
        <vertAlign val="superscript"/>
        <sz val="8"/>
        <rFont val="Verdana"/>
        <family val="2"/>
      </rPr>
      <t>/4</t>
    </r>
  </si>
  <si>
    <t>Número</t>
  </si>
  <si>
    <t>Biblioteca Nacional</t>
  </si>
  <si>
    <r>
      <t>Total nuevos</t>
    </r>
    <r>
      <rPr>
        <vertAlign val="superscript"/>
        <sz val="8"/>
        <rFont val="Verdana"/>
        <family val="2"/>
      </rPr>
      <t>/5</t>
    </r>
  </si>
  <si>
    <r>
      <t>Total acumulados</t>
    </r>
    <r>
      <rPr>
        <vertAlign val="superscript"/>
        <sz val="8"/>
        <rFont val="Verdana"/>
        <family val="2"/>
      </rPr>
      <t>/6</t>
    </r>
  </si>
  <si>
    <t>Total préstamos</t>
  </si>
  <si>
    <r>
      <t>Nuevos con enfoque de género</t>
    </r>
    <r>
      <rPr>
        <vertAlign val="superscript"/>
        <sz val="8"/>
        <rFont val="Verdana"/>
        <family val="2"/>
      </rPr>
      <t>/7</t>
    </r>
  </si>
  <si>
    <r>
      <t>Acumulados con enfoque de géneros</t>
    </r>
    <r>
      <rPr>
        <vertAlign val="superscript"/>
        <sz val="8"/>
        <rFont val="Verdana"/>
        <family val="2"/>
      </rPr>
      <t>/7</t>
    </r>
  </si>
  <si>
    <r>
      <t>Préstamos con enfoque de género</t>
    </r>
    <r>
      <rPr>
        <vertAlign val="superscript"/>
        <sz val="8"/>
        <rFont val="Verdana"/>
        <family val="2"/>
      </rPr>
      <t>/7</t>
    </r>
  </si>
  <si>
    <t>Red de servicios Bibliotecarios</t>
  </si>
  <si>
    <r>
      <rPr>
        <b/>
        <sz val="8"/>
        <color theme="1"/>
        <rFont val="Verdana"/>
        <family val="2"/>
      </rPr>
      <t>Nota</t>
    </r>
    <r>
      <rPr>
        <sz val="8"/>
        <color theme="1"/>
        <rFont val="Verdana"/>
        <family val="2"/>
      </rPr>
      <t>: El Sistema Nacional de Bibliotecas Públicas (SNBP) ha estimado importante y necesario estandarizar las etapas vinculadas al procesamiento técnico, que permitan relevar los títulos de ficción y no ficción que incorporen el enfoque de género en sus contenidos. Para mayor detalle véase, https://www.genero.patrimoniocultural.gob.cl/sitio/Contenido/Institucional/81451:Procesamiento-bibliografico</t>
    </r>
  </si>
  <si>
    <r>
      <rPr>
        <b/>
        <sz val="8"/>
        <color theme="1"/>
        <rFont val="Verdana"/>
        <family val="2"/>
      </rPr>
      <t>1</t>
    </r>
    <r>
      <rPr>
        <sz val="8"/>
        <color theme="1"/>
        <rFont val="Verdana"/>
        <family val="2"/>
      </rPr>
      <t xml:space="preserve"> El material bibliográfico con enfoque de género corresponde a aquellas colecciones que contienen una etiqueta dentro de la catalogación que la distingue y la hace visible a la comunidad usuaria. </t>
    </r>
  </si>
  <si>
    <r>
      <rPr>
        <b/>
        <sz val="8"/>
        <rFont val="Verdana"/>
        <family val="2"/>
      </rPr>
      <t>2</t>
    </r>
    <r>
      <rPr>
        <sz val="8"/>
        <rFont val="Verdana"/>
        <family val="2"/>
      </rPr>
      <t xml:space="preserve"> La Red de Servicios Bibliotecarios incluye Bibliotecas Públicas, Filiales, Puntos de Préstamo, Bibliomóvil, Programa Bibliometro, Biblioteca Centro Penitenciario, Biblioteca Centro de Justicia Juvenil, Biblioteca Centro Teletón.</t>
    </r>
  </si>
  <si>
    <r>
      <rPr>
        <b/>
        <sz val="8"/>
        <color theme="1"/>
        <rFont val="Verdana"/>
        <family val="2"/>
      </rPr>
      <t>3</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</si>
  <si>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rPr>
        <b/>
        <sz val="8"/>
        <rFont val="Verdana"/>
        <family val="2"/>
      </rPr>
      <t xml:space="preserve">4 </t>
    </r>
    <r>
      <rPr>
        <sz val="8"/>
        <rFont val="Verdana"/>
        <family val="2"/>
      </rPr>
      <t>Ejemplares: Corresponde a cada copia de título de un libro, revista, periódico. Se relaciona con el tiraje de producción del material bibliográfico.</t>
    </r>
  </si>
  <si>
    <r>
      <rPr>
        <b/>
        <sz val="8"/>
        <color theme="1"/>
        <rFont val="Verdana"/>
        <family val="2"/>
      </rPr>
      <t xml:space="preserve">5 </t>
    </r>
    <r>
      <rPr>
        <sz val="8"/>
        <color theme="1"/>
        <rFont val="Verdana"/>
        <family val="2"/>
      </rPr>
      <t xml:space="preserve">Refiere a ejemplares nuevos ingresados al sistema de gestión bibliotecaria Aleph, al año de referencia. </t>
    </r>
  </si>
  <si>
    <r>
      <rPr>
        <b/>
        <sz val="8"/>
        <color theme="1"/>
        <rFont val="Verdana"/>
        <family val="2"/>
      </rPr>
      <t xml:space="preserve">6 </t>
    </r>
    <r>
      <rPr>
        <sz val="8"/>
        <color theme="1"/>
        <rFont val="Verdana"/>
        <family val="2"/>
      </rPr>
      <t>Refiere a ejemplares acumulados según el sistema de gestión bibliotecaria Aleph, al año de referencia.</t>
    </r>
  </si>
  <si>
    <r>
      <rPr>
        <b/>
        <sz val="8"/>
        <color theme="1"/>
        <rFont val="Verdana"/>
        <family val="2"/>
      </rPr>
      <t>7</t>
    </r>
    <r>
      <rPr>
        <sz val="8"/>
        <color theme="1"/>
        <rFont val="Verdana"/>
        <family val="2"/>
      </rPr>
      <t xml:space="preserve"> Los porcentajes con enfoque de género fueron calculados en base al total de cada una de las categorías ya sea: total nuevos, total acumulados o total préstamos según corresponda.</t>
    </r>
  </si>
  <si>
    <r>
      <t>TABLA 15.26: PRÉSTAMOS DE MATERIAL BIBLIOGRÁFICO DE LOS SERVICIOS BIBLIOTECARIOS</t>
    </r>
    <r>
      <rPr>
        <b/>
        <vertAlign val="superscript"/>
        <sz val="8"/>
        <color theme="1"/>
        <rFont val="Verdana"/>
        <family val="2"/>
      </rPr>
      <t>/1</t>
    </r>
    <r>
      <rPr>
        <b/>
        <sz val="8"/>
        <color theme="1"/>
        <rFont val="Verdana"/>
        <family val="2"/>
      </rPr>
      <t xml:space="preserve"> DE LA RED DEL SISTEMA NACIONAL DE BIBLIOTECAS PÚBLICAS (SNBP)</t>
    </r>
    <r>
      <rPr>
        <b/>
        <vertAlign val="superscript"/>
        <sz val="8"/>
        <color theme="1"/>
        <rFont val="Verdana"/>
        <family val="2"/>
      </rPr>
      <t>/2</t>
    </r>
    <r>
      <rPr>
        <b/>
        <sz val="8"/>
        <color theme="1"/>
        <rFont val="Verdana"/>
        <family val="2"/>
      </rPr>
      <t xml:space="preserve"> DEL SERVICIO NACIONAL DEL PATRIMONIO CULTURAL,  POR AÑO, SEGÚN TIPO DE SERVICIO. 2017-2021</t>
    </r>
    <r>
      <rPr>
        <b/>
        <vertAlign val="superscript"/>
        <sz val="8"/>
        <color theme="1"/>
        <rFont val="Verdana"/>
        <family val="2"/>
      </rPr>
      <t>/1/2</t>
    </r>
  </si>
  <si>
    <r>
      <t>2020</t>
    </r>
    <r>
      <rPr>
        <b/>
        <vertAlign val="superscript"/>
        <sz val="8"/>
        <color theme="1"/>
        <rFont val="Verdana"/>
        <family val="2"/>
      </rPr>
      <t>/3</t>
    </r>
  </si>
  <si>
    <r>
      <t>2021</t>
    </r>
    <r>
      <rPr>
        <b/>
        <vertAlign val="superscript"/>
        <sz val="8"/>
        <color theme="1"/>
        <rFont val="Verdana"/>
        <family val="2"/>
      </rPr>
      <t>/3</t>
    </r>
  </si>
  <si>
    <t>Total general</t>
  </si>
  <si>
    <t>Biblioteca Pública Regional</t>
  </si>
  <si>
    <t>Biblioteca Pública Comunal</t>
  </si>
  <si>
    <t>Biblioteca Pública Filial</t>
  </si>
  <si>
    <t>Punto de Préstamo</t>
  </si>
  <si>
    <t>Bibliomóvil</t>
  </si>
  <si>
    <t>Programa Bibliometro</t>
  </si>
  <si>
    <t>Biblioteca Centro Penitenciario</t>
  </si>
  <si>
    <t>Biblioteca Centro de Justicia Juvenil</t>
  </si>
  <si>
    <t>Biblioteca Centro Teletón</t>
  </si>
  <si>
    <r>
      <rPr>
        <b/>
        <sz val="8"/>
        <color theme="1"/>
        <rFont val="Verdana"/>
        <family val="2"/>
      </rPr>
      <t>2</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</si>
  <si>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t xml:space="preserve">3 </t>
    </r>
    <r>
      <rPr>
        <sz val="8"/>
        <color theme="1"/>
        <rFont val="Verdana"/>
        <family val="2"/>
      </rPr>
      <t xml:space="preserve">Producto de la pandemia Covid 19, durante los años 2020 y 2021 los Servicios Bibliotecarios no pudieron funcionar con regularidad en algunas regiones. Esto implicó una caída en las frecuencias para esos años. </t>
    </r>
  </si>
  <si>
    <r>
      <t>TABLA 15.27: PRÉSTAMOS DE MATERIAL BIBLIOGRÁFICO DE LA RED DE SERVICIOS BIBLIOTECARIOS</t>
    </r>
    <r>
      <rPr>
        <b/>
        <vertAlign val="superscript"/>
        <sz val="8"/>
        <color theme="1"/>
        <rFont val="Verdana"/>
        <family val="2"/>
      </rPr>
      <t xml:space="preserve"> </t>
    </r>
    <r>
      <rPr>
        <b/>
        <sz val="8"/>
        <color theme="1"/>
        <rFont val="Verdana"/>
        <family val="2"/>
      </rPr>
      <t>DEL SISTEMA NACIONAL DE BIBLIOTECAS PÚBLICAS (SNBP) DEL SERVICIO NACIONAL DEL PATRIMONIO CULTURAL, POR GRUPO DE EDAD Y SEXO, SEGÚN REGIÓN. 2021</t>
    </r>
    <r>
      <rPr>
        <b/>
        <vertAlign val="superscript"/>
        <sz val="8"/>
        <color theme="1"/>
        <rFont val="Verdana"/>
        <family val="2"/>
      </rPr>
      <t>/1/2</t>
    </r>
    <r>
      <rPr>
        <b/>
        <sz val="8"/>
        <color theme="1"/>
        <rFont val="Verdana"/>
        <family val="2"/>
      </rPr>
      <t xml:space="preserve">. </t>
    </r>
  </si>
  <si>
    <t>0-14 años</t>
  </si>
  <si>
    <t>15-29 años</t>
  </si>
  <si>
    <t>30-59 años</t>
  </si>
  <si>
    <t>Mayores de 60 años</t>
  </si>
  <si>
    <r>
      <t>Sin Información</t>
    </r>
    <r>
      <rPr>
        <b/>
        <vertAlign val="superscript"/>
        <sz val="8"/>
        <rFont val="Verdana"/>
        <family val="2"/>
      </rPr>
      <t>3</t>
    </r>
  </si>
  <si>
    <r>
      <t>Sin información</t>
    </r>
    <r>
      <rPr>
        <b/>
        <vertAlign val="superscript"/>
        <sz val="8"/>
        <rFont val="Verdana"/>
        <family val="2"/>
      </rPr>
      <t>/3</t>
    </r>
  </si>
  <si>
    <r>
      <rPr>
        <b/>
        <sz val="8"/>
        <rFont val="Verdana"/>
        <family val="2"/>
      </rPr>
      <t>Nota</t>
    </r>
    <r>
      <rPr>
        <sz val="8"/>
        <rFont val="Verdana"/>
        <family val="2"/>
      </rPr>
      <t>: La información de préstamos automatizados se obtiene  través de la base de datos que se genera a partir de la utilización del sistema de gestión bibliotecaria Aleph.</t>
    </r>
  </si>
  <si>
    <r>
      <rPr>
        <b/>
        <sz val="8"/>
        <rFont val="Verdana"/>
        <family val="2"/>
      </rPr>
      <t>3</t>
    </r>
    <r>
      <rPr>
        <sz val="8"/>
        <rFont val="Verdana"/>
        <family val="2"/>
      </rPr>
      <t xml:space="preserve"> La categoría "sin información" significa que no ha sido posible vincular las variables "edad" o "sexo", según corresponda, a la persona usuaria o porque es un préstamo a una institución.</t>
    </r>
  </si>
  <si>
    <t xml:space="preserve"> </t>
  </si>
  <si>
    <r>
      <t>TABLA 15.28: PRÉSTAMOS DE MATERIAL BIBLIOGRÁFICO DE LA RED DE SERVICIOS BIBLIOTECARIOS DEL SISTEMA NACIONAL DE BIBLIOTECAS PÚBLICAS (SNBP) DEL SERVICIO NACIONAL DEL PATRIMONIO CULTURAL, POR AÑO, SEGÚN REGIÓN. 2017-2021</t>
    </r>
    <r>
      <rPr>
        <b/>
        <vertAlign val="superscript"/>
        <sz val="8"/>
        <color theme="1"/>
        <rFont val="Verdana"/>
        <family val="2"/>
      </rPr>
      <t>/1/2</t>
    </r>
  </si>
  <si>
    <r>
      <t>2017</t>
    </r>
    <r>
      <rPr>
        <b/>
        <vertAlign val="superscript"/>
        <sz val="8"/>
        <rFont val="Verdana"/>
        <family val="2"/>
      </rPr>
      <t>/R</t>
    </r>
  </si>
  <si>
    <r>
      <t>2018</t>
    </r>
    <r>
      <rPr>
        <b/>
        <vertAlign val="superscript"/>
        <sz val="8"/>
        <rFont val="Verdana"/>
        <family val="2"/>
      </rPr>
      <t>/R</t>
    </r>
  </si>
  <si>
    <r>
      <t>2019</t>
    </r>
    <r>
      <rPr>
        <b/>
        <vertAlign val="superscript"/>
        <sz val="8"/>
        <rFont val="Verdana"/>
        <family val="2"/>
      </rPr>
      <t>/R/3</t>
    </r>
  </si>
  <si>
    <r>
      <t>2020</t>
    </r>
    <r>
      <rPr>
        <b/>
        <vertAlign val="superscript"/>
        <sz val="8"/>
        <rFont val="Verdana"/>
        <family val="2"/>
      </rPr>
      <t>/R/4</t>
    </r>
  </si>
  <si>
    <r>
      <t>Coquimbo</t>
    </r>
    <r>
      <rPr>
        <vertAlign val="superscript"/>
        <sz val="8"/>
        <rFont val="Verdana"/>
        <family val="2"/>
      </rPr>
      <t>/5</t>
    </r>
  </si>
  <si>
    <r>
      <t>Ñuble</t>
    </r>
    <r>
      <rPr>
        <vertAlign val="superscript"/>
        <sz val="8"/>
        <rFont val="Verdana"/>
        <family val="2"/>
      </rPr>
      <t>/6</t>
    </r>
  </si>
  <si>
    <r>
      <t>R</t>
    </r>
    <r>
      <rPr>
        <sz val="8"/>
        <rFont val="Verdana"/>
        <family val="2"/>
      </rPr>
      <t xml:space="preserve"> Cifras rectificadas por el informante para los años 2017, 2018, 2019 y 2020.</t>
    </r>
  </si>
  <si>
    <r>
      <rPr>
        <b/>
        <sz val="8"/>
        <color theme="1"/>
        <rFont val="Verdana"/>
        <family val="2"/>
      </rPr>
      <t>3</t>
    </r>
    <r>
      <rPr>
        <sz val="8"/>
        <color theme="1"/>
        <rFont val="Verdana"/>
        <family val="2"/>
      </rPr>
      <t xml:space="preserve"> Producto del estallido social ocurrido en Chile entre los meses de octubre y diciembre del año 2019, la institucionalidad del Servicio Nacional del Patrimonio Cultural no pudo funcionar con normalidad. Esto implicó una caída en las frecuencias para ese año. </t>
    </r>
  </si>
  <si>
    <r>
      <rPr>
        <b/>
        <sz val="8"/>
        <color theme="1"/>
        <rFont val="Verdana"/>
        <family val="2"/>
      </rPr>
      <t>4</t>
    </r>
    <r>
      <rPr>
        <sz val="8"/>
        <color theme="1"/>
        <rFont val="Verdana"/>
        <family val="2"/>
      </rPr>
      <t xml:space="preserve"> Producto de la pandemia Covid 19, durante los años 2020 y 2021 la institucionalidad del Servicio Nacional del Patrimonio Cultural no pudo funcionar con normalidad. Esto implicó una caída en las frecuencias para esos años. </t>
    </r>
  </si>
  <si>
    <r>
      <rPr>
        <b/>
        <sz val="8"/>
        <color theme="1"/>
        <rFont val="Verdana"/>
        <family val="2"/>
      </rPr>
      <t>5</t>
    </r>
    <r>
      <rPr>
        <sz val="8"/>
        <color theme="1"/>
        <rFont val="Verdana"/>
        <family val="2"/>
      </rPr>
      <t xml:space="preserve"> El aumento en la frecuencia para el año 2018 se debe a la inauguración de la Biblioteca regional Gabriela Mistral.</t>
    </r>
  </si>
  <si>
    <r>
      <rPr>
        <b/>
        <sz val="8"/>
        <color theme="1"/>
        <rFont val="Verdana"/>
        <family val="2"/>
      </rPr>
      <t>6</t>
    </r>
    <r>
      <rPr>
        <sz val="8"/>
        <color theme="1"/>
        <rFont val="Verdana"/>
        <family val="2"/>
      </rPr>
      <t xml:space="preserve"> La región de Ñuble no cuenta con datos desagregados para los años 2017 y 2018, dada la entrada en vigencia de la División Política Administrativa, esto es, septiembre de 2018. Para estos años, los datos están agregados en la región de Biobío.</t>
    </r>
  </si>
  <si>
    <r>
      <t>TABLA 15.29: PRÉSTAMOS DE MATERIAL BIBLIOGRÁFICO DEL PROGRAMA BIBLIOMETRO</t>
    </r>
    <r>
      <rPr>
        <b/>
        <vertAlign val="superscript"/>
        <sz val="8"/>
        <color theme="1"/>
        <rFont val="Verdana"/>
        <family val="2"/>
      </rPr>
      <t>/1</t>
    </r>
    <r>
      <rPr>
        <b/>
        <sz val="8"/>
        <color theme="1"/>
        <rFont val="Verdana"/>
        <family val="2"/>
      </rPr>
      <t>, POR SEXO, SEGÚN TIPO DE RED. 2021</t>
    </r>
  </si>
  <si>
    <r>
      <t>RED</t>
    </r>
    <r>
      <rPr>
        <b/>
        <vertAlign val="superscript"/>
        <sz val="8"/>
        <color theme="1"/>
        <rFont val="Verdana"/>
        <family val="2"/>
      </rPr>
      <t>/2</t>
    </r>
  </si>
  <si>
    <r>
      <t>Sin información</t>
    </r>
    <r>
      <rPr>
        <b/>
        <vertAlign val="superscript"/>
        <sz val="8"/>
        <color theme="1"/>
        <rFont val="Verdana"/>
        <family val="2"/>
      </rPr>
      <t>/3</t>
    </r>
  </si>
  <si>
    <t>Red Metropolitana</t>
  </si>
  <si>
    <t>Red Merval</t>
  </si>
  <si>
    <t>Red Hospitales</t>
  </si>
  <si>
    <r>
      <rPr>
        <b/>
        <sz val="8"/>
        <color theme="1"/>
        <rFont val="Verdana"/>
        <family val="2"/>
      </rPr>
      <t xml:space="preserve">1 </t>
    </r>
    <r>
      <rPr>
        <sz val="8"/>
        <color theme="1"/>
        <rFont val="Verdana"/>
        <family val="2"/>
      </rPr>
      <t>El Programa Social Bibliometro está compuesto de 32 puntos de préstamos entre módulos de atención y máquinas expendedoras.</t>
    </r>
  </si>
  <si>
    <r>
      <rPr>
        <b/>
        <sz val="8"/>
        <color theme="1"/>
        <rFont val="Verdana"/>
        <family val="2"/>
      </rPr>
      <t xml:space="preserve">2 </t>
    </r>
    <r>
      <rPr>
        <sz val="8"/>
        <color theme="1"/>
        <rFont val="Verdana"/>
        <family val="2"/>
      </rPr>
      <t>Es posible segmentar el Programa en tres redes: Red Metropolitana (Ferrocarril metropolitano), que incluye módulos de atención y máquinas expendedoras, Red Merval (región de Valparaíso) y Red Hospitales (regiones Metropolitana y de Valparaíso).</t>
    </r>
  </si>
  <si>
    <r>
      <rPr>
        <b/>
        <sz val="8"/>
        <rFont val="Verdana"/>
        <family val="2"/>
      </rPr>
      <t>3</t>
    </r>
    <r>
      <rPr>
        <sz val="8"/>
        <rFont val="Verdana"/>
        <family val="2"/>
      </rPr>
      <t xml:space="preserve"> La categoría "Sin Información" significa que no ha sido posible vincular el préstamo  con el sexo de la persona usuaria.</t>
    </r>
  </si>
  <si>
    <r>
      <t>TABLA 15.30: PRÉSTAMOS DE MATERIAL BIBLIOGRÁFICO, EJEMPLARES Y TÍTULOS DEL PROGRAMA BIBLIOTECA PÚBLICA DIGITAL</t>
    </r>
    <r>
      <rPr>
        <b/>
        <vertAlign val="superscript"/>
        <sz val="8"/>
        <rFont val="Verdana"/>
        <family val="2"/>
      </rPr>
      <t>/1</t>
    </r>
    <r>
      <rPr>
        <b/>
        <sz val="8"/>
        <rFont val="Verdana"/>
        <family val="2"/>
      </rPr>
      <t xml:space="preserve"> POR AÑO. 2017-2021</t>
    </r>
  </si>
  <si>
    <t>BIBLIOTECA PÚBLICA DIGITAL</t>
  </si>
  <si>
    <r>
      <t>Préstamos</t>
    </r>
    <r>
      <rPr>
        <vertAlign val="superscript"/>
        <sz val="8"/>
        <color theme="1"/>
        <rFont val="Verdana"/>
        <family val="2"/>
      </rPr>
      <t>/2</t>
    </r>
  </si>
  <si>
    <r>
      <t>Ejemplares</t>
    </r>
    <r>
      <rPr>
        <vertAlign val="superscript"/>
        <sz val="8"/>
        <color theme="1"/>
        <rFont val="Verdana"/>
        <family val="2"/>
      </rPr>
      <t>/3</t>
    </r>
  </si>
  <si>
    <r>
      <t>Títulos</t>
    </r>
    <r>
      <rPr>
        <vertAlign val="superscript"/>
        <sz val="8"/>
        <color theme="1"/>
        <rFont val="Verdana"/>
        <family val="2"/>
      </rPr>
      <t>/4</t>
    </r>
  </si>
  <si>
    <r>
      <rPr>
        <b/>
        <sz val="8"/>
        <color theme="1"/>
        <rFont val="Verdana"/>
        <family val="2"/>
      </rPr>
      <t xml:space="preserve">1 </t>
    </r>
    <r>
      <rPr>
        <sz val="8"/>
        <color theme="1"/>
        <rFont val="Verdana"/>
        <family val="2"/>
      </rPr>
      <t>La Biblioteca Pública Digital tiene como objetivo aumentar el acceso de la población nacional a la lectura digital. Es un servicio distinto al entregado por los servicios bibliotecarios en el territorio, por lo que no considera una distribución regional.</t>
    </r>
  </si>
  <si>
    <r>
      <rPr>
        <b/>
        <sz val="8"/>
        <color theme="1"/>
        <rFont val="Verdana"/>
        <family val="2"/>
      </rPr>
      <t xml:space="preserve">2 </t>
    </r>
    <r>
      <rPr>
        <sz val="8"/>
        <color theme="1"/>
        <rFont val="Verdana"/>
        <family val="2"/>
      </rPr>
      <t>Corresponde al número de préstamos en distintos formatos digitales (ePUB, PDF o MOBI con o sin DMR) realizados por la Biblioteca Pública Digital del Servicio Nacional del Patrimonio Cultural (http://www.bpdigital.cl).</t>
    </r>
  </si>
  <si>
    <r>
      <rPr>
        <b/>
        <sz val="8"/>
        <color theme="1"/>
        <rFont val="Verdana"/>
        <family val="2"/>
      </rPr>
      <t>3</t>
    </r>
    <r>
      <rPr>
        <sz val="8"/>
        <color theme="1"/>
        <rFont val="Verdana"/>
        <family val="2"/>
      </rPr>
      <t xml:space="preserve"> La Biblioteca Pública Digital cuenta con un número definido de ejemplares (licencias) disponibles para la descarga. </t>
    </r>
  </si>
  <si>
    <r>
      <rPr>
        <b/>
        <sz val="8"/>
        <color theme="1"/>
        <rFont val="Verdana"/>
        <family val="2"/>
      </rPr>
      <t xml:space="preserve">4 </t>
    </r>
    <r>
      <rPr>
        <sz val="8"/>
        <color theme="1"/>
        <rFont val="Verdana"/>
        <family val="2"/>
      </rPr>
      <t xml:space="preserve">Relativo al nombre y edición de la obra publicada, mediante la adjudicación de un número exclusivo de identificación a esa edición concreta, su ISBN. De una obra literaria según su título, pueden existir varios ejemplares. </t>
    </r>
  </si>
  <si>
    <r>
      <t>TABLA 15.31: PERSONAS USUARIAS DEL PROGRAMA BIBLIOTECA PÚBLICA DIGITAL</t>
    </r>
    <r>
      <rPr>
        <b/>
        <vertAlign val="superscript"/>
        <sz val="8"/>
        <rFont val="Verdana"/>
        <family val="2"/>
      </rPr>
      <t>/1</t>
    </r>
    <r>
      <rPr>
        <b/>
        <sz val="8"/>
        <rFont val="Verdana"/>
        <family val="2"/>
      </rPr>
      <t>, POR AÑO, SEGÚN TIPO DE USUARIO(A). 2017-2021</t>
    </r>
  </si>
  <si>
    <t>TIPO DE USUARIO(A)</t>
  </si>
  <si>
    <r>
      <t>Nuevos</t>
    </r>
    <r>
      <rPr>
        <vertAlign val="superscript"/>
        <sz val="8"/>
        <color theme="1"/>
        <rFont val="Verdana"/>
        <family val="2"/>
      </rPr>
      <t>/2</t>
    </r>
  </si>
  <si>
    <r>
      <t>Activos</t>
    </r>
    <r>
      <rPr>
        <vertAlign val="superscript"/>
        <sz val="8"/>
        <color theme="1"/>
        <rFont val="Verdana"/>
        <family val="2"/>
      </rPr>
      <t>/3</t>
    </r>
  </si>
  <si>
    <r>
      <rPr>
        <b/>
        <sz val="8"/>
        <color theme="1"/>
        <rFont val="Verdana"/>
        <family val="2"/>
      </rPr>
      <t>2</t>
    </r>
    <r>
      <rPr>
        <sz val="8"/>
        <color theme="1"/>
        <rFont val="Verdana"/>
        <family val="2"/>
      </rPr>
      <t xml:space="preserve"> Usuarios(as) nuevos corresponde a personas usuarias registradas en el año de referencia. </t>
    </r>
  </si>
  <si>
    <r>
      <rPr>
        <b/>
        <sz val="8"/>
        <color theme="1"/>
        <rFont val="Verdana"/>
        <family val="2"/>
      </rPr>
      <t>3</t>
    </r>
    <r>
      <rPr>
        <sz val="8"/>
        <color theme="1"/>
        <rFont val="Verdana"/>
        <family val="2"/>
      </rPr>
      <t xml:space="preserve"> Usuarios(as) activos corresponde a personas usuarias que han realizado al menos un préstamo o descarga en el año de referencia. </t>
    </r>
  </si>
  <si>
    <r>
      <t>TABLA 15.32: NÚMERO DE RECINTOS EN LOS QUE ESTÁ PRESENTE EL PROGRAMA RED DIGITAL DE ESPACIOS PATRIMONIALES DEL SERVICIO NACIONAL DEL PATRIMONIO CULTURAL</t>
    </r>
    <r>
      <rPr>
        <b/>
        <vertAlign val="superscript"/>
        <sz val="8"/>
        <rFont val="Verdana"/>
        <family val="2"/>
      </rPr>
      <t xml:space="preserve">/1 </t>
    </r>
    <r>
      <rPr>
        <b/>
        <sz val="8"/>
        <rFont val="Verdana"/>
        <family val="2"/>
      </rPr>
      <t>POR AÑO, SEGÚN TIPO DE RECINTO. 2017-2021</t>
    </r>
  </si>
  <si>
    <r>
      <t>TIPO DE RECINTO</t>
    </r>
    <r>
      <rPr>
        <b/>
        <vertAlign val="superscript"/>
        <sz val="8"/>
        <rFont val="Verdana"/>
        <family val="2"/>
      </rPr>
      <t>/2</t>
    </r>
  </si>
  <si>
    <t xml:space="preserve">Archivos </t>
  </si>
  <si>
    <t>Bibliotecas Públicas en Convenio</t>
  </si>
  <si>
    <t>Bibliotecas Públicas Regionales</t>
  </si>
  <si>
    <t>Centros Culturales</t>
  </si>
  <si>
    <t>Biblioteca Centros Teletón</t>
  </si>
  <si>
    <t xml:space="preserve">Laboratorios de Formación </t>
  </si>
  <si>
    <t>Museos</t>
  </si>
  <si>
    <r>
      <rPr>
        <b/>
        <sz val="8"/>
        <rFont val="Verdana"/>
        <family val="2"/>
      </rPr>
      <t>1</t>
    </r>
    <r>
      <rPr>
        <sz val="8"/>
        <rFont val="Verdana"/>
        <family val="2"/>
      </rPr>
      <t xml:space="preserve"> El objetivo del Programa Red Digital de Espacios Patrimoniales es disminuir la brecha digital de población con dificultades socioeconómicas y aislamiento territorial. Es un programa centralizado y entrega a nivel nacional servicios de capacitación en Alfabetización Digital, computadores y acceso a Internet.</t>
    </r>
  </si>
  <si>
    <r>
      <rPr>
        <b/>
        <sz val="8"/>
        <rFont val="Verdana"/>
        <family val="2"/>
      </rPr>
      <t xml:space="preserve">2 </t>
    </r>
    <r>
      <rPr>
        <sz val="8"/>
        <rFont val="Verdana"/>
        <family val="2"/>
      </rPr>
      <t xml:space="preserve">Se incorporan para este conteo, recintos que otorgan acceso a internet gratuito de forma presencial y a distancia (wifi). </t>
    </r>
  </si>
  <si>
    <r>
      <t>TABLA 15.33: NÚMERO DE SESIONES DE ACCESO GRATUITO A INTERNET EN LOS RECINTOS CON EL PROGRAMA RED DIGITAL DE ESPACIOS PATRIMONIALES</t>
    </r>
    <r>
      <rPr>
        <b/>
        <vertAlign val="superscript"/>
        <sz val="8"/>
        <color theme="1"/>
        <rFont val="Verdana"/>
        <family val="2"/>
      </rPr>
      <t>/1</t>
    </r>
    <r>
      <rPr>
        <b/>
        <sz val="8"/>
        <color theme="1"/>
        <rFont val="Verdana"/>
        <family val="2"/>
      </rPr>
      <t xml:space="preserve"> DEL SERVICIO NAIONAL DEL PATRIMONIO CULTURAL, SEGÚN AÑO. 2017-2021</t>
    </r>
  </si>
  <si>
    <r>
      <t>Sesiones acceso gratuito a internet</t>
    </r>
    <r>
      <rPr>
        <b/>
        <vertAlign val="superscript"/>
        <sz val="8"/>
        <color theme="1"/>
        <rFont val="Verdana"/>
        <family val="2"/>
      </rPr>
      <t>/2</t>
    </r>
  </si>
  <si>
    <r>
      <t>2020</t>
    </r>
    <r>
      <rPr>
        <vertAlign val="superscript"/>
        <sz val="8"/>
        <color theme="1"/>
        <rFont val="Verdana"/>
        <family val="2"/>
      </rPr>
      <t>/3</t>
    </r>
  </si>
  <si>
    <r>
      <t>2021</t>
    </r>
    <r>
      <rPr>
        <vertAlign val="superscript"/>
        <sz val="8"/>
        <color theme="1"/>
        <rFont val="Verdana"/>
        <family val="2"/>
      </rPr>
      <t>/3</t>
    </r>
  </si>
  <si>
    <r>
      <rPr>
        <b/>
        <sz val="8"/>
        <rFont val="Verdana"/>
        <family val="2"/>
      </rPr>
      <t>2</t>
    </r>
    <r>
      <rPr>
        <sz val="8"/>
        <rFont val="Verdana"/>
        <family val="2"/>
      </rPr>
      <t xml:space="preserve"> Refiere a los recintos: Archivo Nacional, Biblioteca Nacional, Bibliotecas regionales, Bibliotecas en convenio, Laboratorios de Formación, Museos nacionales y regionales			.</t>
    </r>
  </si>
  <si>
    <r>
      <t xml:space="preserve">3 </t>
    </r>
    <r>
      <rPr>
        <sz val="8"/>
        <color theme="1"/>
        <rFont val="Verdana"/>
        <family val="2"/>
      </rPr>
      <t xml:space="preserve">Producto de la pandemia, los años 2020 y 2021 la institucionalidad del Servicio Nacional del Patrimonio Cultural no pudo funcionar con normalidad. Esto implicó una caída en las frecuencias para estos años. </t>
    </r>
  </si>
  <si>
    <r>
      <t>TABLA 15.34: NÚMERO DE VISITAS A PORTALES DEL PROGRAMA RED DIGITAL DE ESPACIOS PATRIMONIALES</t>
    </r>
    <r>
      <rPr>
        <b/>
        <vertAlign val="superscript"/>
        <sz val="8"/>
        <color theme="1"/>
        <rFont val="Verdana"/>
        <family val="2"/>
      </rPr>
      <t xml:space="preserve">/1 </t>
    </r>
    <r>
      <rPr>
        <b/>
        <sz val="8"/>
        <color theme="1"/>
        <rFont val="Verdana"/>
        <family val="2"/>
      </rPr>
      <t>DEL SERVICIO NACIONAL DEL PATRIMONIO CULTURAL, SEGÚN AÑO. 2017-2021</t>
    </r>
  </si>
  <si>
    <r>
      <t>Visitas a portales del programa Red Digital de Espacios Patrimoniales</t>
    </r>
    <r>
      <rPr>
        <b/>
        <vertAlign val="superscript"/>
        <sz val="8"/>
        <color theme="1"/>
        <rFont val="Verdana"/>
        <family val="2"/>
      </rPr>
      <t>/2</t>
    </r>
  </si>
  <si>
    <t>2017</t>
  </si>
  <si>
    <t>2018</t>
  </si>
  <si>
    <t>2019</t>
  </si>
  <si>
    <r>
      <rPr>
        <b/>
        <sz val="8"/>
        <rFont val="Verdana"/>
        <family val="2"/>
      </rPr>
      <t xml:space="preserve">2 </t>
    </r>
    <r>
      <rPr>
        <sz val="8"/>
        <rFont val="Verdana"/>
        <family val="2"/>
      </rPr>
      <t>Corresponde a las visitas que realizan las personas usuarias a todos los portales web del Programa Red Digital de Espacios Patrimoniales: Portal Biblioredes, Portal Contenidos Locales, Jóvenes Programadores y Estudios.</t>
    </r>
  </si>
  <si>
    <r>
      <t xml:space="preserve">3 </t>
    </r>
    <r>
      <rPr>
        <sz val="8"/>
        <rFont val="Verdana"/>
        <family val="2"/>
      </rPr>
      <t xml:space="preserve">El incremento en las cifras para los años 2020 y 2021 se debió a que producto de la pandemia Covid 19 y las respectivas restricciones de movilidad asociadas a ella, las personas usuarias accedieron preferentemente a información y servicios virtuales que entrega el Programa Red de Espacios Patrimoniales. </t>
    </r>
  </si>
  <si>
    <r>
      <t>TABLA 15.35: NÚMERO DE CAPACITACIONES REALIZADAS POR EL PROGRAMA RED DIGITAL DE ESPACIOS PATRIMONIALES</t>
    </r>
    <r>
      <rPr>
        <b/>
        <vertAlign val="superscript"/>
        <sz val="8"/>
        <color theme="1"/>
        <rFont val="Verdana"/>
        <family val="2"/>
      </rPr>
      <t>/1</t>
    </r>
    <r>
      <rPr>
        <b/>
        <sz val="8"/>
        <color theme="1"/>
        <rFont val="Verdana"/>
        <family val="2"/>
      </rPr>
      <t xml:space="preserve"> DEL SERVICIO NACIONAL DEL PATRIMONIO CULTURAL, POR TIPO DE CAPACITACIÓN, SEGÚN AÑO. 2017-2021</t>
    </r>
  </si>
  <si>
    <r>
      <t>Capacitaciones presenciales</t>
    </r>
    <r>
      <rPr>
        <b/>
        <vertAlign val="superscript"/>
        <sz val="8"/>
        <color theme="1"/>
        <rFont val="Verdana"/>
        <family val="2"/>
      </rPr>
      <t>/2</t>
    </r>
  </si>
  <si>
    <r>
      <t>Capacitaciones a distancia</t>
    </r>
    <r>
      <rPr>
        <b/>
        <vertAlign val="superscript"/>
        <sz val="8"/>
        <color theme="1"/>
        <rFont val="Verdana"/>
        <family val="2"/>
      </rPr>
      <t>/3</t>
    </r>
  </si>
  <si>
    <r>
      <t>2020</t>
    </r>
    <r>
      <rPr>
        <vertAlign val="superscript"/>
        <sz val="8"/>
        <color theme="1"/>
        <rFont val="Verdana"/>
        <family val="2"/>
      </rPr>
      <t>/4</t>
    </r>
  </si>
  <si>
    <r>
      <t>2021</t>
    </r>
    <r>
      <rPr>
        <vertAlign val="superscript"/>
        <sz val="8"/>
        <color theme="1"/>
        <rFont val="Verdana"/>
        <family val="2"/>
      </rPr>
      <t>/4</t>
    </r>
  </si>
  <si>
    <r>
      <rPr>
        <b/>
        <sz val="8"/>
        <color theme="1"/>
        <rFont val="Verdana"/>
        <family val="2"/>
      </rPr>
      <t>2</t>
    </r>
    <r>
      <rPr>
        <sz val="8"/>
        <color theme="1"/>
        <rFont val="Verdana"/>
        <family val="2"/>
      </rPr>
      <t xml:space="preserve"> Capacitaciones presenciales son aquellas realizadas en Bibliotecas en convenio, Laboratorios de Formación y Bibliotecas Regionales</t>
    </r>
    <r>
      <rPr>
        <sz val="8"/>
        <rFont val="Verdana"/>
        <family val="2"/>
      </rPr>
      <t>.</t>
    </r>
  </si>
  <si>
    <r>
      <rPr>
        <b/>
        <sz val="8"/>
        <color theme="1"/>
        <rFont val="Verdana"/>
        <family val="2"/>
      </rPr>
      <t>3</t>
    </r>
    <r>
      <rPr>
        <sz val="8"/>
        <color theme="1"/>
        <rFont val="Verdana"/>
        <family val="2"/>
      </rPr>
      <t xml:space="preserve"> Capacitaciones a distancia son aquellas realizadas  a través de plataforma Moodle; incluye Aula Virtual y Jóvenes Programadores.</t>
    </r>
  </si>
  <si>
    <r>
      <t xml:space="preserve">4 </t>
    </r>
    <r>
      <rPr>
        <sz val="8"/>
        <rFont val="Verdana"/>
        <family val="2"/>
      </rPr>
      <t>El aumento en las cifras para los años 2020 y 2021 se debió a que producto de la pandemia Covid 19 y las respectivas restricciones de movilidad asociadas a ella, los usuarios accedieron preferentemente a capacitaciones a distancia.</t>
    </r>
  </si>
  <si>
    <t>TABLA 15.36: NÚMERO DE CONSULTAS POR INTERNET A SITIOS WEB DEL SERVICIO NACIONAL DEL PATRIMONIO CULTURAL, POR AÑO, SEGÚN SITIOS WEB. 2017-2021</t>
  </si>
  <si>
    <t>CONSULTAS A SITIOS WEB</t>
  </si>
  <si>
    <r>
      <t>Plataforma Descubre</t>
    </r>
    <r>
      <rPr>
        <vertAlign val="superscript"/>
        <sz val="8"/>
        <color theme="1"/>
        <rFont val="Verdana"/>
        <family val="2"/>
      </rPr>
      <t>/1</t>
    </r>
  </si>
  <si>
    <r>
      <t>Catálogo Bibliográfico Servicio Nacional del Patrimonio Cultural</t>
    </r>
    <r>
      <rPr>
        <vertAlign val="superscript"/>
        <sz val="8"/>
        <color theme="1"/>
        <rFont val="Verdana"/>
        <family val="2"/>
      </rPr>
      <t>/2</t>
    </r>
  </si>
  <si>
    <t>Memorias del Siglo XX</t>
  </si>
  <si>
    <t>Portal Servicio Nacional del Patrimonio Cultural</t>
  </si>
  <si>
    <r>
      <rPr>
        <b/>
        <sz val="8"/>
        <color theme="1"/>
        <rFont val="Verdana"/>
        <family val="2"/>
      </rPr>
      <t>1</t>
    </r>
    <r>
      <rPr>
        <sz val="8"/>
        <color theme="1"/>
        <rFont val="Verdana"/>
        <family val="2"/>
      </rPr>
      <t xml:space="preserve"> Catálogo en línea que permite acceder a la totalidad del catálogo bibliográfico, al de colecciones digitales y a los mini sitios del portal Memoria Chilena.</t>
    </r>
  </si>
  <si>
    <r>
      <rPr>
        <b/>
        <sz val="8"/>
        <color theme="1"/>
        <rFont val="Verdana"/>
        <family val="2"/>
      </rPr>
      <t>2</t>
    </r>
    <r>
      <rPr>
        <sz val="8"/>
        <color theme="1"/>
        <rFont val="Verdana"/>
        <family val="2"/>
      </rPr>
      <t xml:space="preserve"> Consultas remotas al sitio www.bncatalogo.cl que agrupa todos los catálogos bibliográficos del Servicio Nacional del Patrimonio Cultural.</t>
    </r>
  </si>
  <si>
    <t>TABLA 15.37: NÚMERO DE VISITANTES ESTIMADOS A SITIOS WEB DEL SERVICIO NACIONAL DEL PATRIMONIO CULTURAL, POR AÑO, SEGÚN SITIO WEB. 2017-2021</t>
  </si>
  <si>
    <t>SITIO WEB</t>
  </si>
  <si>
    <r>
      <t>Memoria Chilena</t>
    </r>
    <r>
      <rPr>
        <vertAlign val="superscript"/>
        <sz val="8"/>
        <color theme="1"/>
        <rFont val="Verdana"/>
        <family val="2"/>
      </rPr>
      <t>/1</t>
    </r>
  </si>
  <si>
    <r>
      <t>Chile para Niños</t>
    </r>
    <r>
      <rPr>
        <vertAlign val="superscript"/>
        <sz val="8"/>
        <color theme="1"/>
        <rFont val="Verdana"/>
        <family val="2"/>
      </rPr>
      <t>/2</t>
    </r>
  </si>
  <si>
    <r>
      <t>Biblioteca Nacional Digital</t>
    </r>
    <r>
      <rPr>
        <vertAlign val="superscript"/>
        <sz val="8"/>
        <color theme="1"/>
        <rFont val="Verdana"/>
        <family val="2"/>
      </rPr>
      <t>/3</t>
    </r>
  </si>
  <si>
    <r>
      <t>Museo Nacional de Bellas Artes</t>
    </r>
    <r>
      <rPr>
        <vertAlign val="superscript"/>
        <sz val="8"/>
        <color theme="1"/>
        <rFont val="Verdana"/>
        <family val="2"/>
      </rPr>
      <t>/4</t>
    </r>
  </si>
  <si>
    <r>
      <t>Artistas Visuales Chilenos</t>
    </r>
    <r>
      <rPr>
        <vertAlign val="superscript"/>
        <sz val="8"/>
        <color theme="1"/>
        <rFont val="Verdana"/>
        <family val="2"/>
      </rPr>
      <t>/5</t>
    </r>
  </si>
  <si>
    <r>
      <t>Fotografía Patrimonial</t>
    </r>
    <r>
      <rPr>
        <vertAlign val="superscript"/>
        <sz val="8"/>
        <color theme="1"/>
        <rFont val="Verdana"/>
        <family val="2"/>
      </rPr>
      <t>/6</t>
    </r>
  </si>
  <si>
    <r>
      <t>Zona Didáctica Museos</t>
    </r>
    <r>
      <rPr>
        <vertAlign val="superscript"/>
        <sz val="8"/>
        <color theme="1"/>
        <rFont val="Verdana"/>
        <family val="2"/>
      </rPr>
      <t>/7</t>
    </r>
  </si>
  <si>
    <r>
      <rPr>
        <b/>
        <sz val="8"/>
        <color theme="1"/>
        <rFont val="Verdana"/>
        <family val="2"/>
      </rPr>
      <t xml:space="preserve">Nota: </t>
    </r>
    <r>
      <rPr>
        <sz val="8"/>
        <color theme="1"/>
        <rFont val="Verdana"/>
        <family val="2"/>
      </rPr>
      <t>Para el caso de los sitios web Memoria Chilena y Chile para Niños, la medición se realiza a través de "evento" programados de Google Analytics. Este sistema rastrea la intención de descarga del sitio a través de la interacción (clicks) en los botones "descargar", "ver en línea", "ver en página de mini sitio", "descargar desde unidad intermedia", "descargar desde índice de autores", "descargar desde formatos".
Para sitio web Biblioteca Nacional Digital se contabilizan los accesos al visor BNd desde todas sus vías de ingreso: Catálogo Aleph, BNd, acceso directo.
En el evento de Google analytics, para la opción descargar, se suma visualizar recurso (objetos complejos) y visualizar (objetos únicos).</t>
    </r>
  </si>
  <si>
    <r>
      <rPr>
        <b/>
        <sz val="8"/>
        <rFont val="Verdana"/>
        <family val="2"/>
      </rPr>
      <t xml:space="preserve">1 </t>
    </r>
    <r>
      <rPr>
        <sz val="8"/>
        <rFont val="Verdana"/>
        <family val="2"/>
      </rPr>
      <t>Sitio web: www.memoriachilena.cl</t>
    </r>
  </si>
  <si>
    <r>
      <rPr>
        <b/>
        <sz val="8"/>
        <rFont val="Verdana"/>
        <family val="2"/>
      </rPr>
      <t xml:space="preserve">2 </t>
    </r>
    <r>
      <rPr>
        <sz val="8"/>
        <rFont val="Verdana"/>
        <family val="2"/>
      </rPr>
      <t>Sitio web: www.chileparaninos.cl</t>
    </r>
  </si>
  <si>
    <r>
      <rPr>
        <b/>
        <sz val="8"/>
        <rFont val="Verdana"/>
        <family val="2"/>
      </rPr>
      <t>3</t>
    </r>
    <r>
      <rPr>
        <sz val="8"/>
        <rFont val="Verdana"/>
        <family val="2"/>
      </rPr>
      <t xml:space="preserve"> Sitio web: www.bibliotecanacionaldigital.gob.cl</t>
    </r>
  </si>
  <si>
    <r>
      <rPr>
        <b/>
        <sz val="8"/>
        <rFont val="Verdana"/>
        <family val="2"/>
      </rPr>
      <t xml:space="preserve">4 </t>
    </r>
    <r>
      <rPr>
        <sz val="8"/>
        <rFont val="Verdana"/>
        <family val="2"/>
      </rPr>
      <t>Sitio web: www.mnba.cl</t>
    </r>
  </si>
  <si>
    <r>
      <rPr>
        <b/>
        <sz val="8"/>
        <rFont val="Verdana"/>
        <family val="2"/>
      </rPr>
      <t xml:space="preserve">5 </t>
    </r>
    <r>
      <rPr>
        <sz val="8"/>
        <rFont val="Verdana"/>
        <family val="2"/>
      </rPr>
      <t>Sitio web: www.artistasvisualeschilenos.cl</t>
    </r>
  </si>
  <si>
    <r>
      <rPr>
        <b/>
        <sz val="8"/>
        <rFont val="Verdana"/>
        <family val="2"/>
      </rPr>
      <t xml:space="preserve">6 </t>
    </r>
    <r>
      <rPr>
        <sz val="8"/>
        <rFont val="Verdana"/>
        <family val="2"/>
      </rPr>
      <t>Sitio web: www.fotografiapatrimonial.cl</t>
    </r>
  </si>
  <si>
    <r>
      <rPr>
        <b/>
        <sz val="8"/>
        <rFont val="Verdana"/>
        <family val="2"/>
      </rPr>
      <t xml:space="preserve">7 </t>
    </r>
    <r>
      <rPr>
        <sz val="8"/>
        <rFont val="Verdana"/>
        <family val="2"/>
      </rPr>
      <t>Sitio web: www.zonadidacticamuseos.cl</t>
    </r>
  </si>
  <si>
    <r>
      <t>TABLA 15.38: NÚMERO DE VISITAS Y PERSONAS USUARIAS DE LA RED DE SERVICIOS BIBLIOTECARIOS, LA BIBLIOTECA NACIONAL Y DEL PROGRAMA RED DIGITAL</t>
    </r>
    <r>
      <rPr>
        <b/>
        <vertAlign val="superscript"/>
        <sz val="8"/>
        <color theme="1"/>
        <rFont val="Verdana"/>
        <family val="2"/>
      </rPr>
      <t xml:space="preserve"> </t>
    </r>
    <r>
      <rPr>
        <b/>
        <sz val="8"/>
        <color theme="1"/>
        <rFont val="Verdana"/>
        <family val="2"/>
      </rPr>
      <t>DE ESPACIOS PATRIMONIALES DEL SISTEMA NACIONAL DE BIBLIOTECAS PÚBLICAS (SNBP)</t>
    </r>
    <r>
      <rPr>
        <b/>
        <vertAlign val="superscript"/>
        <sz val="8"/>
        <color theme="1"/>
        <rFont val="Verdana"/>
        <family val="2"/>
      </rPr>
      <t>/1</t>
    </r>
    <r>
      <rPr>
        <b/>
        <sz val="8"/>
        <color theme="1"/>
        <rFont val="Verdana"/>
        <family val="2"/>
      </rPr>
      <t xml:space="preserve"> DEL SERVICIO NACIONAL DEL PATRIMONIO CULTURAL, POR AÑO, SEGÚN SERVICIO. 2017-2021</t>
    </r>
  </si>
  <si>
    <t>SERVICIO</t>
  </si>
  <si>
    <t>Personas usuarias y visitas</t>
  </si>
  <si>
    <r>
      <t>Red de servicios bibliotecarios</t>
    </r>
    <r>
      <rPr>
        <b/>
        <vertAlign val="superscript"/>
        <sz val="8"/>
        <color rgb="FF000000"/>
        <rFont val="Verdana"/>
        <family val="2"/>
      </rPr>
      <t>/3</t>
    </r>
  </si>
  <si>
    <r>
      <t>Personas usuarias nuevas</t>
    </r>
    <r>
      <rPr>
        <vertAlign val="superscript"/>
        <sz val="8"/>
        <color rgb="FF000000"/>
        <rFont val="Verdana"/>
        <family val="2"/>
      </rPr>
      <t>/4</t>
    </r>
  </si>
  <si>
    <r>
      <t>Personas usuarias acumuladas</t>
    </r>
    <r>
      <rPr>
        <vertAlign val="superscript"/>
        <sz val="8"/>
        <color rgb="FF000000"/>
        <rFont val="Verdana"/>
        <family val="2"/>
      </rPr>
      <t>/5</t>
    </r>
  </si>
  <si>
    <r>
      <t>Visitas</t>
    </r>
    <r>
      <rPr>
        <vertAlign val="superscript"/>
        <sz val="8"/>
        <color rgb="FF000000"/>
        <rFont val="Verdana"/>
        <family val="2"/>
      </rPr>
      <t>/6</t>
    </r>
  </si>
  <si>
    <r>
      <t>Programa Red Digital de Espacios Patrimoniales</t>
    </r>
    <r>
      <rPr>
        <b/>
        <vertAlign val="superscript"/>
        <sz val="8"/>
        <color rgb="FF000000"/>
        <rFont val="Verdana"/>
        <family val="2"/>
      </rPr>
      <t>/7</t>
    </r>
  </si>
  <si>
    <r>
      <t>Personas usuarias</t>
    </r>
    <r>
      <rPr>
        <vertAlign val="superscript"/>
        <sz val="8"/>
        <color rgb="FF000000"/>
        <rFont val="Verdana"/>
        <family val="2"/>
      </rPr>
      <t xml:space="preserve"> </t>
    </r>
    <r>
      <rPr>
        <sz val="8"/>
        <color rgb="FF000000"/>
        <rFont val="Verdana"/>
        <family val="2"/>
      </rPr>
      <t>nuevas</t>
    </r>
    <r>
      <rPr>
        <vertAlign val="superscript"/>
        <sz val="8"/>
        <color rgb="FF000000"/>
        <rFont val="Verdana"/>
        <family val="2"/>
      </rPr>
      <t>/8</t>
    </r>
  </si>
  <si>
    <r>
      <t>Personas usuarias acumuladas</t>
    </r>
    <r>
      <rPr>
        <vertAlign val="superscript"/>
        <sz val="8"/>
        <color rgb="FF000000"/>
        <rFont val="Verdana"/>
        <family val="2"/>
      </rPr>
      <t>/8</t>
    </r>
  </si>
  <si>
    <r>
      <rPr>
        <b/>
        <sz val="8"/>
        <color theme="1"/>
        <rFont val="Verdana"/>
        <family val="2"/>
      </rPr>
      <t>1</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</si>
  <si>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t xml:space="preserve">2 </t>
    </r>
    <r>
      <rPr>
        <sz val="8"/>
        <color rgb="FF000000"/>
        <rFont val="Verdana"/>
        <family val="2"/>
      </rPr>
      <t xml:space="preserve">Producto de la pandemia Covid 19, durante los años 2020 y 2021 la Biblioteca Nacional y las bibliotecas públicas no funcionaron con normalidad. Esto implicó una caída en las frecuencias para estos años. </t>
    </r>
  </si>
  <si>
    <r>
      <rPr>
        <b/>
        <sz val="8"/>
        <rFont val="Verdana"/>
        <family val="2"/>
      </rPr>
      <t xml:space="preserve">3 </t>
    </r>
    <r>
      <rPr>
        <sz val="8"/>
        <rFont val="Verdana"/>
        <family val="2"/>
      </rPr>
      <t>La Red de Servicios Bibliotecarios incluye Bibliotecas Públicas, Filiales, Puntos de Préstamo, Bibliomóvil, Programa Bibliometro, Biblioteca Centro Penitenciario, Biblioteca Centro de Justicia Juvenil, Biblioteca Centro Teletón.</t>
    </r>
  </si>
  <si>
    <r>
      <rPr>
        <b/>
        <sz val="8"/>
        <color rgb="FF000000"/>
        <rFont val="Verdana"/>
        <family val="2"/>
      </rPr>
      <t xml:space="preserve">4 </t>
    </r>
    <r>
      <rPr>
        <sz val="8"/>
        <color rgb="FF000000"/>
        <rFont val="Verdana"/>
        <family val="2"/>
      </rPr>
      <t>Personas usuarias nuevas de la red de servicios bibliotecarios del SNBP, corresponde a aquellas que se inscriben en el servicio de préstamo de libros, al año de referencia. Registrados a través de Software ALEPH.</t>
    </r>
  </si>
  <si>
    <r>
      <rPr>
        <b/>
        <sz val="8"/>
        <color rgb="FF000000"/>
        <rFont val="Verdana"/>
        <family val="2"/>
      </rPr>
      <t>5</t>
    </r>
    <r>
      <rPr>
        <sz val="8"/>
        <color rgb="FF000000"/>
        <rFont val="Verdana"/>
        <family val="2"/>
      </rPr>
      <t xml:space="preserve"> Personas usuarias acumuladas de la red de servicios bibliotecarios del SNBP, corresponde al acumulado de aquellas que se inscriben en el servicio de préstamo de libros, al año de referencia. Registrados a través de Software ALEPH.</t>
    </r>
  </si>
  <si>
    <r>
      <t xml:space="preserve">6 </t>
    </r>
    <r>
      <rPr>
        <sz val="8"/>
        <color rgb="FF000000"/>
        <rFont val="Verdana"/>
        <family val="2"/>
      </rPr>
      <t xml:space="preserve">Visitas corresponde a la cantidad de personas que ingresan a las bibliotecas públicas y Biblioteca Nacional, respectivamente, al año de referencia. Se considera solo a las bibliotecas públicas Regionales, Comunales y filiales que cuentan con sistema de contador de personas en sus accesos. </t>
    </r>
  </si>
  <si>
    <r>
      <rPr>
        <b/>
        <sz val="8"/>
        <rFont val="Verdana"/>
        <family val="2"/>
      </rPr>
      <t>7</t>
    </r>
    <r>
      <rPr>
        <sz val="8"/>
        <rFont val="Verdana"/>
        <family val="2"/>
      </rPr>
      <t xml:space="preserve"> El objetivo del Programa Red Digital de Espacios Patrimoniales es disminuir la brecha digital de población con dificultades socioeconómicas y aislamiento territorial. Es un programa centralizado y entrega a nivel nacional servicios de capacitación en Alfabetización Digital, computadores y acceso a Internet.</t>
    </r>
  </si>
  <si>
    <r>
      <t xml:space="preserve">8 </t>
    </r>
    <r>
      <rPr>
        <sz val="8"/>
        <rFont val="Verdana"/>
        <family val="2"/>
      </rPr>
      <t>Personas usuarias registradas a través de Maestro Único de Usuarios para los Servicios del Programa: Acceso a Sesiones de Internet, Capacitación Presencial y a Distancia y Contenidos Locales, en todos los recintos en los cuales está presente el Programa.</t>
    </r>
  </si>
  <si>
    <t>TABLA 15.39: NÚMERO DE OBJETOS DIGITALES Y ARCHIVOS DESCARGADOS DE LA BIBLIOTECA NACIONAL, DEPENDIENTE DEL SERVICIO NACIONAL DEL PATRIMONIO CULTURAL, SEGÚN TIPO DE SERVICIO DIGITAL. 2021</t>
  </si>
  <si>
    <t>TIPO DE SERVICIO DIGITAL</t>
  </si>
  <si>
    <r>
      <t>Objetos digitales</t>
    </r>
    <r>
      <rPr>
        <b/>
        <vertAlign val="superscript"/>
        <sz val="8"/>
        <rFont val="Verdana"/>
        <family val="2"/>
      </rPr>
      <t>/1</t>
    </r>
  </si>
  <si>
    <r>
      <t>Archivos descargados</t>
    </r>
    <r>
      <rPr>
        <b/>
        <vertAlign val="superscript"/>
        <sz val="8"/>
        <color theme="1"/>
        <rFont val="Verdana"/>
        <family val="2"/>
      </rPr>
      <t>/2</t>
    </r>
  </si>
  <si>
    <t>Memoria Chilena</t>
  </si>
  <si>
    <t> 42.701</t>
  </si>
  <si>
    <t>Chile para Niños</t>
  </si>
  <si>
    <t> 838</t>
  </si>
  <si>
    <t>Biblioteca Nacional Digital</t>
  </si>
  <si>
    <t xml:space="preserve"> 223.344 </t>
  </si>
  <si>
    <r>
      <rPr>
        <b/>
        <sz val="8"/>
        <color theme="1"/>
        <rFont val="Verdana"/>
        <family val="2"/>
      </rPr>
      <t xml:space="preserve">1 </t>
    </r>
    <r>
      <rPr>
        <sz val="8"/>
        <color theme="1"/>
        <rFont val="Verdana"/>
        <family val="2"/>
      </rPr>
      <t>Objeto digital: unidad de contenido digital que se compone de un núcleo central de información, sus metadatos y las relaciones que establece con las otras unidades de la plataforma de la que forma parte.</t>
    </r>
  </si>
  <si>
    <r>
      <rPr>
        <b/>
        <sz val="8"/>
        <rFont val="Verdana"/>
        <family val="2"/>
      </rPr>
      <t xml:space="preserve">2 </t>
    </r>
    <r>
      <rPr>
        <sz val="8"/>
        <rFont val="Verdana"/>
        <family val="2"/>
      </rPr>
      <t>Archivos descargados: aquellos archivos que son transferidos desde el internet hasta una computadora o dispositivo móvil.</t>
    </r>
  </si>
  <si>
    <t>TABLA 15.40: NÚMERO DE EJEMPLARES NUEVOS Y ACUMULADOS EN LA BIBLIOTECA NACIONAL, DEPENDIENTE DEL SERVICIO NACIONAL DEL PATRIMONIO CULTURAL, POR AÑO, SEGÚN MATERIA. 2017-2021</t>
  </si>
  <si>
    <r>
      <t>MATERIA</t>
    </r>
    <r>
      <rPr>
        <b/>
        <vertAlign val="superscript"/>
        <sz val="8"/>
        <rFont val="Verdana"/>
        <family val="2"/>
      </rPr>
      <t>/1</t>
    </r>
  </si>
  <si>
    <r>
      <t>Ejemplares</t>
    </r>
    <r>
      <rPr>
        <b/>
        <vertAlign val="superscript"/>
        <sz val="8"/>
        <rFont val="Verdana"/>
        <family val="2"/>
      </rPr>
      <t>/2</t>
    </r>
  </si>
  <si>
    <r>
      <t>Nuevos</t>
    </r>
    <r>
      <rPr>
        <vertAlign val="superscript"/>
        <sz val="8"/>
        <rFont val="Verdana"/>
        <family val="2"/>
      </rPr>
      <t>3</t>
    </r>
  </si>
  <si>
    <r>
      <t>Acumulados</t>
    </r>
    <r>
      <rPr>
        <vertAlign val="superscript"/>
        <sz val="8"/>
        <rFont val="Verdana"/>
        <family val="2"/>
      </rPr>
      <t>4</t>
    </r>
  </si>
  <si>
    <t xml:space="preserve">Ciencias naturales </t>
  </si>
  <si>
    <t xml:space="preserve">Ciencias sociales </t>
  </si>
  <si>
    <t xml:space="preserve">Generalidades </t>
  </si>
  <si>
    <t xml:space="preserve">Geografía e historia </t>
  </si>
  <si>
    <t xml:space="preserve">Lenguas </t>
  </si>
  <si>
    <r>
      <t>Literatura</t>
    </r>
    <r>
      <rPr>
        <b/>
        <sz val="8"/>
        <color rgb="FF0000FF"/>
        <rFont val="Verdana"/>
        <family val="2"/>
      </rPr>
      <t xml:space="preserve"> </t>
    </r>
  </si>
  <si>
    <t xml:space="preserve">Religión </t>
  </si>
  <si>
    <t xml:space="preserve">Tecnología </t>
  </si>
  <si>
    <r>
      <t xml:space="preserve">1 </t>
    </r>
    <r>
      <rPr>
        <sz val="8"/>
        <color theme="1"/>
        <rFont val="Verdana"/>
        <family val="2"/>
      </rPr>
      <t>Materias: Listado de grandes áreas del conocimiento que son utilizados en la catalogación de material bibliográfico, y que se encuentran contenidas en el Sistema de Clasificación Decimal Dewey.</t>
    </r>
  </si>
  <si>
    <r>
      <rPr>
        <b/>
        <sz val="8"/>
        <color theme="1"/>
        <rFont val="Verdana"/>
        <family val="2"/>
      </rPr>
      <t xml:space="preserve">2 </t>
    </r>
    <r>
      <rPr>
        <sz val="8"/>
        <color theme="1"/>
        <rFont val="Verdana"/>
        <family val="2"/>
      </rPr>
      <t>Ejemplar: cada copia de título de un libro, revista, periódico, tiene que ver con el tiraje de producción del material bibliográfico.</t>
    </r>
  </si>
  <si>
    <r>
      <rPr>
        <b/>
        <sz val="8"/>
        <color theme="1"/>
        <rFont val="Verdana"/>
        <family val="2"/>
      </rPr>
      <t xml:space="preserve">3 </t>
    </r>
    <r>
      <rPr>
        <sz val="8"/>
        <color theme="1"/>
        <rFont val="Verdana"/>
        <family val="2"/>
      </rPr>
      <t xml:space="preserve">Refiere a ejemplares nuevos ingresados al sistema de gestión bibliotecaria Aleph, al año de referencia. </t>
    </r>
  </si>
  <si>
    <r>
      <rPr>
        <b/>
        <sz val="8"/>
        <color theme="1"/>
        <rFont val="Verdana"/>
        <family val="2"/>
      </rPr>
      <t xml:space="preserve">4 </t>
    </r>
    <r>
      <rPr>
        <sz val="8"/>
        <color theme="1"/>
        <rFont val="Verdana"/>
        <family val="2"/>
      </rPr>
      <t>Refiere a ejemplares acumulados según el registro bibliotecológico Aleph, al año de referencia.</t>
    </r>
  </si>
  <si>
    <t>TABLA 15.41: NÚMERO DE ARCHIVOS DIGITALES RECIBIDOS A TRAVÉS DEL DEPÓSITO LEGAL ELECTRÓNICO Y NÚMERO DE IMPRESOS REGISTRADOS EN LA SECCIÓN DE DEPÓSITO LEGAL DE LA BIBLIOTECA NACIONAL, SEGÚN AÑO. 2017-2021</t>
  </si>
  <si>
    <r>
      <t>Archivos digitales</t>
    </r>
    <r>
      <rPr>
        <b/>
        <vertAlign val="superscript"/>
        <sz val="8"/>
        <color theme="1"/>
        <rFont val="Verdana"/>
        <family val="2"/>
      </rPr>
      <t>/1</t>
    </r>
  </si>
  <si>
    <r>
      <t>Impresos registrados</t>
    </r>
    <r>
      <rPr>
        <b/>
        <vertAlign val="superscript"/>
        <sz val="8"/>
        <color theme="1"/>
        <rFont val="Verdana"/>
        <family val="2"/>
      </rPr>
      <t>/2</t>
    </r>
  </si>
  <si>
    <r>
      <rPr>
        <b/>
        <sz val="8"/>
        <color theme="1"/>
        <rFont val="Verdana"/>
        <family val="2"/>
      </rPr>
      <t xml:space="preserve">1 </t>
    </r>
    <r>
      <rPr>
        <sz val="8"/>
        <color theme="1"/>
        <rFont val="Verdana"/>
        <family val="2"/>
      </rPr>
      <t>Corresponden a archivos o ficheros de información digital (textos, videos, audios) correspondientes a la producción de medios electrónicos registrados como Medios de Comunicación Social en la Delegación Presidencial correspondiente a su domicilio y que entregan a la Biblioteca Nacional copias de su producción por concepto de Depósito Legal, de acuerdo a lo establecido en la ley 19.733.</t>
    </r>
  </si>
  <si>
    <r>
      <rPr>
        <b/>
        <sz val="8"/>
        <color theme="1"/>
        <rFont val="Verdana"/>
        <family val="2"/>
      </rPr>
      <t xml:space="preserve">2 </t>
    </r>
    <r>
      <rPr>
        <sz val="8"/>
        <color theme="1"/>
        <rFont val="Verdana"/>
        <family val="2"/>
      </rPr>
      <t>Ejemplares de cada libro, diario, revista, boletín o cualquier otro impreso de carácter bibliográfico, no importando su naturaleza, es decir, publicaciones de circulación interna, gratuitas o destinadas a la venta.</t>
    </r>
  </si>
  <si>
    <r>
      <rPr>
        <b/>
        <sz val="8"/>
        <color theme="1"/>
        <rFont val="Verdana"/>
        <family val="2"/>
      </rPr>
      <t>3</t>
    </r>
    <r>
      <rPr>
        <sz val="8"/>
        <color theme="1"/>
        <rFont val="Verdana"/>
        <family val="2"/>
      </rPr>
      <t xml:space="preserve"> La caída en el número de ejemplares para el año 2020 se debió a que producto de la pandemia Covid 19 la Biblioteca Nacional permaneció cerrada entre los meses de marzo a octubre.</t>
    </r>
  </si>
  <si>
    <t>TABLA 15.42: NÚMERO DE PRÉSTAMOS DE MATERIAL BIBLIOGRÁFICO REALIZADOS EN BIBLIOTECA NACIONAL, POR SEXO, SEGÚN TIPO DE MATERIAL. 2021</t>
  </si>
  <si>
    <r>
      <t>MATERIAL BIBLIOGRÁFICO</t>
    </r>
    <r>
      <rPr>
        <b/>
        <vertAlign val="superscript"/>
        <sz val="8"/>
        <color theme="1"/>
        <rFont val="Verdana"/>
        <family val="2"/>
      </rPr>
      <t>/1</t>
    </r>
  </si>
  <si>
    <r>
      <t>Sin información</t>
    </r>
    <r>
      <rPr>
        <b/>
        <vertAlign val="superscript"/>
        <sz val="8"/>
        <color theme="1"/>
        <rFont val="Verdana"/>
        <family val="2"/>
      </rPr>
      <t>/2</t>
    </r>
  </si>
  <si>
    <t>Periódicos</t>
  </si>
  <si>
    <t>Micro formatos</t>
  </si>
  <si>
    <t>Revistas</t>
  </si>
  <si>
    <t>Fotografías</t>
  </si>
  <si>
    <t>Música</t>
  </si>
  <si>
    <t>Manuscritos</t>
  </si>
  <si>
    <r>
      <t>Otros</t>
    </r>
    <r>
      <rPr>
        <vertAlign val="superscript"/>
        <sz val="8"/>
        <color theme="1"/>
        <rFont val="Verdana"/>
        <family val="2"/>
      </rPr>
      <t>3</t>
    </r>
  </si>
  <si>
    <r>
      <rPr>
        <b/>
        <sz val="8"/>
        <color theme="1"/>
        <rFont val="Verdana"/>
        <family val="2"/>
      </rPr>
      <t xml:space="preserve">1 </t>
    </r>
    <r>
      <rPr>
        <sz val="8"/>
        <color theme="1"/>
        <rFont val="Verdana"/>
        <family val="2"/>
      </rPr>
      <t>Material  bibliográfico: documentos textuales impresos, electrónicos, manuscritos y en micro formatos contenidos dentro de las colecciones de la Biblioteca Nacional.</t>
    </r>
  </si>
  <si>
    <r>
      <rPr>
        <b/>
        <sz val="8"/>
        <rFont val="Verdana"/>
        <family val="2"/>
      </rPr>
      <t xml:space="preserve">2 </t>
    </r>
    <r>
      <rPr>
        <sz val="8"/>
        <rFont val="Verdana"/>
        <family val="2"/>
      </rPr>
      <t>La categoría "Sin Información" significa que no ha sido posible vincular el préstamo con el sexo de la persona usuaria.</t>
    </r>
  </si>
  <si>
    <r>
      <t xml:space="preserve">3 </t>
    </r>
    <r>
      <rPr>
        <sz val="8"/>
        <color theme="1"/>
        <rFont val="Verdana"/>
        <family val="2"/>
      </rPr>
      <t>Otros: aquel material bibliográfico que no está especificado en las categorías anteriores de la tabla y que sin embargo son parte de las colecciones de la Biblioteca Nacional.</t>
    </r>
  </si>
  <si>
    <r>
      <t>TABLA 15.43: NÚMERO DE CONSULTAS REALIZADAS A TRAVÉS DEL SERVICIO BIBLIOTECARIO EN LÍNEA</t>
    </r>
    <r>
      <rPr>
        <b/>
        <vertAlign val="superscript"/>
        <sz val="8"/>
        <color theme="1"/>
        <rFont val="Verdana"/>
        <family val="2"/>
      </rPr>
      <t>/1</t>
    </r>
    <r>
      <rPr>
        <b/>
        <sz val="8"/>
        <color theme="1"/>
        <rFont val="Verdana"/>
        <family val="2"/>
      </rPr>
      <t xml:space="preserve"> DE LA BIBLIOTECA NACIONAL, POR SEXO, SEGÚN AÑO. 2017-2021</t>
    </r>
  </si>
  <si>
    <r>
      <rPr>
        <b/>
        <sz val="8"/>
        <color theme="1"/>
        <rFont val="Verdana"/>
        <family val="2"/>
      </rPr>
      <t>1</t>
    </r>
    <r>
      <rPr>
        <sz val="8"/>
        <color theme="1"/>
        <rFont val="Verdana"/>
        <family val="2"/>
      </rPr>
      <t xml:space="preserve"> El servicio bibliotecario en línea entrega orientación e información bibliográfica de forma remota. La comunicación se establece de forma directa entre usuarias(os) y bibliotecarias(os) de la Sección Referencias y Bibliografía a través de una plataforma de chat en tiempo real y una cuenta de correo electrónico.</t>
    </r>
  </si>
  <si>
    <r>
      <t>TABLA 15.44: NÚMERO DE FUNCIONES Y ASISTENTES A RECITALES DE POESÍA, POR AÑO. 2017-2021</t>
    </r>
    <r>
      <rPr>
        <b/>
        <vertAlign val="superscript"/>
        <sz val="8"/>
        <color indexed="8"/>
        <rFont val="Verdana"/>
        <family val="2"/>
      </rPr>
      <t>/1</t>
    </r>
  </si>
  <si>
    <r>
      <t>Recitales de poesía</t>
    </r>
    <r>
      <rPr>
        <b/>
        <vertAlign val="superscript"/>
        <sz val="8"/>
        <color indexed="8"/>
        <rFont val="Verdana"/>
        <family val="2"/>
      </rPr>
      <t>/2</t>
    </r>
  </si>
  <si>
    <t>Total asistencia</t>
  </si>
  <si>
    <t>Asistencia</t>
  </si>
  <si>
    <t>Entradas pagadas</t>
  </si>
  <si>
    <t>Entradas gratuitas</t>
  </si>
  <si>
    <r>
      <t xml:space="preserve">1 </t>
    </r>
    <r>
      <rPr>
        <sz val="8"/>
        <rFont val="Verdana"/>
        <family val="2"/>
      </rPr>
      <t xml:space="preserve">Los datos se refieren exclusivamente al movimiento registrado por los teatros, centros culturales y similares que respondieron la encuesta INE, declarando haber presentado recitales de poesía por lo menos una vez en el año. </t>
    </r>
  </si>
  <si>
    <r>
      <t>TABLA 15.45: NÚMERO DE FUNCIONES DE RECITALES DE POESÍA, POR TIPO DE ASISTENCIA, SEGÚN REGIÓN. 2021</t>
    </r>
    <r>
      <rPr>
        <b/>
        <vertAlign val="superscript"/>
        <sz val="8"/>
        <color indexed="8"/>
        <rFont val="Verdana"/>
        <family val="2"/>
      </rPr>
      <t>/1/2</t>
    </r>
  </si>
  <si>
    <r>
      <t>TABLA 15.46: NÚMERO DE ASISTENTES A RECITALES DE POESÍA CON ENTRADA GRATUITA Y PAGADA, POR MES, SEGÚN REGIÓN. 2021</t>
    </r>
    <r>
      <rPr>
        <b/>
        <vertAlign val="superscript"/>
        <sz val="8"/>
        <rFont val="Verdana"/>
        <family val="2"/>
      </rPr>
      <t>/1/2</t>
    </r>
  </si>
  <si>
    <t>TABLA 15.47: NÚMERO DE PERSONAS AFILIADAS A LA ASOCIACIÓN NACIONAL DE LA PRENSA (ANP), POR SOPORTE DE PUBLICACIÓN, SEGÚN REGIÓN DE CASA MATRIZ. 2021</t>
  </si>
  <si>
    <r>
      <t>REGIÓN DE CASA MATRIZ</t>
    </r>
    <r>
      <rPr>
        <b/>
        <vertAlign val="superscript"/>
        <sz val="8"/>
        <color indexed="8"/>
        <rFont val="Verdana"/>
        <family val="2"/>
      </rPr>
      <t>/1</t>
    </r>
  </si>
  <si>
    <t>Afiliados(as) según Soporte de Publicación</t>
  </si>
  <si>
    <t>Diarios</t>
  </si>
  <si>
    <r>
      <rPr>
        <b/>
        <sz val="8"/>
        <color indexed="8"/>
        <rFont val="Verdana"/>
        <family val="2"/>
      </rPr>
      <t>1</t>
    </r>
    <r>
      <rPr>
        <sz val="8"/>
        <color indexed="8"/>
        <rFont val="Verdana"/>
        <family val="2"/>
      </rPr>
      <t xml:space="preserve"> La información hace referencia al número de asociados respecto de la región de distribución de los ejemplares.</t>
    </r>
  </si>
  <si>
    <t>Fuente: Asociación Nacional de la Prensa (ANP).</t>
  </si>
  <si>
    <r>
      <t>TABLA 15.48: OLIMPIADAS DE ACTUALIDAD</t>
    </r>
    <r>
      <rPr>
        <b/>
        <vertAlign val="superscript"/>
        <sz val="8"/>
        <rFont val="Verdana"/>
        <family val="2"/>
      </rPr>
      <t>/1</t>
    </r>
    <r>
      <rPr>
        <b/>
        <sz val="8"/>
        <rFont val="Verdana"/>
        <family val="2"/>
      </rPr>
      <t>, POR NÚMERO DE COLEGIOS Y DE REGIONES PARTICIPANTES, SEGÚN AÑO. 2017-2021</t>
    </r>
  </si>
  <si>
    <r>
      <t>Número de Colegios</t>
    </r>
    <r>
      <rPr>
        <b/>
        <vertAlign val="superscript"/>
        <sz val="8"/>
        <color indexed="8"/>
        <rFont val="Verdana"/>
        <family val="2"/>
      </rPr>
      <t>/2</t>
    </r>
  </si>
  <si>
    <t>Número de regiones participantes</t>
  </si>
  <si>
    <r>
      <t>2020</t>
    </r>
    <r>
      <rPr>
        <vertAlign val="superscript"/>
        <sz val="8"/>
        <rFont val="Verdana"/>
        <family val="2"/>
      </rPr>
      <t>/3</t>
    </r>
  </si>
  <si>
    <r>
      <t>2021</t>
    </r>
    <r>
      <rPr>
        <vertAlign val="superscript"/>
        <sz val="8"/>
        <rFont val="Verdana"/>
        <family val="2"/>
      </rPr>
      <t>/3</t>
    </r>
  </si>
  <si>
    <r>
      <rPr>
        <b/>
        <sz val="8"/>
        <color indexed="8"/>
        <rFont val="Verdana"/>
        <family val="2"/>
      </rPr>
      <t>1</t>
    </r>
    <r>
      <rPr>
        <sz val="8"/>
        <color indexed="8"/>
        <rFont val="Verdana"/>
        <family val="2"/>
      </rPr>
      <t xml:space="preserve"> Olimpiadas de Actualidad es una iniciativa de la Asociación Nacional de la Prensa (ANP) en conjunto con INACAP cuyo objetivo es acercar y motivar la lectura de noticias entre los jóvenes. Este concurso está dirigido a estudiantes de 8° básico a 4° medio de establecimientos educacionales públicos y privados.
</t>
    </r>
  </si>
  <si>
    <r>
      <rPr>
        <b/>
        <sz val="8"/>
        <rFont val="Verdana"/>
        <family val="2"/>
      </rPr>
      <t xml:space="preserve">2 </t>
    </r>
    <r>
      <rPr>
        <sz val="8"/>
        <rFont val="Verdana"/>
        <family val="2"/>
      </rPr>
      <t>No se dispone de desagregación por tipo de administración del establecimiento. A saber: municipal, subvencionado o privado.</t>
    </r>
  </si>
  <si>
    <r>
      <rPr>
        <b/>
        <sz val="8"/>
        <rFont val="Verdana"/>
        <family val="2"/>
      </rPr>
      <t>3</t>
    </r>
    <r>
      <rPr>
        <sz val="8"/>
        <rFont val="Verdana"/>
        <family val="2"/>
      </rPr>
      <t xml:space="preserve"> La importante variación en la participación de colegios para Olimpiadas de actualidad, se debe a los procesos de suspensión de actividades escolares debido a la crisis sanitaria por COVID-19 enfrentadas en el periodo de referencia.</t>
    </r>
  </si>
  <si>
    <r>
      <t>TABLA 16.1: NÚMERO DE PROYECTOS Y MONTOS ADJUDICADOS POR FONDO DE FOMENTO AUDIOVISUAL, POR LÍNEA DE CONCURSO, SEGÚN REGIÓN DE DOMICILIO DE LA PERSONA PARTICIPANTE. 2021</t>
    </r>
    <r>
      <rPr>
        <b/>
        <vertAlign val="superscript"/>
        <sz val="8"/>
        <color rgb="FF000000"/>
        <rFont val="Verdana"/>
        <family val="2"/>
      </rPr>
      <t>/1/2</t>
    </r>
  </si>
  <si>
    <t xml:space="preserve">
Total
</t>
  </si>
  <si>
    <t xml:space="preserve"> Difusión, Implementación y Exhibición del Audiovisual</t>
  </si>
  <si>
    <t>Distribución de Cine Nacional</t>
  </si>
  <si>
    <t>Formación Grupal</t>
  </si>
  <si>
    <t>Guion original y adaptación literaria</t>
  </si>
  <si>
    <t>Producción audiovisual de cortometrajes</t>
  </si>
  <si>
    <t>Producción audiovisual de largometrajes</t>
  </si>
  <si>
    <t>Producción audiovisual de otros formatos</t>
  </si>
  <si>
    <t>Producción audiovisual regional</t>
  </si>
  <si>
    <t>Línea de concurso Distribución</t>
  </si>
  <si>
    <t xml:space="preserve"> Fortalecimiento de proyectos audiovisuales</t>
  </si>
  <si>
    <t xml:space="preserve"> Fortalecimiento de la empresa audiovisual</t>
  </si>
  <si>
    <t xml:space="preserve"> Apoyo para la participación en Instancias Competitivas e Instancias Formativas Internacionales 2021</t>
  </si>
  <si>
    <t>Festivales Colaboradores del CAIA</t>
  </si>
  <si>
    <t>Formación de Públicos para el Audiovisual 2021</t>
  </si>
  <si>
    <t>Formación de Públicos del Audiovisual 2021-2022</t>
  </si>
  <si>
    <r>
      <t>Otro</t>
    </r>
    <r>
      <rPr>
        <vertAlign val="superscript"/>
        <sz val="8"/>
        <color rgb="FF000000"/>
        <rFont val="Verdana"/>
        <family val="2"/>
      </rPr>
      <t>/3</t>
    </r>
  </si>
  <si>
    <t>TABLA 16.2: NÚMERO DE EMISORAS DE FRECUENCIA MODULADA (FM), AMPLITUD MODULADA (AM), MÍNIMA COBERTURA (MC) Y RADIOS COMUNITARIAS CIUDADANAS (RCC) REGISTRADAS EN LA SUBSECRETARÍA DE TELECOMUNICACIONES (SUBTEL), POR AÑO, SEGÚN REGIÓN. 2017-2021</t>
  </si>
  <si>
    <t>AM</t>
  </si>
  <si>
    <t>FM</t>
  </si>
  <si>
    <t>MC</t>
  </si>
  <si>
    <r>
      <t>RCC</t>
    </r>
    <r>
      <rPr>
        <b/>
        <vertAlign val="superscript"/>
        <sz val="8"/>
        <rFont val="Verdana"/>
        <family val="2"/>
      </rPr>
      <t>/1</t>
    </r>
  </si>
  <si>
    <r>
      <rPr>
        <b/>
        <sz val="8"/>
        <rFont val="Verdana"/>
        <family val="2"/>
      </rPr>
      <t>Nota:</t>
    </r>
    <r>
      <rPr>
        <sz val="8"/>
        <rFont val="Verdana"/>
        <family val="2"/>
      </rPr>
      <t xml:space="preserve"> Cifra corresponde al registro de emisoras, acumulados al 31 de diciembre de cada año.</t>
    </r>
  </si>
  <si>
    <r>
      <rPr>
        <b/>
        <sz val="8"/>
        <rFont val="Verdana"/>
        <family val="2"/>
      </rPr>
      <t>1</t>
    </r>
    <r>
      <rPr>
        <sz val="8"/>
        <rFont val="Verdana"/>
        <family val="2"/>
      </rPr>
      <t xml:space="preserve"> Subtel indica que a raíz de un cambio normativo, se está en proceso de migración “total” desde la clasificación de radio de mínima cobertura a radio comunitaria ciudadana. La principal normativa es la Ley N° 20.433 del 04/05/2010, que crea los servicios de radiodifusión comunitaria ciudadana. Se realizó la mayor parte del traspaso, pero existen residuales a la fecha. Las diferencias entre radios de mínima cobertura y radios comunitarias ciudadanas son:     - El otorgamiento y vigencia de la concesión pasa de 3 a 10 años, desde la de mínima cobertura (MC) hasta las radios comunitarias ciudadanas (RCC).     - La potencia pasa de 1 Watt en MC hasta el rango 1-25 Watt en RCC.     - La altura máxima del mástil de la Antena pasa desde 6 metros en MC hasta 18 metros en RCC.</t>
    </r>
  </si>
  <si>
    <t>Fuente: Subsecretaría de Telecomunicaciones (Subtel).</t>
  </si>
  <si>
    <t>TABLA 16.3: SOPORTE PARA DIFUSIÓN Y COMERCIALIZACIÓN SEGÚN REGISTROS DE LA SOCIEDAD CHILENA DEL DERECHO DE AUTOR (SCD). 2021</t>
  </si>
  <si>
    <t>N° RADIOEMISORAS Y SITIOS VENTA ONLINE</t>
  </si>
  <si>
    <r>
      <t>N° de radios con transmisión exclusiva online</t>
    </r>
    <r>
      <rPr>
        <vertAlign val="superscript"/>
        <sz val="8"/>
        <rFont val="Verdana"/>
        <family val="2"/>
      </rPr>
      <t>/1</t>
    </r>
  </si>
  <si>
    <r>
      <t>N° de radios de frecuencia AM/FM con señal online</t>
    </r>
    <r>
      <rPr>
        <vertAlign val="superscript"/>
        <sz val="8"/>
        <rFont val="Verdana"/>
        <family val="2"/>
      </rPr>
      <t>/2</t>
    </r>
  </si>
  <si>
    <r>
      <t>N° de sitios de venta de música online</t>
    </r>
    <r>
      <rPr>
        <vertAlign val="superscript"/>
        <sz val="8"/>
        <rFont val="Verdana"/>
        <family val="2"/>
      </rPr>
      <t>/3</t>
    </r>
  </si>
  <si>
    <r>
      <rPr>
        <b/>
        <sz val="8"/>
        <rFont val="Verdana"/>
        <family val="2"/>
      </rPr>
      <t xml:space="preserve">1 </t>
    </r>
    <r>
      <rPr>
        <sz val="8"/>
        <rFont val="Verdana"/>
        <family val="2"/>
      </rPr>
      <t>Corresponde a las radioemisoras licenciadas que han suscrito contrato de autorización de difusión pública de música conforme a la legislación vigente, pero que no corresponden necesariamente al universo.</t>
    </r>
  </si>
  <si>
    <r>
      <rPr>
        <b/>
        <sz val="8"/>
        <rFont val="Verdana"/>
        <family val="2"/>
      </rPr>
      <t xml:space="preserve">2 </t>
    </r>
    <r>
      <rPr>
        <sz val="8"/>
        <rFont val="Verdana"/>
        <family val="2"/>
      </rPr>
      <t>Radioemisoras identificadas. Estas no corresponden necesariamente al universo.</t>
    </r>
  </si>
  <si>
    <r>
      <rPr>
        <b/>
        <sz val="8"/>
        <rFont val="Verdana"/>
        <family val="2"/>
      </rPr>
      <t>3</t>
    </r>
    <r>
      <rPr>
        <sz val="8"/>
        <rFont val="Verdana"/>
        <family val="2"/>
      </rPr>
      <t xml:space="preserve"> Licenciados, existen sitios donde se vende música pero con entrega en formatos físicos.</t>
    </r>
  </si>
  <si>
    <t>TABLA 16.4: NÚMERO DE SEÑALES DE RADIODIFUSIÓN POR BANDA DE TRANSMISIÓN, SEGÚN REGIÓN. 2021</t>
  </si>
  <si>
    <r>
      <t>Señales de radiodifusión operativas</t>
    </r>
    <r>
      <rPr>
        <b/>
        <vertAlign val="superscript"/>
        <sz val="8"/>
        <rFont val="Verdana"/>
        <family val="2"/>
      </rPr>
      <t>/1</t>
    </r>
  </si>
  <si>
    <r>
      <t>Total</t>
    </r>
    <r>
      <rPr>
        <b/>
        <vertAlign val="superscript"/>
        <sz val="8"/>
        <rFont val="Verdana"/>
        <family val="2"/>
      </rPr>
      <t>/2</t>
    </r>
  </si>
  <si>
    <t>Amplitud Modulada</t>
  </si>
  <si>
    <t>Frecuencia Modulada</t>
  </si>
  <si>
    <r>
      <t>Mínima Cobertura</t>
    </r>
    <r>
      <rPr>
        <b/>
        <vertAlign val="superscript"/>
        <sz val="8"/>
        <rFont val="Verdana"/>
        <family val="2"/>
      </rPr>
      <t>/3</t>
    </r>
  </si>
  <si>
    <t>Independiente</t>
  </si>
  <si>
    <t>Repetidora</t>
  </si>
  <si>
    <t>Mixta</t>
  </si>
  <si>
    <t xml:space="preserve">Independiente </t>
  </si>
  <si>
    <t xml:space="preserve">Repetidora </t>
  </si>
  <si>
    <t xml:space="preserve">Mixta </t>
  </si>
  <si>
    <r>
      <rPr>
        <b/>
        <sz val="8"/>
        <rFont val="Verdana"/>
        <family val="2"/>
      </rPr>
      <t>1</t>
    </r>
    <r>
      <rPr>
        <sz val="8"/>
        <rFont val="Verdana"/>
        <family val="2"/>
      </rPr>
      <t xml:space="preserve"> Corresponde a las emisoras que respondieron la Encuesta de Radios, declarando haber transmitido durante el año 2021.</t>
    </r>
  </si>
  <si>
    <r>
      <rPr>
        <b/>
        <sz val="8"/>
        <rFont val="Verdana"/>
        <family val="2"/>
      </rPr>
      <t>2</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</si>
  <si>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3</t>
    </r>
    <r>
      <rPr>
        <sz val="8"/>
        <rFont val="Verdana"/>
        <family val="2"/>
      </rPr>
      <t xml:space="preserve"> A contar del año 2010, las radioemisoras de Mínima Cobertura se rigen por la nueva Ley N° 20.433 que crea los Servicios de Radiodifusión Comunitaria Ciudadana.</t>
    </r>
  </si>
  <si>
    <t>Fuente: Encuesta de Radios (ER) 2021. Instituto Nacional de Estadísticas (INE).</t>
  </si>
  <si>
    <t>TABLA 16.5: NÚMERO DE SEÑALES DE RADIODIFUSIÓN, SEGÚN TIPO DE TRANSMISIÓN. 2021</t>
  </si>
  <si>
    <t xml:space="preserve">TIPO DE TRANSMISIÓN </t>
  </si>
  <si>
    <r>
      <t>Señales de radiodifusión</t>
    </r>
    <r>
      <rPr>
        <b/>
        <vertAlign val="superscript"/>
        <sz val="8"/>
        <rFont val="Verdana"/>
        <family val="2"/>
      </rPr>
      <t>/1/2</t>
    </r>
  </si>
  <si>
    <r>
      <t>TOTAL</t>
    </r>
    <r>
      <rPr>
        <b/>
        <vertAlign val="superscript"/>
        <sz val="8"/>
        <rFont val="Verdana"/>
        <family val="2"/>
      </rPr>
      <t>/3</t>
    </r>
  </si>
  <si>
    <t>Transmisión directa por internet (en vivo)</t>
  </si>
  <si>
    <t>Programas descargables desde internet</t>
  </si>
  <si>
    <t>No transmite por internet</t>
  </si>
  <si>
    <r>
      <rPr>
        <b/>
        <sz val="8"/>
        <rFont val="Verdana"/>
        <family val="2"/>
      </rPr>
      <t>1</t>
    </r>
    <r>
      <rPr>
        <sz val="8"/>
        <rFont val="Verdana"/>
        <family val="2"/>
      </rPr>
      <t xml:space="preserve"> Refiere a las señales de radiodifusión autorizadas por Subtel según concurso de la Ley General de Telecomunicaciones. </t>
    </r>
  </si>
  <si>
    <r>
      <rPr>
        <b/>
        <sz val="8"/>
        <rFont val="Verdana"/>
        <family val="2"/>
      </rPr>
      <t>2</t>
    </r>
    <r>
      <rPr>
        <sz val="8"/>
        <rFont val="Verdana"/>
        <family val="2"/>
      </rPr>
      <t xml:space="preserve"> Corresponde a las emisoras que respondieron la Encuesta de Radios, declarando haber transmitido durante el año 2021.</t>
    </r>
  </si>
  <si>
    <r>
      <rPr>
        <b/>
        <sz val="8"/>
        <rFont val="Verdana"/>
        <family val="2"/>
      </rPr>
      <t>3</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</si>
  <si>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t>TABLA 16.6: NÚMERO DE SEÑALES DE RADIODIFUSIÓN POR POTENCIA DE SUS TRANSMISIONES, SEGÚN BANDA DE TRANSMISIÓN Y REGIÓN. 2021</t>
  </si>
  <si>
    <t>BANDA DE TRANSMISIÓN Y REGIÓN</t>
  </si>
  <si>
    <t>Potencia de transmisión (en watts)</t>
  </si>
  <si>
    <r>
      <t>TOTAL</t>
    </r>
    <r>
      <rPr>
        <b/>
        <vertAlign val="superscript"/>
        <sz val="8"/>
        <rFont val="Verdana"/>
        <family val="2"/>
      </rPr>
      <t>/2</t>
    </r>
  </si>
  <si>
    <t>Menos de 100</t>
  </si>
  <si>
    <t>100 a menos de 300</t>
  </si>
  <si>
    <t>300 a 
1.000</t>
  </si>
  <si>
    <t>1.001 a
 5.000</t>
  </si>
  <si>
    <t>5.001 a 10.000</t>
  </si>
  <si>
    <t>10.001 a 50.000</t>
  </si>
  <si>
    <t>Más de 50.000</t>
  </si>
  <si>
    <r>
      <rPr>
        <b/>
        <sz val="8"/>
        <rFont val="Verdana"/>
        <family val="2"/>
      </rPr>
      <t xml:space="preserve">3 </t>
    </r>
    <r>
      <rPr>
        <sz val="8"/>
        <rFont val="Verdana"/>
        <family val="2"/>
      </rPr>
      <t>A contar del año 2010, las radioemisoras de Mínima Cobertura se rigen por la nueva Ley N° 20.433 que crea los Servicios de Radiodifusión Comunitaria Ciudadana.</t>
    </r>
  </si>
  <si>
    <t>TABLA 16.7: NÚMERO DE SEÑALES DE RADIODIFUSIÓN QUE EFECTUARON TRANSMISIONES POR INTERVALOS DE HORAS DE TRANSMISIÓN, SEGÚN DÍAS DE LA SEMANA Y REGIÓN. 2021</t>
  </si>
  <si>
    <t>DÍA DE LA SEMANA Y REGIÓN</t>
  </si>
  <si>
    <t>Intervalos de horas de transmisión</t>
  </si>
  <si>
    <t>No Transmite</t>
  </si>
  <si>
    <t>Menos de 12</t>
  </si>
  <si>
    <t>12 - 17</t>
  </si>
  <si>
    <t>18 - 23</t>
  </si>
  <si>
    <t>LUNES A VIERNES</t>
  </si>
  <si>
    <t>SÁBADO</t>
  </si>
  <si>
    <t>DOMINGO</t>
  </si>
  <si>
    <t>TABLA 16.8: NÚMERO Y PORCENTAJE DE SEÑALES DE RADIODIFUSIÓN, POR INTERVALOS DE HORAS DE TRANSMISIÓN DIARIA, SEGÚN BANDA DE TRANSMISIÓN Y DÍAS DE LA SEMANA. 2021</t>
  </si>
  <si>
    <r>
      <t>Señales de Radiodifusión Operativas</t>
    </r>
    <r>
      <rPr>
        <b/>
        <vertAlign val="superscript"/>
        <sz val="8"/>
        <rFont val="Verdana"/>
        <family val="2"/>
      </rPr>
      <t>/1</t>
    </r>
  </si>
  <si>
    <t>BANDA DE TRANSMISIÓN Y DÍAS DE LA SEMANA</t>
  </si>
  <si>
    <t>Intervalos de horas de transmisión diaria</t>
  </si>
  <si>
    <t>Días de la semana</t>
  </si>
  <si>
    <t>Lunes a Viernes</t>
  </si>
  <si>
    <t>Sábado</t>
  </si>
  <si>
    <t>Domingo</t>
  </si>
  <si>
    <t/>
  </si>
  <si>
    <t xml:space="preserve">    Lunes a Viernes</t>
  </si>
  <si>
    <t xml:space="preserve">    Sábado</t>
  </si>
  <si>
    <t xml:space="preserve">    Domingo</t>
  </si>
  <si>
    <t>TABLA 16.9: NÚMERO DE RADIOEMISORAS POR BANDA DE TRANSMISIÓN, SEGÚN TIPO DE PROGRAMA AL QUE LE ASIGNAN PRIMERA PRIORIDAD. 2021</t>
  </si>
  <si>
    <r>
      <t>Número de Radioemisoras</t>
    </r>
    <r>
      <rPr>
        <b/>
        <vertAlign val="superscript"/>
        <sz val="8"/>
        <rFont val="Verdana"/>
        <family val="2"/>
      </rPr>
      <t>/1</t>
    </r>
  </si>
  <si>
    <t>TIPO DE PROGRAMA AL QUE
LE ASIGNAN PRIMERA PRIORIDAD</t>
  </si>
  <si>
    <t>Banda de transmisión</t>
  </si>
  <si>
    <t>Noticieros e Informativos</t>
  </si>
  <si>
    <t>Educativos</t>
  </si>
  <si>
    <t>Ciencias y Tecnologías</t>
  </si>
  <si>
    <t>Artes y Cultura</t>
  </si>
  <si>
    <t>Deportivos</t>
  </si>
  <si>
    <t>Religiosos</t>
  </si>
  <si>
    <t>Publicidad</t>
  </si>
  <si>
    <t>Otros Recreativos</t>
  </si>
  <si>
    <t>Servicio público</t>
  </si>
  <si>
    <t>No clasificados</t>
  </si>
  <si>
    <t>Fuente: Encuesta de Radios (EAR) 2021. Instituto Nacional de Estadísticas (INE).</t>
  </si>
  <si>
    <t>TABLA 16.10: NÚMERO DE RADIOEMISORAS POR BANDA DE TRANSMISIÓN, SEGÚN GRUPO DE EDAD DEL PÚBLICO AL QUE LE ASIGNAN PRIMERA PRIORIDAD. 2021</t>
  </si>
  <si>
    <t>GRUPO DE EDAD DEL PÚBLICO AL QUE LE DAN PRIMERA PRIORIDAD</t>
  </si>
  <si>
    <r>
      <t>Número de radioemisoras</t>
    </r>
    <r>
      <rPr>
        <b/>
        <vertAlign val="superscript"/>
        <sz val="8"/>
        <rFont val="Verdana"/>
        <family val="2"/>
      </rPr>
      <t>/1</t>
    </r>
  </si>
  <si>
    <t>Menos de 15</t>
  </si>
  <si>
    <t>15 - 19</t>
  </si>
  <si>
    <t>20 - 24</t>
  </si>
  <si>
    <t>25 - 34</t>
  </si>
  <si>
    <t>35 - 44</t>
  </si>
  <si>
    <t>45 - 59</t>
  </si>
  <si>
    <t>60 y más</t>
  </si>
  <si>
    <r>
      <rPr>
        <b/>
        <sz val="8"/>
        <rFont val="Verdana"/>
        <family val="2"/>
      </rPr>
      <t xml:space="preserve">1 </t>
    </r>
    <r>
      <rPr>
        <sz val="8"/>
        <rFont val="Verdana"/>
        <family val="2"/>
      </rPr>
      <t>Corresponde a las emisoras que respondieron la Encuesta de Radios, declarando haber transmitido durante el año 2021.</t>
    </r>
  </si>
  <si>
    <t>TABLA 16.11: NÚMERO DE HORAS ANUALES Y PORCENTAJES DE TRANSMISIÓN DE LAS RADIOEMISORAS, SEGÚN TIPO DE PROGRAMA. 2021</t>
  </si>
  <si>
    <t>TIPO DE PROGRAMA</t>
  </si>
  <si>
    <t>Horas</t>
  </si>
  <si>
    <r>
      <t>TOTAL</t>
    </r>
    <r>
      <rPr>
        <b/>
        <vertAlign val="superscript"/>
        <sz val="8"/>
        <rFont val="Verdana"/>
        <family val="2"/>
      </rPr>
      <t>/1/2</t>
    </r>
  </si>
  <si>
    <r>
      <rPr>
        <b/>
        <sz val="8"/>
        <rFont val="Verdana"/>
        <family val="2"/>
      </rPr>
      <t xml:space="preserve">1 </t>
    </r>
    <r>
      <rPr>
        <sz val="8"/>
        <rFont val="Verdana"/>
        <family val="2"/>
      </rPr>
      <t>Corresponde a las emisoras que respondieron la Encuesta Anual de Radios, declarando haber transmitido durante el año 2021.</t>
    </r>
  </si>
  <si>
    <t>TABLA 16.12: PERSONAL DE LAS RADIOEMISORAS POR TIPO DE JORNADA, SEGÚN TIPO DE PERSONAL Y SEXO. 2021</t>
  </si>
  <si>
    <r>
      <t>Personal de las radioemisoras</t>
    </r>
    <r>
      <rPr>
        <b/>
        <vertAlign val="superscript"/>
        <sz val="8"/>
        <rFont val="Verdana"/>
        <family val="2"/>
      </rPr>
      <t>/1</t>
    </r>
  </si>
  <si>
    <t>TIPO DE PERSONAL Y SEXO</t>
  </si>
  <si>
    <t>Tipo de jornada</t>
  </si>
  <si>
    <t>Completa</t>
  </si>
  <si>
    <r>
      <t>Parcial</t>
    </r>
    <r>
      <rPr>
        <b/>
        <vertAlign val="superscript"/>
        <sz val="8"/>
        <rFont val="Verdana"/>
        <family val="2"/>
      </rPr>
      <t>/3</t>
    </r>
  </si>
  <si>
    <t>Directivos (gerentes y ejecutivos)</t>
  </si>
  <si>
    <t>Profesionales</t>
  </si>
  <si>
    <t>Técnicos</t>
  </si>
  <si>
    <t>Administrativos</t>
  </si>
  <si>
    <t>Otros funcionarios</t>
  </si>
  <si>
    <r>
      <rPr>
        <b/>
        <sz val="8"/>
        <rFont val="Verdana"/>
        <family val="2"/>
      </rPr>
      <t>1</t>
    </r>
    <r>
      <rPr>
        <sz val="8"/>
        <rFont val="Verdana"/>
        <family val="2"/>
      </rPr>
      <t xml:space="preserve"> Corresponde a las emisoras que respondieron la Encuesta Anual de Radios, declarando haber transmitido durante el año 2021.</t>
    </r>
  </si>
  <si>
    <r>
      <rPr>
        <b/>
        <sz val="8"/>
        <rFont val="Verdana"/>
        <family val="2"/>
      </rPr>
      <t>3</t>
    </r>
    <r>
      <rPr>
        <sz val="8"/>
        <rFont val="Verdana"/>
        <family val="2"/>
      </rPr>
      <t xml:space="preserve"> La jornada parcial es aquella de 30 horas o menos de trabajo a la semana pactada en el contrato y según determina el código del trabajo.</t>
    </r>
  </si>
  <si>
    <t>TABLA 16.13: INGRESOS DE LAS RADIOEMISORAS, SEGÚN FUENTE. 2021</t>
  </si>
  <si>
    <t>FUENTE</t>
  </si>
  <si>
    <t>Ingresos de las radioemisoras (pesos corrientes)</t>
  </si>
  <si>
    <t>Arriendo de espacios</t>
  </si>
  <si>
    <t>Otros fondos</t>
  </si>
  <si>
    <t>TABLA 16.14: GASTOS DE LAS RADIOEMISORAS, SEGÚN ORIGEN. 2021</t>
  </si>
  <si>
    <t>ORIGEN</t>
  </si>
  <si>
    <t>Gastos de las radioemisoras (pesos corrientes)</t>
  </si>
  <si>
    <t>Personal</t>
  </si>
  <si>
    <t>Producción de programas</t>
  </si>
  <si>
    <t>Adquisición de programas</t>
  </si>
  <si>
    <t>Medios de producción</t>
  </si>
  <si>
    <t>Medios de difusión</t>
  </si>
  <si>
    <t>Gestión y administración</t>
  </si>
  <si>
    <t>TABLA 16.15: INGRESOS Y GASTOS DE LAS RADIOEMISORAS, SEGÚN TAMAÑO DE LA EMPRESA. 2021</t>
  </si>
  <si>
    <r>
      <t>TAMAÑO DE LA EMPRESA</t>
    </r>
    <r>
      <rPr>
        <b/>
        <vertAlign val="superscript"/>
        <sz val="8"/>
        <rFont val="Verdana"/>
        <family val="2"/>
      </rPr>
      <t>/1</t>
    </r>
  </si>
  <si>
    <t>Total de empresas</t>
  </si>
  <si>
    <t>Total ingresos (pesos corrientes)</t>
  </si>
  <si>
    <t>Total Gastos (pesos corrientes)</t>
  </si>
  <si>
    <r>
      <t>TOTAL</t>
    </r>
    <r>
      <rPr>
        <b/>
        <vertAlign val="superscript"/>
        <sz val="8"/>
        <rFont val="Verdana"/>
        <family val="2"/>
      </rPr>
      <t>/2/3</t>
    </r>
  </si>
  <si>
    <t>Menos de 5</t>
  </si>
  <si>
    <t>5 - 9</t>
  </si>
  <si>
    <t>10 - 49</t>
  </si>
  <si>
    <t>50 y más</t>
  </si>
  <si>
    <r>
      <rPr>
        <b/>
        <sz val="8"/>
        <rFont val="Verdana"/>
        <family val="2"/>
      </rPr>
      <t>1</t>
    </r>
    <r>
      <rPr>
        <sz val="8"/>
        <rFont val="Verdana"/>
        <family val="2"/>
      </rPr>
      <t xml:space="preserve"> Clasificación adaptada por el INE, en función del número de trabajadores declarados en la encuesta.</t>
    </r>
  </si>
  <si>
    <t>TABLA 16.16: NÚMERO DE FRECUENCIAS DE TELEVISIÓN ABIERTA, POR TIPO DE FRECUENCIA VHF y UHF, SEGÚN COBERTURA. 2021</t>
  </si>
  <si>
    <t>COBERTURA</t>
  </si>
  <si>
    <r>
      <t>Tipo de Frecuencia</t>
    </r>
    <r>
      <rPr>
        <b/>
        <vertAlign val="superscript"/>
        <sz val="8"/>
        <rFont val="Verdana"/>
        <family val="2"/>
      </rPr>
      <t>/1</t>
    </r>
  </si>
  <si>
    <t>Número de Frecuencias</t>
  </si>
  <si>
    <t>Total Canales</t>
  </si>
  <si>
    <r>
      <t>Nacional</t>
    </r>
    <r>
      <rPr>
        <vertAlign val="superscript"/>
        <sz val="8"/>
        <rFont val="Verdana"/>
        <family val="2"/>
      </rPr>
      <t>/2</t>
    </r>
  </si>
  <si>
    <t>VHF y UHF</t>
  </si>
  <si>
    <r>
      <t>Regional</t>
    </r>
    <r>
      <rPr>
        <vertAlign val="superscript"/>
        <sz val="8"/>
        <rFont val="Verdana"/>
        <family val="2"/>
      </rPr>
      <t>/3</t>
    </r>
  </si>
  <si>
    <r>
      <t>Local</t>
    </r>
    <r>
      <rPr>
        <vertAlign val="superscript"/>
        <sz val="8"/>
        <rFont val="Verdana"/>
        <family val="2"/>
      </rPr>
      <t>/4</t>
    </r>
  </si>
  <si>
    <r>
      <t>Local/Comunitario</t>
    </r>
    <r>
      <rPr>
        <vertAlign val="superscript"/>
        <sz val="8"/>
        <rFont val="Verdana"/>
        <family val="2"/>
      </rPr>
      <t>/5</t>
    </r>
  </si>
  <si>
    <r>
      <rPr>
        <b/>
        <sz val="8"/>
        <rFont val="Verdana"/>
        <family val="2"/>
      </rPr>
      <t xml:space="preserve">1 </t>
    </r>
    <r>
      <rPr>
        <sz val="8"/>
        <rFont val="Verdana"/>
        <family val="2"/>
      </rPr>
      <t>Desde el año 2016 las categorías de frecuencia VHF y UHF se agrupan en esta tabla (concesiones de tv analógica y concesiones de tv digital).</t>
    </r>
  </si>
  <si>
    <r>
      <rPr>
        <b/>
        <sz val="8"/>
        <rFont val="Verdana"/>
        <family val="2"/>
      </rPr>
      <t>2</t>
    </r>
    <r>
      <rPr>
        <sz val="8"/>
        <rFont val="Verdana"/>
        <family val="2"/>
      </rPr>
      <t xml:space="preserve"> La Ley N°20.750 comprende por "concesionario" de </t>
    </r>
    <r>
      <rPr>
        <b/>
        <sz val="8"/>
        <rFont val="Verdana"/>
        <family val="2"/>
      </rPr>
      <t xml:space="preserve">cobertura nacional </t>
    </r>
    <r>
      <rPr>
        <sz val="8"/>
        <rFont val="Verdana"/>
        <family val="2"/>
      </rPr>
      <t>a</t>
    </r>
    <r>
      <rPr>
        <b/>
        <sz val="8"/>
        <rFont val="Verdana"/>
        <family val="2"/>
      </rPr>
      <t xml:space="preserve"> </t>
    </r>
    <r>
      <rPr>
        <sz val="8"/>
        <rFont val="Verdana"/>
        <family val="2"/>
      </rPr>
      <t>aquellos que sean titulares de concesiones que, consideradas en su conjunto, contemplen cualquier nivel de presencia, en más del 50% de las regiones del país.</t>
    </r>
  </si>
  <si>
    <r>
      <rPr>
        <b/>
        <sz val="8"/>
        <rFont val="Verdana"/>
        <family val="2"/>
      </rPr>
      <t>3</t>
    </r>
    <r>
      <rPr>
        <sz val="8"/>
        <rFont val="Verdana"/>
        <family val="2"/>
      </rPr>
      <t xml:space="preserve"> La Ley N°20.750 define un "concesionario" de </t>
    </r>
    <r>
      <rPr>
        <b/>
        <sz val="8"/>
        <rFont val="Verdana"/>
        <family val="2"/>
      </rPr>
      <t>cobertura regional</t>
    </r>
    <r>
      <rPr>
        <sz val="8"/>
        <rFont val="Verdana"/>
        <family val="2"/>
      </rPr>
      <t xml:space="preserve"> a aquellos que sean titulares de concesiones que, consideradas en su conjunto, contemplen cualquier nivel de presencia en una o más regiones, pero en no más del 50% de las regiones del país. En caso de presencia en solo una región, dichas concesiones deberán comprender un alcance efectivo igual o superior al 25% de la población o una cobertura igual o superior al 50% de las comunas de dicha región.</t>
    </r>
  </si>
  <si>
    <r>
      <rPr>
        <b/>
        <sz val="8"/>
        <rFont val="Verdana"/>
        <family val="2"/>
      </rPr>
      <t>4</t>
    </r>
    <r>
      <rPr>
        <sz val="8"/>
        <rFont val="Verdana"/>
        <family val="2"/>
      </rPr>
      <t xml:space="preserve"> En conformidad a la citada Ley (20.750), se entenderá como "concesionario" de</t>
    </r>
    <r>
      <rPr>
        <b/>
        <sz val="8"/>
        <rFont val="Verdana"/>
        <family val="2"/>
      </rPr>
      <t xml:space="preserve"> cobertura local</t>
    </r>
    <r>
      <rPr>
        <sz val="8"/>
        <rFont val="Verdana"/>
        <family val="2"/>
      </rPr>
      <t xml:space="preserve"> a aquellos que sean titulares de concesiones que, consideradas en su conjunto, contemplen presencia en solo una región, comprendiendo dentro de ella un alcance efectivo inferior al 25% de su población y con una cobertura inferior al 50% de las comunas de dicha región.</t>
    </r>
  </si>
  <si>
    <r>
      <rPr>
        <b/>
        <sz val="8"/>
        <rFont val="Verdana"/>
        <family val="2"/>
      </rPr>
      <t>5</t>
    </r>
    <r>
      <rPr>
        <sz val="8"/>
        <rFont val="Verdana"/>
        <family val="2"/>
      </rPr>
      <t xml:space="preserve"> Se define como "concesionario" de </t>
    </r>
    <r>
      <rPr>
        <b/>
        <sz val="8"/>
        <rFont val="Verdana"/>
        <family val="2"/>
      </rPr>
      <t>cobertura local de carácter comunitario</t>
    </r>
    <r>
      <rPr>
        <sz val="8"/>
        <rFont val="Verdana"/>
        <family val="2"/>
      </rPr>
      <t xml:space="preserve"> (bajo la Ley N°20.750) a aquellas personas jurídicas de derecho privado, sin fines de lucro, que sean titulares de una sola concesión dentro de los márgenes de presencia establecidos para los concesionarios de cobertura local y que no podrán formar cadenas ni redes de manera permanente. Dichos concesionarios deberán velar por la promoción del desarrollo social y local, debiendo dar cabida a aquella producción realizada por grupos sociales o personas que residan en la zona de cobertura de su concesión. Podrán ser concesionarios locales de carácter comunitario las juntas de vecinos y demás organizaciones comunitarias constituidas en conformidad a la ley N° 19.418, las comunidades agrícolas y las comunidades y asociaciones indígenas, entre otros.</t>
    </r>
  </si>
  <si>
    <t xml:space="preserve">Fuente: Consejo Nacional de Televisión (CNTV). </t>
  </si>
  <si>
    <r>
      <t>TABLA 16.17: NÚMERO DE ENTIDADES CONCESIONARIAS</t>
    </r>
    <r>
      <rPr>
        <b/>
        <vertAlign val="superscript"/>
        <sz val="8"/>
        <rFont val="Verdana"/>
        <family val="2"/>
      </rPr>
      <t>/1</t>
    </r>
    <r>
      <rPr>
        <b/>
        <sz val="8"/>
        <rFont val="Verdana"/>
        <family val="2"/>
      </rPr>
      <t xml:space="preserve"> DE TELEVISIÓN ABIERTA, POR TIPO DE FRECUENCIA VHF y UHF, SEGÚN COBERTURA. 2021</t>
    </r>
  </si>
  <si>
    <r>
      <t>COBERTURA</t>
    </r>
    <r>
      <rPr>
        <b/>
        <vertAlign val="superscript"/>
        <sz val="8"/>
        <color indexed="8"/>
        <rFont val="Verdana"/>
        <family val="2"/>
      </rPr>
      <t>/2</t>
    </r>
  </si>
  <si>
    <t>Tipo de Frecuencia</t>
  </si>
  <si>
    <t>Número de Concesionarios</t>
  </si>
  <si>
    <r>
      <t>Nacional</t>
    </r>
    <r>
      <rPr>
        <vertAlign val="superscript"/>
        <sz val="8"/>
        <color indexed="8"/>
        <rFont val="Verdana"/>
        <family val="2"/>
      </rPr>
      <t>/3</t>
    </r>
  </si>
  <si>
    <r>
      <t>Regional</t>
    </r>
    <r>
      <rPr>
        <vertAlign val="superscript"/>
        <sz val="8"/>
        <color indexed="8"/>
        <rFont val="Verdana"/>
        <family val="2"/>
      </rPr>
      <t>/4</t>
    </r>
  </si>
  <si>
    <r>
      <t>Local</t>
    </r>
    <r>
      <rPr>
        <vertAlign val="superscript"/>
        <sz val="8"/>
        <color indexed="8"/>
        <rFont val="Verdana"/>
        <family val="2"/>
      </rPr>
      <t>/5</t>
    </r>
  </si>
  <si>
    <r>
      <t>Local/Comunitario</t>
    </r>
    <r>
      <rPr>
        <vertAlign val="superscript"/>
        <sz val="8"/>
        <color indexed="8"/>
        <rFont val="Verdana"/>
        <family val="2"/>
      </rPr>
      <t>/6</t>
    </r>
  </si>
  <si>
    <r>
      <rPr>
        <b/>
        <sz val="8"/>
        <rFont val="Verdana"/>
        <family val="2"/>
      </rPr>
      <t xml:space="preserve">1 </t>
    </r>
    <r>
      <rPr>
        <sz val="8"/>
        <rFont val="Verdana"/>
        <family val="2"/>
      </rPr>
      <t>"Concesionario" de radiodifusión televisiva de libre recepción se considera al titular de una concesión para dichas transmisiones de acuerdo a lo establecido en el Art. 15, y siguientes, de la Ley 18.838.</t>
    </r>
  </si>
  <si>
    <r>
      <rPr>
        <b/>
        <sz val="8"/>
        <rFont val="Verdana"/>
        <family val="2"/>
      </rPr>
      <t>2</t>
    </r>
    <r>
      <rPr>
        <sz val="8"/>
        <rFont val="Verdana"/>
        <family val="2"/>
      </rPr>
      <t xml:space="preserve"> Estos datos dan cuenta del registro de concesiones existentes, lo que incluye a concesiones de tv analógica y de tv digital. La distinción entre cobertura Nacional, Regional, Local y Local comunitario, no existía en la Ley que regulaba el sistema analógico. Esta distinción geográfica se introdujo en la Ley 20.750 en su Art. 15 ter.-, que se ha comenzado a aplicar paulatinamente durante la migración del sistema analógico a digital, como parte del proceso de la implementación de la televisión digital.</t>
    </r>
  </si>
  <si>
    <r>
      <rPr>
        <b/>
        <sz val="8"/>
        <rFont val="Verdana"/>
        <family val="2"/>
      </rPr>
      <t>3</t>
    </r>
    <r>
      <rPr>
        <sz val="8"/>
        <rFont val="Verdana"/>
        <family val="2"/>
      </rPr>
      <t xml:space="preserve"> La Ley N°20.750 comprende como "concesionario" de </t>
    </r>
    <r>
      <rPr>
        <b/>
        <sz val="8"/>
        <rFont val="Verdana"/>
        <family val="2"/>
      </rPr>
      <t xml:space="preserve">cobertura nacional </t>
    </r>
    <r>
      <rPr>
        <sz val="8"/>
        <rFont val="Verdana"/>
        <family val="2"/>
      </rPr>
      <t>a</t>
    </r>
    <r>
      <rPr>
        <b/>
        <sz val="8"/>
        <rFont val="Verdana"/>
        <family val="2"/>
      </rPr>
      <t xml:space="preserve"> </t>
    </r>
    <r>
      <rPr>
        <sz val="8"/>
        <rFont val="Verdana"/>
        <family val="2"/>
      </rPr>
      <t>aquellos que sean titulares de concesiones que, consideradas en su conjunto, contemplen cualquier nivel de presencia, en más del 50% de las regiones del país.</t>
    </r>
  </si>
  <si>
    <r>
      <rPr>
        <b/>
        <sz val="8"/>
        <rFont val="Verdana"/>
        <family val="2"/>
      </rPr>
      <t xml:space="preserve">4 </t>
    </r>
    <r>
      <rPr>
        <sz val="8"/>
        <rFont val="Verdana"/>
        <family val="2"/>
      </rPr>
      <t xml:space="preserve">La Ley N°20.750 define un "concesionario" de </t>
    </r>
    <r>
      <rPr>
        <b/>
        <sz val="8"/>
        <rFont val="Verdana"/>
        <family val="2"/>
      </rPr>
      <t>cobertura regional</t>
    </r>
    <r>
      <rPr>
        <sz val="8"/>
        <rFont val="Verdana"/>
        <family val="2"/>
      </rPr>
      <t xml:space="preserve"> como aquellos que sean titulares de concesiones que, consideradas en su conjunto, contemplen cualquier nivel de presencia en una o más regiones, pero en no más del 50% de las regiones del país. En caso de presencia en solo una región, dichas concesiones deberán comprender un alcance efectivo igual o superior al 25% de la población o una cobertura igual o superior al 50% de las comunas de dicha región.</t>
    </r>
  </si>
  <si>
    <r>
      <rPr>
        <b/>
        <sz val="8"/>
        <rFont val="Verdana"/>
        <family val="2"/>
      </rPr>
      <t xml:space="preserve">5 </t>
    </r>
    <r>
      <rPr>
        <sz val="8"/>
        <rFont val="Verdana"/>
        <family val="2"/>
      </rPr>
      <t>En conformidad a la citada Ley (20.750), se entenderá como "concesionario" de</t>
    </r>
    <r>
      <rPr>
        <b/>
        <sz val="8"/>
        <rFont val="Verdana"/>
        <family val="2"/>
      </rPr>
      <t xml:space="preserve"> cobertura local</t>
    </r>
    <r>
      <rPr>
        <sz val="8"/>
        <rFont val="Verdana"/>
        <family val="2"/>
      </rPr>
      <t xml:space="preserve"> a aquellos que sean titulares de concesiones que, consideradas en su conjunto, contemplen presencia en solo una región, comprendiendo dentro de ella un alcance efectivo inferior al 25% de su población y con una cobertura inferior al 50% de las comunas de dicha región.</t>
    </r>
  </si>
  <si>
    <r>
      <rPr>
        <b/>
        <sz val="8"/>
        <color indexed="8"/>
        <rFont val="Verdana"/>
        <family val="2"/>
      </rPr>
      <t xml:space="preserve">6 </t>
    </r>
    <r>
      <rPr>
        <sz val="8"/>
        <color indexed="8"/>
        <rFont val="Verdana"/>
        <family val="2"/>
      </rPr>
      <t xml:space="preserve">Se define como "concesionario" de </t>
    </r>
    <r>
      <rPr>
        <b/>
        <sz val="8"/>
        <color indexed="8"/>
        <rFont val="Verdana"/>
        <family val="2"/>
      </rPr>
      <t>cobertura local de carácter comunitario</t>
    </r>
    <r>
      <rPr>
        <sz val="8"/>
        <color indexed="8"/>
        <rFont val="Verdana"/>
        <family val="2"/>
      </rPr>
      <t xml:space="preserve"> (bajo la Ley N°20.750) a aquellas personas jurídicas de derecho privado, sin fines de lucro, que sean titulares de una sola concesión dentro de los márgenes de presencia establecidos para los concesionarios de cobertura local y que no podrán formar cadenas ni redes de manera permanente. Dichos concesionarios deberán velar por la promoción del desarrollo social y local, debiendo dar cabida a aquella producción realizada por grupos sociales o personas que residan en la zona de cobertura de su concesión. Podrán ser concesionarios locales de carácter comunitario las juntas de vecinos y demás organizaciones comunitarias constituidas en conformidad a la ley N° 19.418, las comunidades agrícolas y las comunidades y asociaciones indígenas, entre otros.</t>
    </r>
  </si>
  <si>
    <r>
      <t>TABLA 16.18: NÚMERO DE PERMISIONARIOS</t>
    </r>
    <r>
      <rPr>
        <b/>
        <vertAlign val="superscript"/>
        <sz val="8"/>
        <rFont val="Verdana"/>
        <family val="2"/>
      </rPr>
      <t>/1</t>
    </r>
    <r>
      <rPr>
        <b/>
        <sz val="8"/>
        <rFont val="Verdana"/>
        <family val="2"/>
      </rPr>
      <t xml:space="preserve"> DE SERVICIOS LIMITADOS DE TELEVISIÓN POR CABLE POR AÑO</t>
    </r>
    <r>
      <rPr>
        <b/>
        <vertAlign val="superscript"/>
        <sz val="8"/>
        <rFont val="Verdana"/>
        <family val="2"/>
      </rPr>
      <t>/2</t>
    </r>
    <r>
      <rPr>
        <b/>
        <sz val="8"/>
        <rFont val="Verdana"/>
        <family val="2"/>
      </rPr>
      <t>, SEGÚN REGIÓN. 2017-2021</t>
    </r>
  </si>
  <si>
    <t>Otorgado</t>
  </si>
  <si>
    <r>
      <t xml:space="preserve">1 </t>
    </r>
    <r>
      <rPr>
        <sz val="8"/>
        <rFont val="Verdana"/>
        <family val="2"/>
      </rPr>
      <t>Permisionario: acto administrativo que faculta el permiso del servicio.</t>
    </r>
  </si>
  <si>
    <r>
      <rPr>
        <b/>
        <sz val="8"/>
        <rFont val="Verdana"/>
        <family val="2"/>
      </rPr>
      <t>2</t>
    </r>
    <r>
      <rPr>
        <sz val="8"/>
        <rFont val="Verdana"/>
        <family val="2"/>
      </rPr>
      <t xml:space="preserve"> Cifra corresponde al registro de permisionarios, acumulados al 31 de diciembre de cada año.</t>
    </r>
  </si>
  <si>
    <t>TABLA 16.19: HORAS DE EMISIÓN DE PROGRAMACIÓN DE TELEVISIÓN ABIERTA, SEGÚN PÚBLICO OBJETIVO. 2021</t>
  </si>
  <si>
    <t>PÚBLICO OBJETIVO</t>
  </si>
  <si>
    <t>Oferta</t>
  </si>
  <si>
    <r>
      <t>Horas</t>
    </r>
    <r>
      <rPr>
        <b/>
        <vertAlign val="superscript"/>
        <sz val="8"/>
        <rFont val="Verdana"/>
        <family val="2"/>
      </rPr>
      <t>/1/2</t>
    </r>
  </si>
  <si>
    <t>Infantil 0-5</t>
  </si>
  <si>
    <t>Infantil 6-12</t>
  </si>
  <si>
    <t>Adolescente</t>
  </si>
  <si>
    <t>Otro (familiar/adulto)</t>
  </si>
  <si>
    <r>
      <rPr>
        <b/>
        <sz val="8"/>
        <rFont val="Verdana"/>
        <family val="2"/>
      </rPr>
      <t>1</t>
    </r>
    <r>
      <rPr>
        <sz val="8"/>
        <rFont val="Verdana"/>
        <family val="2"/>
      </rPr>
      <t xml:space="preserve"> Corresponde al número total de horas anuales emitidas según público objetivo. Este valor se reporta en decimales, por lo tanto pueden existir pequeñas variaciones en los montos totales y por categoría reportados, sin corresponder esto a un error de sumatoria dentro del tabulado o entre tabulados relacionados.</t>
    </r>
  </si>
  <si>
    <r>
      <rPr>
        <b/>
        <sz val="8"/>
        <rFont val="Verdana"/>
        <family val="2"/>
      </rPr>
      <t>2</t>
    </r>
    <r>
      <rPr>
        <sz val="8"/>
        <rFont val="Verdana"/>
        <family val="2"/>
      </rPr>
      <t xml:space="preserve"> No incluye la categoría de género denominada “Continuidad”.</t>
    </r>
  </si>
  <si>
    <r>
      <t>TABLA 16.20: NÚMERO DE HORAS DE EMISIÓN Y CONSUMO</t>
    </r>
    <r>
      <rPr>
        <b/>
        <vertAlign val="superscript"/>
        <sz val="8"/>
        <rFont val="Verdana"/>
        <family val="2"/>
      </rPr>
      <t>/1</t>
    </r>
    <r>
      <rPr>
        <b/>
        <sz val="8"/>
        <rFont val="Verdana"/>
        <family val="2"/>
      </rPr>
      <t xml:space="preserve"> DE PROGRAMACIÓN DE TELEVISIÓN ABIERTA, SEGÚN GÉNERO TELEVISIVO. 2021</t>
    </r>
  </si>
  <si>
    <t>GÉNERO TELEVISIVO</t>
  </si>
  <si>
    <r>
      <t>Oferta</t>
    </r>
    <r>
      <rPr>
        <b/>
        <vertAlign val="superscript"/>
        <sz val="8"/>
        <rFont val="Verdana"/>
        <family val="2"/>
      </rPr>
      <t>/2</t>
    </r>
  </si>
  <si>
    <r>
      <t>Consumo general</t>
    </r>
    <r>
      <rPr>
        <b/>
        <vertAlign val="superscript"/>
        <sz val="8"/>
        <rFont val="Verdana"/>
        <family val="2"/>
      </rPr>
      <t>/3</t>
    </r>
  </si>
  <si>
    <r>
      <t>Consumo efectivo</t>
    </r>
    <r>
      <rPr>
        <b/>
        <vertAlign val="superscript"/>
        <sz val="8"/>
        <rFont val="Verdana"/>
        <family val="2"/>
      </rPr>
      <t>/4</t>
    </r>
  </si>
  <si>
    <t>Conversación</t>
  </si>
  <si>
    <t>Eventos</t>
  </si>
  <si>
    <t>Informativos</t>
  </si>
  <si>
    <t>Instruccional-formativo</t>
  </si>
  <si>
    <t>Misceláneos</t>
  </si>
  <si>
    <t>Películas</t>
  </si>
  <si>
    <r>
      <t>Publicidad</t>
    </r>
    <r>
      <rPr>
        <vertAlign val="superscript"/>
        <sz val="8"/>
        <rFont val="Verdana"/>
        <family val="2"/>
      </rPr>
      <t>/5</t>
    </r>
  </si>
  <si>
    <t>Reportajes</t>
  </si>
  <si>
    <t>Telerrealidad</t>
  </si>
  <si>
    <t>Series y miniseries</t>
  </si>
  <si>
    <t>Telenovelas</t>
  </si>
  <si>
    <t>Videoclips</t>
  </si>
  <si>
    <t>Continuidad</t>
  </si>
  <si>
    <r>
      <rPr>
        <b/>
        <sz val="8"/>
        <rFont val="Verdana"/>
        <family val="2"/>
      </rPr>
      <t xml:space="preserve">1 </t>
    </r>
    <r>
      <rPr>
        <sz val="8"/>
        <rFont val="Verdana"/>
        <family val="2"/>
      </rPr>
      <t>El consumo se define como el número de horas promedio de consumo anual. Este valor se reporta en decimales, por lo tanto pueden existir pequeñas variaciones en los montos totales y por categoría reportados, sin corresponder esto a un error de sumatoria dentro del tabulado o entre tabulados relacionados. La cantidad de horas de consumo de las audiencias son entregadas por la empresa Kantar Ibope a través del estudio People meter.</t>
    </r>
  </si>
  <si>
    <r>
      <rPr>
        <b/>
        <sz val="8"/>
        <rFont val="Verdana"/>
        <family val="2"/>
      </rPr>
      <t xml:space="preserve">2 </t>
    </r>
    <r>
      <rPr>
        <sz val="8"/>
        <rFont val="Verdana"/>
        <family val="2"/>
      </rPr>
      <t>Oferta corresponde al número total de horas anuales emitidas de acuerdo a cada género televisivo. Este valor se reporta en decimales, por lo tanto pueden existir pequeñas variaciones en los montos totales y por categoría reportados, sin corresponder esto a un error de sumatoria dentro del tabulado o entre tabulados relacionados.</t>
    </r>
  </si>
  <si>
    <r>
      <rPr>
        <b/>
        <sz val="8"/>
        <rFont val="Verdana"/>
        <family val="2"/>
      </rPr>
      <t>3</t>
    </r>
    <r>
      <rPr>
        <sz val="8"/>
        <rFont val="Verdana"/>
        <family val="2"/>
      </rPr>
      <t xml:space="preserve"> Consumo general mide el promedio de minutos invertidos en un canal o programa con base en el total del universo medido por el estudio People Meter. La variable utilizada para el cálculo de este valor es el Average Time Viewed (ATV).</t>
    </r>
  </si>
  <si>
    <r>
      <rPr>
        <b/>
        <sz val="8"/>
        <rFont val="Verdana"/>
        <family val="2"/>
      </rPr>
      <t>4</t>
    </r>
    <r>
      <rPr>
        <sz val="8"/>
        <rFont val="Verdana"/>
        <family val="2"/>
      </rPr>
      <t xml:space="preserve"> Consumo efectivo mide el promedio de exposición de cada individuo a la TV, teniendo en cuenta solo a quienes han sido espectadores(as) de al menos un minuto en el canal o programa. La variable utilizada para el cálculo de este valor es el Average Time Spend (ATS).</t>
    </r>
  </si>
  <si>
    <r>
      <rPr>
        <b/>
        <sz val="8"/>
        <rFont val="Verdana"/>
        <family val="2"/>
      </rPr>
      <t xml:space="preserve">5 </t>
    </r>
    <r>
      <rPr>
        <sz val="8"/>
        <rFont val="Verdana"/>
        <family val="2"/>
      </rPr>
      <t>La categoría Publicidad solo mide el subgénero Infomerciales y franjas electorales (en caso de existir), no mide spot publicitarios ni apoyos promocionales ya que no se consideran programas de televisión.</t>
    </r>
  </si>
  <si>
    <r>
      <t>TABLA 16.21: NÚMERO DE HORAS DE EMISIÓN Y CONSUMO</t>
    </r>
    <r>
      <rPr>
        <b/>
        <vertAlign val="superscript"/>
        <sz val="8"/>
        <rFont val="Verdana"/>
        <family val="2"/>
      </rPr>
      <t>/1</t>
    </r>
    <r>
      <rPr>
        <b/>
        <sz val="8"/>
        <rFont val="Verdana"/>
        <family val="2"/>
      </rPr>
      <t xml:space="preserve"> DE PROGRAMACIÓN DE TELEVISIÓN ABIERTA, SEGÚN PROCEDENCIA. 2021</t>
    </r>
  </si>
  <si>
    <t>PROCEDENCIA</t>
  </si>
  <si>
    <t>Nacional</t>
  </si>
  <si>
    <t>Extranjero</t>
  </si>
  <si>
    <t>Fuente: Consejo Nacional de Televisión (CNTV).</t>
  </si>
  <si>
    <r>
      <t>TABLA 16.22: NÚMERO DE HORAS DE EMISIÓN Y CONSUMO</t>
    </r>
    <r>
      <rPr>
        <b/>
        <vertAlign val="superscript"/>
        <sz val="8"/>
        <rFont val="Verdana"/>
        <family val="2"/>
      </rPr>
      <t>/1</t>
    </r>
    <r>
      <rPr>
        <b/>
        <sz val="8"/>
        <rFont val="Verdana"/>
        <family val="2"/>
      </rPr>
      <t xml:space="preserve"> DE PROGRAMACIÓN NACIONAL DE TELEVISIÓN ABIERTA, SEGÚN GÉNERO TELEVISIVO. 2021</t>
    </r>
  </si>
  <si>
    <t xml:space="preserve">Horas </t>
  </si>
  <si>
    <r>
      <rPr>
        <b/>
        <sz val="8"/>
        <rFont val="Verdana"/>
        <family val="2"/>
      </rPr>
      <t xml:space="preserve">5 </t>
    </r>
    <r>
      <rPr>
        <sz val="8"/>
        <rFont val="Verdana"/>
        <family val="2"/>
      </rPr>
      <t>La categoría Publicidad solo mide el subgénero Infomerciales y franjas electorales (en caso de existir), no mide spot publicitario ni apoyos promocionales ya que no se consideran programas de televisión.</t>
    </r>
  </si>
  <si>
    <r>
      <t>TABLA 16.23: NÚMERO DE HORAS DE EMISIÓN Y CONSUMO</t>
    </r>
    <r>
      <rPr>
        <b/>
        <vertAlign val="superscript"/>
        <sz val="8"/>
        <rFont val="Verdana"/>
        <family val="2"/>
      </rPr>
      <t>/1</t>
    </r>
    <r>
      <rPr>
        <b/>
        <sz val="8"/>
        <rFont val="Verdana"/>
        <family val="2"/>
      </rPr>
      <t xml:space="preserve"> DE PROGRAMACIÓN EXTRANJERA DE TELEVISIÓN ABIERTA, SEGÚN GÉNERO TELEVISIVO. 2021</t>
    </r>
  </si>
  <si>
    <r>
      <rPr>
        <b/>
        <sz val="8"/>
        <rFont val="Verdana"/>
        <family val="2"/>
      </rPr>
      <t xml:space="preserve">5 </t>
    </r>
    <r>
      <rPr>
        <sz val="8"/>
        <rFont val="Verdana"/>
        <family val="2"/>
      </rPr>
      <t>La categoría Publicidad solo mide el subgénero Infomerciales y franjas electorales (en caso de existir), no mide spot publicitario ni apoyos promocionales ya que no se considera programas de televisión.</t>
    </r>
  </si>
  <si>
    <r>
      <t>TABLA 16.24: NÚMERO DE HORAS DE EMISIÓN Y CONSUMO</t>
    </r>
    <r>
      <rPr>
        <b/>
        <vertAlign val="superscript"/>
        <sz val="8"/>
        <rFont val="Verdana"/>
        <family val="2"/>
      </rPr>
      <t>/1</t>
    </r>
    <r>
      <rPr>
        <b/>
        <sz val="8"/>
        <rFont val="Verdana"/>
        <family val="2"/>
      </rPr>
      <t xml:space="preserve"> DE PROGRAMACIÓN INFANTIL PARA NIÑOS Y NIÑAS MENORES DE 12 AÑOS, SEGÚN CATEGORÍA. 2021</t>
    </r>
  </si>
  <si>
    <t>Programación para menores de 12 años</t>
  </si>
  <si>
    <t>CATEGORÍA</t>
  </si>
  <si>
    <r>
      <t xml:space="preserve">Infantil </t>
    </r>
    <r>
      <rPr>
        <vertAlign val="superscript"/>
        <sz val="8"/>
        <rFont val="Verdana"/>
        <family val="2"/>
      </rPr>
      <t>/5</t>
    </r>
  </si>
  <si>
    <t>Otro (Adolecente, familiar/adulto)</t>
  </si>
  <si>
    <r>
      <rPr>
        <b/>
        <sz val="8"/>
        <rFont val="Verdana"/>
        <family val="2"/>
      </rPr>
      <t xml:space="preserve">5 </t>
    </r>
    <r>
      <rPr>
        <sz val="8"/>
        <rFont val="Verdana"/>
        <family val="2"/>
      </rPr>
      <t>El total de horas de oferta infantil no es considerado programación adolescente, por cuanto dentro de las definiciones del estudio programación infantil, son espacio para menores de 12 años.</t>
    </r>
  </si>
  <si>
    <r>
      <t>TABLA 16.25: NÚMERO DE HORAS DE EMISIÓN DE PROGRAMACIÓN CULTURAL</t>
    </r>
    <r>
      <rPr>
        <b/>
        <vertAlign val="superscript"/>
        <sz val="8"/>
        <rFont val="Verdana"/>
        <family val="2"/>
      </rPr>
      <t>/1</t>
    </r>
    <r>
      <rPr>
        <b/>
        <sz val="8"/>
        <rFont val="Verdana"/>
        <family val="2"/>
      </rPr>
      <t xml:space="preserve"> EN TELEVISIÓN ABIERTA, SEGÚN GÉNERO TELEVISIVO. 2021</t>
    </r>
  </si>
  <si>
    <t>Programas culturales</t>
  </si>
  <si>
    <t>Otro tipo de programas</t>
  </si>
  <si>
    <r>
      <rPr>
        <b/>
        <sz val="8"/>
        <rFont val="Verdana"/>
        <family val="2"/>
      </rPr>
      <t xml:space="preserve">1 </t>
    </r>
    <r>
      <rPr>
        <sz val="8"/>
        <rFont val="Verdana"/>
        <family val="2"/>
      </rPr>
      <t xml:space="preserve">La definición de lo que se entiende como programación cultural está dada por la norma referida a dicha programación. Esta norma se modifica en octubre del 2014 y señala: 
Normas sobre la obligación de las concesionarias de radiodifusión televisiva de libre recepción de transmitir un mínimo de programas culturales a la semana: […] Para los efectos de dar cumplimiento a esa norma, serán considerados culturales los programas de alta calidad que se refieran a las artes y las ciencias, así como aquellos destinados a promover y difundir el patrimonio universal, y en particular nuestro patrimonio e identidad nacional.
</t>
    </r>
    <r>
      <rPr>
        <b/>
        <sz val="8"/>
        <rFont val="Verdana"/>
        <family val="2"/>
      </rPr>
      <t>a.</t>
    </r>
    <r>
      <rPr>
        <sz val="8"/>
        <rFont val="Verdana"/>
        <family val="2"/>
      </rPr>
      <t xml:space="preserve"> Por arte se entenderán todas las expresiones literarias, plásticas, audiovisuales, musicales y arquitectónicas, así como sus combinaciones.
</t>
    </r>
    <r>
      <rPr>
        <b/>
        <sz val="8"/>
        <rFont val="Verdana"/>
        <family val="2"/>
      </rPr>
      <t>b.</t>
    </r>
    <r>
      <rPr>
        <sz val="8"/>
        <rFont val="Verdana"/>
        <family val="2"/>
      </rPr>
      <t xml:space="preserve"> Por ciencia se entenderán todos aquellos cuerpos de ideas y conocimientos contenidos en las llamadas ciencias exactas, naturales y sociales, incluyendo disciplinas como la historia, el derecho y la filosofía, tanto en sus expresiones propiamente científicas como tecnológicas.
</t>
    </r>
    <r>
      <rPr>
        <b/>
        <sz val="8"/>
        <rFont val="Verdana"/>
        <family val="2"/>
      </rPr>
      <t>c.</t>
    </r>
    <r>
      <rPr>
        <sz val="8"/>
        <rFont val="Verdana"/>
        <family val="2"/>
      </rPr>
      <t xml:space="preserve"> Por patrimonio -como expresión de nuestra identidad- se entenderá el conjunto de bienes materiales, inmateriales y naturales valorados socialmente, por lo que ameritan ser conocidos, apreciados y transmitidos de una generación a otra. Comprende bienes muebles e inmuebles que son testimonio del talento creativo de intelectuales, artistas y científicos; edificaciones y conjuntos urbanos y sitios de valor histórico, paisajístico y artístico; los modos de vida propios de las diversas identidades vivas y pasadas, con sus tradiciones y expresiones, como también las evidencias geológicas y de la diversidad geográfica y biológica.
Disponible en sitio web www.cntv.cl</t>
    </r>
  </si>
  <si>
    <r>
      <rPr>
        <b/>
        <sz val="8"/>
        <rFont val="Verdana"/>
        <family val="2"/>
      </rPr>
      <t>3</t>
    </r>
    <r>
      <rPr>
        <sz val="8"/>
        <rFont val="Verdana"/>
        <family val="2"/>
      </rPr>
      <t xml:space="preserve"> Consumo general mide el promedio de minutos invertidos en un canal o programa con base en el total del universo medido por el estudio People Meter. La variable utilizada para el cálculo de este valor es el Average Time Viewed (ATV). Este valor se reporta en decimales, por lo tanto pueden existir pequeñas variaciones en los montos totales y por categoría reportados, sin corresponder esto a un error de sumatoria dentro del tabulado o entre tabulados relacionados.</t>
    </r>
  </si>
  <si>
    <r>
      <rPr>
        <b/>
        <sz val="8"/>
        <rFont val="Verdana"/>
        <family val="2"/>
      </rPr>
      <t xml:space="preserve">4 </t>
    </r>
    <r>
      <rPr>
        <sz val="8"/>
        <rFont val="Verdana"/>
        <family val="2"/>
      </rPr>
      <t>Consumo efectivo mide el promedio de exposición de cada individuo a la TV, teniendo en cuenta solo a quienes han sido espectadores(as) de al menos un minuto en el canal o programa. La variable utilizada para el cálculo de este valor es el Average Time Spend (ATS). Este valor se reporta en decimales, por lo tanto pueden existir pequeñas variaciones en los montos totales y por categoría reportados, sin corresponder esto a un error de sumatoria dentro del tabulado o entre tabulados relacionados.</t>
    </r>
  </si>
  <si>
    <r>
      <t>TABLA 16.26: NÚMERO DE EXPLOTACIONES DE PRODUCCIONES NACIONALES Y EXTRANJERAS DE LA CORPORACIÓN DE ACTORES DE CHILE (CHILEACTORES) POR AÑO, SEGÚN TIPO DE PRODUCCIÓN. 2017-2021</t>
    </r>
    <r>
      <rPr>
        <b/>
        <vertAlign val="superscript"/>
        <sz val="8"/>
        <color indexed="8"/>
        <rFont val="Verdana"/>
        <family val="2"/>
      </rPr>
      <t>/1</t>
    </r>
  </si>
  <si>
    <t>TIPO DE PRODUCCIÓN</t>
  </si>
  <si>
    <t>Extranjeras</t>
  </si>
  <si>
    <t>Teleseries</t>
  </si>
  <si>
    <t>Series</t>
  </si>
  <si>
    <t>Teatro</t>
  </si>
  <si>
    <t>Concurso</t>
  </si>
  <si>
    <t>Dibujos animados</t>
  </si>
  <si>
    <t>Documental</t>
  </si>
  <si>
    <t>Magazine</t>
  </si>
  <si>
    <t>Programas de humor</t>
  </si>
  <si>
    <t>Programas musicales</t>
  </si>
  <si>
    <r>
      <rPr>
        <b/>
        <sz val="8"/>
        <rFont val="Verdana"/>
        <family val="2"/>
      </rPr>
      <t xml:space="preserve">1 </t>
    </r>
    <r>
      <rPr>
        <sz val="8"/>
        <rFont val="Verdana"/>
        <family val="2"/>
      </rPr>
      <t>Dependiendo de la información obtenida, las explotaciones son consideradas por capítulos o como una sola explotación.</t>
    </r>
  </si>
  <si>
    <r>
      <rPr>
        <b/>
        <sz val="8"/>
        <rFont val="Verdana"/>
        <family val="2"/>
      </rPr>
      <t>2</t>
    </r>
    <r>
      <rPr>
        <sz val="8"/>
        <rFont val="Verdana"/>
        <family val="2"/>
      </rPr>
      <t xml:space="preserve"> El incremento en el número de explotaciones pagadas durante el año 2021 se debe al reintegro de derechos de emisiones generados durante el año 2019.</t>
    </r>
  </si>
  <si>
    <t>TABLA 16.27: RECAUDACIÓN Y DISTRIBUCIÓN DE DERECHOS DE COMUNICACIÓN PÚBLICA DE PRODUCCIONES NACIONALES Y EXTRANJERAS, POR AÑO, SEGÚN MEDIO DE EMISIÓN 2017-2021</t>
  </si>
  <si>
    <r>
      <t>MEDIO DE EMISIÓN</t>
    </r>
    <r>
      <rPr>
        <b/>
        <vertAlign val="superscript"/>
        <sz val="8"/>
        <rFont val="Verdana"/>
        <family val="2"/>
      </rPr>
      <t>/1</t>
    </r>
  </si>
  <si>
    <r>
      <t>TOTAL RECAUDACIÓN</t>
    </r>
    <r>
      <rPr>
        <b/>
        <vertAlign val="superscript"/>
        <sz val="8"/>
        <rFont val="Verdana"/>
        <family val="2"/>
      </rPr>
      <t>/3</t>
    </r>
  </si>
  <si>
    <t>Total Recaudación Nacional</t>
  </si>
  <si>
    <t>Cable</t>
  </si>
  <si>
    <t>Canales Abiertos</t>
  </si>
  <si>
    <r>
      <t>Plataformas Digitales</t>
    </r>
    <r>
      <rPr>
        <vertAlign val="superscript"/>
        <sz val="8"/>
        <rFont val="Verdana"/>
        <family val="2"/>
      </rPr>
      <t>/4</t>
    </r>
  </si>
  <si>
    <t xml:space="preserve">Cine y Transporte </t>
  </si>
  <si>
    <t xml:space="preserve">Otros ( Hoteles y Clínicas ) </t>
  </si>
  <si>
    <t xml:space="preserve">Total Recaudación Extranjera </t>
  </si>
  <si>
    <t>Desde Argentina</t>
  </si>
  <si>
    <t>Desde España</t>
  </si>
  <si>
    <t>Desde Italia</t>
  </si>
  <si>
    <t>Desde Colombia</t>
  </si>
  <si>
    <r>
      <t>TOTAL DISTRIBUCIÓN</t>
    </r>
    <r>
      <rPr>
        <b/>
        <vertAlign val="superscript"/>
        <sz val="8"/>
        <rFont val="Verdana"/>
        <family val="2"/>
      </rPr>
      <t>/5</t>
    </r>
  </si>
  <si>
    <t>Obras con Intérpretes nacionales</t>
  </si>
  <si>
    <t xml:space="preserve">Obras con Intérpretes extranjeros </t>
  </si>
  <si>
    <r>
      <t>TOTAL DISTRIBUCIÓN</t>
    </r>
    <r>
      <rPr>
        <b/>
        <vertAlign val="superscript"/>
        <sz val="8"/>
        <color indexed="8"/>
        <rFont val="Verdana"/>
        <family val="2"/>
      </rPr>
      <t>/5</t>
    </r>
  </si>
  <si>
    <t>Obras liquidadas a Intérpretes Nacionales</t>
  </si>
  <si>
    <t>Obras sin artistas de origen Nacional</t>
  </si>
  <si>
    <t>Obras liquidadas a Intérpretes Extranjeros</t>
  </si>
  <si>
    <t>Obras sin artistas de origen Extranjero</t>
  </si>
  <si>
    <r>
      <rPr>
        <b/>
        <sz val="8"/>
        <rFont val="Verdana"/>
        <family val="2"/>
      </rPr>
      <t xml:space="preserve">1 </t>
    </r>
    <r>
      <rPr>
        <sz val="8"/>
        <rFont val="Verdana"/>
        <family val="2"/>
      </rPr>
      <t>Como medios de emisión se consideran: televisión abierta, televisión por cable, transporte, cine, hoteles y clínicas.</t>
    </r>
  </si>
  <si>
    <r>
      <rPr>
        <b/>
        <sz val="8"/>
        <rFont val="Verdana"/>
        <family val="2"/>
      </rPr>
      <t>2</t>
    </r>
    <r>
      <rPr>
        <sz val="8"/>
        <rFont val="Verdana"/>
        <family val="2"/>
      </rPr>
      <t xml:space="preserve"> Durante el año 2021 se produjo un significativo aumento en el ítem "Recaudación Nacional" explicado principalmente por dos factores: 
a) La inclusión de la categoría "plataformas digitales". 
b) Reintegros recibidos por concepto de recaudación en cine (ítem que no tuvo recaudación durante el año 2020)</t>
    </r>
  </si>
  <si>
    <r>
      <rPr>
        <b/>
        <sz val="8"/>
        <rFont val="Verdana"/>
        <family val="2"/>
      </rPr>
      <t xml:space="preserve">3 </t>
    </r>
    <r>
      <rPr>
        <sz val="8"/>
        <rFont val="Verdana"/>
        <family val="2"/>
      </rPr>
      <t>Se reporta la recaudación de acuerdo a los contratos de tarifas con las distintas personas usuarias de derechos de autor vinculados a Chileactores.</t>
    </r>
  </si>
  <si>
    <r>
      <rPr>
        <b/>
        <sz val="8"/>
        <rFont val="Verdana"/>
        <family val="2"/>
      </rPr>
      <t>4</t>
    </r>
    <r>
      <rPr>
        <sz val="8"/>
        <rFont val="Verdana"/>
        <family val="2"/>
      </rPr>
      <t xml:space="preserve"> A partir del año 2021 se incluye la categoría plataformas digitales, la que incluye: Netflix, Onda Media, Mundo Pacífico, entre otras plataformas.</t>
    </r>
  </si>
  <si>
    <r>
      <rPr>
        <b/>
        <sz val="8"/>
        <rFont val="Verdana"/>
        <family val="2"/>
      </rPr>
      <t xml:space="preserve">5 </t>
    </r>
    <r>
      <rPr>
        <sz val="8"/>
        <rFont val="Verdana"/>
        <family val="2"/>
      </rPr>
      <t>Se reportan las distribuciones una vez deducida la tasa de administración anual y las reservas de fondos para distribuciones de la TV por cable (canales distintos a los de la tv abierta) y reservas para posibles reclamaciones de socios(as). La tasa de administración anual es determinada una vez deducido del total de gastos y el ingreso por rentabilidad en las inversiones.</t>
    </r>
  </si>
  <si>
    <r>
      <rPr>
        <b/>
        <sz val="8"/>
        <rFont val="Verdana"/>
        <family val="2"/>
      </rPr>
      <t>Obras liquidadas a intérpretes Nacionales o Extranjeros:</t>
    </r>
    <r>
      <rPr>
        <sz val="8"/>
        <rFont val="Verdana"/>
        <family val="2"/>
      </rPr>
      <t xml:space="preserve"> refiere a aquellos artistas chilenos y chilenas que están formalmente identificados(as) al momento de hacer la distribución de la recaudación. </t>
    </r>
  </si>
  <si>
    <r>
      <rPr>
        <b/>
        <sz val="8"/>
        <rFont val="Verdana"/>
        <family val="2"/>
      </rPr>
      <t>Obras sin artistas de origen Nacionales o Extranjeros:</t>
    </r>
    <r>
      <rPr>
        <sz val="8"/>
        <rFont val="Verdana"/>
        <family val="2"/>
      </rPr>
      <t xml:space="preserve"> refiere a aquellas obras que a la fecha del reparto sus elencos no están identificados formalmente al momento de hacer la distribución de esos recursos, sin embargo, sí se le asigna a cada obra su respectiva distribución de la recaudación. Una vez recepcionada la información se procede a remesar a las entidades extranjeras.</t>
    </r>
  </si>
  <si>
    <t>TABLA 16.28: NÚMERO DE ACTORES Y ACTRICES FAVORECIDOS(AS) POR LA DISTRIBUCIÓN DE DERECHOS DE COMUNICACIÓN PÚBLICA DE LA CORPORACIÓN DE ACTORES DE CHILE (CHILEACTORES), POR AÑO, TIPO DE REPARTO Y SEXO, SEGÚN AFILIACIÓN. 2017-2021</t>
  </si>
  <si>
    <t>AFILIACIÓN</t>
  </si>
  <si>
    <t>Reparto año 2016</t>
  </si>
  <si>
    <t>Reparto año 2017</t>
  </si>
  <si>
    <t>Reparto año 2018</t>
  </si>
  <si>
    <t>Reparto año 2019</t>
  </si>
  <si>
    <r>
      <t>Reparto año 2020</t>
    </r>
    <r>
      <rPr>
        <b/>
        <vertAlign val="superscript"/>
        <sz val="8"/>
        <rFont val="Verdana"/>
        <family val="2"/>
      </rPr>
      <t>/1</t>
    </r>
  </si>
  <si>
    <t>Socios</t>
  </si>
  <si>
    <t>No socios</t>
  </si>
  <si>
    <r>
      <rPr>
        <b/>
        <sz val="8"/>
        <color indexed="8"/>
        <rFont val="Verdana"/>
        <family val="2"/>
      </rPr>
      <t>1</t>
    </r>
    <r>
      <rPr>
        <sz val="8"/>
        <color indexed="8"/>
        <rFont val="Verdana"/>
        <family val="2"/>
      </rPr>
      <t xml:space="preserve"> El significativo aumento en el número de actores y actrices favorecidos(as) durante el año 2021 se debe principalmente al reintegro del pago de derechos de emisiones generados durante el año 2019 y a la exhibición, durante el año 2020, de una gran cantidad de obras nacionales y extranjeras de años anteriores al 2019 producto de la pandemia Covid-19.</t>
    </r>
  </si>
  <si>
    <r>
      <t>TABLA 16.29: CONSUMO PROMEDIO ANUAL DE TELEVISIÓN ABIERTA POR HORAS</t>
    </r>
    <r>
      <rPr>
        <b/>
        <vertAlign val="superscript"/>
        <sz val="8"/>
        <rFont val="Verdana"/>
        <family val="2"/>
      </rPr>
      <t>/1</t>
    </r>
    <r>
      <rPr>
        <b/>
        <sz val="8"/>
        <rFont val="Verdana"/>
        <family val="2"/>
      </rPr>
      <t>, SEGÚN RANGO ETARIO. 2021</t>
    </r>
  </si>
  <si>
    <t>RANGO ETARIO</t>
  </si>
  <si>
    <r>
      <t>Consumo general</t>
    </r>
    <r>
      <rPr>
        <b/>
        <vertAlign val="superscript"/>
        <sz val="8"/>
        <rFont val="Verdana"/>
        <family val="2"/>
      </rPr>
      <t>/2</t>
    </r>
  </si>
  <si>
    <r>
      <t>Consumo efectivo</t>
    </r>
    <r>
      <rPr>
        <b/>
        <vertAlign val="superscript"/>
        <sz val="8"/>
        <rFont val="Verdana"/>
        <family val="2"/>
      </rPr>
      <t>/3</t>
    </r>
  </si>
  <si>
    <t>4 - 12</t>
  </si>
  <si>
    <t>13 - 17</t>
  </si>
  <si>
    <t>18 - 24</t>
  </si>
  <si>
    <t xml:space="preserve">25 - 34 </t>
  </si>
  <si>
    <t>35 - 49</t>
  </si>
  <si>
    <t>50 - 64</t>
  </si>
  <si>
    <t>65 y más</t>
  </si>
  <si>
    <r>
      <rPr>
        <b/>
        <sz val="8"/>
        <rFont val="Verdana"/>
        <family val="2"/>
      </rPr>
      <t xml:space="preserve">1 </t>
    </r>
    <r>
      <rPr>
        <sz val="8"/>
        <rFont val="Verdana"/>
        <family val="2"/>
      </rPr>
      <t>Cantidad de horas promedio de consumo anual por persona (en horas, minutos y segundos).</t>
    </r>
  </si>
  <si>
    <r>
      <rPr>
        <b/>
        <sz val="8"/>
        <rFont val="Verdana"/>
        <family val="2"/>
      </rPr>
      <t>2</t>
    </r>
    <r>
      <rPr>
        <sz val="8"/>
        <rFont val="Verdana"/>
        <family val="2"/>
      </rPr>
      <t xml:space="preserve"> Consumo general mide el promedio de minutos invertidos en un canal o programa con base en el total del universo medido por el estudio People Meter. La variable utilizada para el cálculo de este valor es el Average Time Viewed (ATV).</t>
    </r>
  </si>
  <si>
    <r>
      <rPr>
        <b/>
        <sz val="8"/>
        <rFont val="Verdana"/>
        <family val="2"/>
      </rPr>
      <t xml:space="preserve">3 </t>
    </r>
    <r>
      <rPr>
        <sz val="8"/>
        <rFont val="Verdana"/>
        <family val="2"/>
      </rPr>
      <t>Consumo efectivo mide el promedio de exposición de cada individuo a la TV, teniendo en cuenta solo a quienes han sido espectadores(as) de al menos un minuto en el canal o programa. La variable utilizada para el cálculo de este valor es el Average Time Spend (ATS).</t>
    </r>
  </si>
  <si>
    <r>
      <t>TABLA 16.30: CONSUMO</t>
    </r>
    <r>
      <rPr>
        <b/>
        <vertAlign val="superscript"/>
        <sz val="8"/>
        <rFont val="Verdana"/>
        <family val="2"/>
      </rPr>
      <t>/1</t>
    </r>
    <r>
      <rPr>
        <b/>
        <sz val="8"/>
        <rFont val="Verdana"/>
        <family val="2"/>
      </rPr>
      <t xml:space="preserve"> PROMEDIO ANUAL DE TELEVISIÓN ABIERTA PARA NIÑOS Y NIÑAS DE 4 A 12 AÑOS DE EDAD, SEGÚN GÉNERO TELEVISIVO. 2021</t>
    </r>
  </si>
  <si>
    <t>Consumo infantil 4 - 12 años</t>
  </si>
  <si>
    <r>
      <t xml:space="preserve">Horas Consumo general </t>
    </r>
    <r>
      <rPr>
        <b/>
        <vertAlign val="superscript"/>
        <sz val="8"/>
        <rFont val="Verdana"/>
        <family val="2"/>
      </rPr>
      <t>/2</t>
    </r>
  </si>
  <si>
    <r>
      <t xml:space="preserve">Horas Consumo efectivo </t>
    </r>
    <r>
      <rPr>
        <b/>
        <vertAlign val="superscript"/>
        <sz val="8"/>
        <rFont val="Verdana"/>
        <family val="2"/>
      </rPr>
      <t>/3</t>
    </r>
  </si>
  <si>
    <t>Instruccional-Formativo</t>
  </si>
  <si>
    <t>Infomerciales</t>
  </si>
  <si>
    <t>Series y Miniseries</t>
  </si>
  <si>
    <r>
      <rPr>
        <b/>
        <sz val="8"/>
        <rFont val="Verdana"/>
        <family val="2"/>
      </rPr>
      <t>3</t>
    </r>
    <r>
      <rPr>
        <sz val="8"/>
        <rFont val="Verdana"/>
        <family val="2"/>
      </rPr>
      <t xml:space="preserve"> Consumo efectivo mide el promedio de exposición de cada individuo a la TV, teniendo en cuenta solo a quienes han sido espectadores(as) de al menos un minuto en el canal o programa. La variable utilizada para el cálculo de este valor es el Average Time Spend (ATS).</t>
    </r>
  </si>
  <si>
    <r>
      <t>TABLA 16.31: HORAS DE EMISIÓN Y CONSUMO</t>
    </r>
    <r>
      <rPr>
        <b/>
        <vertAlign val="superscript"/>
        <sz val="8"/>
        <rFont val="Verdana"/>
        <family val="2"/>
      </rPr>
      <t>/1</t>
    </r>
    <r>
      <rPr>
        <b/>
        <sz val="8"/>
        <rFont val="Verdana"/>
        <family val="2"/>
      </rPr>
      <t xml:space="preserve"> DE PROGRAMACIÓN INFANTIL DE TELEVISIÓN ABIERTA, SEGÚN PROCEDENCIA. 2021</t>
    </r>
  </si>
  <si>
    <t>Solo programación para niños y niñas entre 0 y 12 años</t>
  </si>
  <si>
    <r>
      <t>TABLA 16.32: HORAS DE EMISIÓN Y CONSUMO</t>
    </r>
    <r>
      <rPr>
        <b/>
        <vertAlign val="superscript"/>
        <sz val="8"/>
        <rFont val="Verdana"/>
        <family val="2"/>
      </rPr>
      <t>/1</t>
    </r>
    <r>
      <rPr>
        <b/>
        <sz val="8"/>
        <rFont val="Verdana"/>
        <family val="2"/>
      </rPr>
      <t xml:space="preserve"> ANUAL (TIEMPO Y PORCENTAJE DE OFERTA Y CONSUMO) FINANCIADAS POR EL FONDO DEL CONSEJO NACIONAL DE TELEVISIÓN (CNTV), SEGÚN TIPO DE PROGRAMACIÓN. 2021</t>
    </r>
  </si>
  <si>
    <t>Programación general</t>
  </si>
  <si>
    <t>Programación con fondos CNTV</t>
  </si>
  <si>
    <r>
      <rPr>
        <b/>
        <sz val="8"/>
        <rFont val="Verdana"/>
        <family val="2"/>
      </rPr>
      <t xml:space="preserve">4 </t>
    </r>
    <r>
      <rPr>
        <sz val="8"/>
        <rFont val="Verdana"/>
        <family val="2"/>
      </rPr>
      <t>Consumo efectivo mide el promedio de exposición de cada individuo a la TV, teniendo en cuenta solo a quienes han sido espectadores(as) de al menos un minuto en el canal o programa. La variable utilizada para el cálculo de este valor es el Average Time Spend (ATS).</t>
    </r>
  </si>
  <si>
    <r>
      <t>TABLA 16.33: NÚMERO DE PELÍCULAS ESTRENADAS EN MULTISALAS</t>
    </r>
    <r>
      <rPr>
        <b/>
        <vertAlign val="superscript"/>
        <sz val="8"/>
        <rFont val="Verdana"/>
        <family val="2"/>
      </rPr>
      <t>/1</t>
    </r>
    <r>
      <rPr>
        <b/>
        <sz val="8"/>
        <rFont val="Verdana"/>
        <family val="2"/>
      </rPr>
      <t>, SEGÚN ORIGEN DE LA PELÍCULA. 2021</t>
    </r>
  </si>
  <si>
    <r>
      <t>ORIGEN DE LA PELÍCULA</t>
    </r>
    <r>
      <rPr>
        <b/>
        <vertAlign val="superscript"/>
        <sz val="8"/>
        <color theme="1"/>
        <rFont val="Verdana"/>
        <family val="2"/>
      </rPr>
      <t>/2</t>
    </r>
  </si>
  <si>
    <t>PELÍCULAS</t>
  </si>
  <si>
    <t>Chile</t>
  </si>
  <si>
    <t>EE.UU</t>
  </si>
  <si>
    <t>Latinoamérica</t>
  </si>
  <si>
    <t>Otras procedencias</t>
  </si>
  <si>
    <r>
      <rPr>
        <b/>
        <sz val="8"/>
        <rFont val="Verdana"/>
        <family val="2"/>
      </rPr>
      <t>Nota</t>
    </r>
    <r>
      <rPr>
        <sz val="8"/>
        <rFont val="Verdana"/>
        <family val="2"/>
      </rPr>
      <t>: Incluye películas estrenadas durante el año 2021, específicamente entre el 01 de enero al 31 de diciembre, ambas fechas inclusive.</t>
    </r>
  </si>
  <si>
    <r>
      <rPr>
        <b/>
        <sz val="8"/>
        <color theme="1"/>
        <rFont val="Verdana"/>
        <family val="2"/>
      </rPr>
      <t xml:space="preserve">1 </t>
    </r>
    <r>
      <rPr>
        <sz val="8"/>
        <color theme="1"/>
        <rFont val="Verdana"/>
        <family val="2"/>
      </rPr>
      <t>Los datos consideran las salas de exhibición de circuitos multisalas (CineHoyts, Cinemark, Cineplanet, Cine Lido, Cine Paseo del Valle, Cine Sala Estrella y Romeo, Cine Sol (Mall) de Quilpué, Cine Star y Muvix La Fábrica).</t>
    </r>
  </si>
  <si>
    <r>
      <rPr>
        <b/>
        <sz val="8"/>
        <color theme="1"/>
        <rFont val="Verdana"/>
        <family val="2"/>
      </rPr>
      <t xml:space="preserve">2 </t>
    </r>
    <r>
      <rPr>
        <sz val="8"/>
        <color theme="1"/>
        <rFont val="Verdana"/>
        <family val="2"/>
      </rPr>
      <t xml:space="preserve">Las películas que corresponden a coproducciones se han clasificado según el país y/o el continente de este, que tiene mayor participación en la producción. </t>
    </r>
  </si>
  <si>
    <t>Fuente: Procesamiento y análisis de información realizado por Centro de Encuestas y Estudios Longitudinales UC (CEEL UC) en base a información obtenida a partir de datos directamente proporcionados por exhibidores y obtenidos desde “International Box Office EssentialsTM, un producto de Comscore”. </t>
  </si>
  <si>
    <t>TABLA 16.34: NÚMERO DE EMPRESAS DISTRIBUIDORAS DE CINE NACIONALES Y EXTRANJERAS, SEGÚN REGIÓN. 2021</t>
  </si>
  <si>
    <t>Distribuidora</t>
  </si>
  <si>
    <t>Fuente: Cámara de Distribuidores Cinematográficos (Cadic).</t>
  </si>
  <si>
    <t>TABLA 16.35:  NÚMERO DE TRABAJADORES Y TRABAJADORAS AL AÑO EN DISTRIBUIDORAS DE CINE, POR SEXO, SEGÚN REGIÓN. 2021</t>
  </si>
  <si>
    <t>Número de personas trabajadoras</t>
  </si>
  <si>
    <t xml:space="preserve">Hombres </t>
  </si>
  <si>
    <t xml:space="preserve">Mujeres </t>
  </si>
  <si>
    <r>
      <t>TABLA 16.36: MONTOS RECAUDADOS DE PELÍCULAS ESTRENADAS Y EXHIBIDAS EN MULTISALAS</t>
    </r>
    <r>
      <rPr>
        <b/>
        <vertAlign val="superscript"/>
        <sz val="8"/>
        <rFont val="Verdana"/>
        <family val="2"/>
      </rPr>
      <t>/1</t>
    </r>
    <r>
      <rPr>
        <b/>
        <sz val="8"/>
        <rFont val="Verdana"/>
        <family val="2"/>
      </rPr>
      <t>, SEGÚN ORIGEN DE LA PELÍCULA. 2021</t>
    </r>
  </si>
  <si>
    <r>
      <t>ORIGEN DE LA PELICULA</t>
    </r>
    <r>
      <rPr>
        <b/>
        <vertAlign val="superscript"/>
        <sz val="8"/>
        <color theme="1"/>
        <rFont val="Verdana"/>
        <family val="2"/>
      </rPr>
      <t>/2</t>
    </r>
  </si>
  <si>
    <t>Recaudación Bruta</t>
  </si>
  <si>
    <r>
      <t xml:space="preserve">Nota: </t>
    </r>
    <r>
      <rPr>
        <sz val="8"/>
        <rFont val="Verdana"/>
        <family val="2"/>
      </rPr>
      <t>La tabla incluye todas las películas exhibidas durante el año 2021, específicamente entre el 01 de enero al 31 de diciembre, ambas fechas inclusive. Considera estrenos del año, estrenos de años previos y preestrenos.</t>
    </r>
  </si>
  <si>
    <r>
      <t>TABLA 16.37: NÚMERO DE FUNCIONES AUDIOVISUALES, POR TIPO DE ASISTENCIA, SEGÚN REGIÓN. 2021</t>
    </r>
    <r>
      <rPr>
        <b/>
        <vertAlign val="superscript"/>
        <sz val="8"/>
        <color indexed="8"/>
        <rFont val="Verdana"/>
        <family val="2"/>
      </rPr>
      <t>/1/2</t>
    </r>
  </si>
  <si>
    <r>
      <t xml:space="preserve">1 </t>
    </r>
    <r>
      <rPr>
        <sz val="8"/>
        <rFont val="Verdana"/>
        <family val="2"/>
      </rPr>
      <t xml:space="preserve">Los datos se refieren exclusivamente al movimiento registrado por los teatros, centros culturales y similares que respondieron la encuesta INE, declarando haber presentado proyecciones audiovisuales por lo menos una vez en el año. Excluye multisalas de cine, salas de cine independiente y cualquier otro recinto en donde su giro y actividad principal sea la proyección continua de películas.   </t>
    </r>
  </si>
  <si>
    <r>
      <t>TABLA 16.38: NÚMERO DE SALAS DE EXHIBICIÓN DE CINE EN MULTISALAS</t>
    </r>
    <r>
      <rPr>
        <b/>
        <vertAlign val="superscript"/>
        <sz val="8"/>
        <rFont val="Verdana"/>
        <family val="2"/>
      </rPr>
      <t>/1</t>
    </r>
    <r>
      <rPr>
        <b/>
        <sz val="8"/>
        <rFont val="Verdana"/>
        <family val="2"/>
      </rPr>
      <t xml:space="preserve"> Y CAPACIDAD, SEGÚN REGIÓN. 2021</t>
    </r>
  </si>
  <si>
    <t>Salas</t>
  </si>
  <si>
    <t xml:space="preserve"> Butacas</t>
  </si>
  <si>
    <r>
      <rPr>
        <b/>
        <sz val="8"/>
        <color theme="1"/>
        <rFont val="Verdana"/>
        <family val="2"/>
      </rPr>
      <t xml:space="preserve">1 </t>
    </r>
    <r>
      <rPr>
        <sz val="8"/>
        <color theme="1"/>
        <rFont val="Verdana"/>
        <family val="2"/>
      </rPr>
      <t xml:space="preserve"> Los datos consideran las salas de exhibición de circuitos multisalas (CineHoyts, Cinemark, Cineplanet, Cine Lido, Cine Paseo del Valle, Cine Sala Estrella y Romeo, Cine Sol (Mall) de Quilpué, Cine Star y Muvix La Fábrica).</t>
    </r>
  </si>
  <si>
    <r>
      <t>TABLA 16.39: NÚMERO DE PERSONAS ESPECTADORAS DE CINE, EN MULTISALAS</t>
    </r>
    <r>
      <rPr>
        <b/>
        <vertAlign val="superscript"/>
        <sz val="8"/>
        <rFont val="Verdana"/>
        <family val="2"/>
      </rPr>
      <t>/1</t>
    </r>
    <r>
      <rPr>
        <b/>
        <sz val="8"/>
        <rFont val="Verdana"/>
        <family val="2"/>
      </rPr>
      <t>, POR ORIGEN DE LA PELÍCULA, SEGÚN AÑO. 2017 - 2021</t>
    </r>
  </si>
  <si>
    <t>Espectadores(as)</t>
  </si>
  <si>
    <r>
      <t>Origen de la película</t>
    </r>
    <r>
      <rPr>
        <b/>
        <vertAlign val="superscript"/>
        <sz val="8"/>
        <rFont val="Verdana"/>
        <family val="2"/>
      </rPr>
      <t>/2</t>
    </r>
  </si>
  <si>
    <r>
      <t>Coproducciones</t>
    </r>
    <r>
      <rPr>
        <b/>
        <vertAlign val="superscript"/>
        <sz val="8"/>
        <rFont val="Verdana"/>
        <family val="2"/>
      </rPr>
      <t>/3</t>
    </r>
  </si>
  <si>
    <t xml:space="preserve"> EEUU</t>
  </si>
  <si>
    <r>
      <t>2020</t>
    </r>
    <r>
      <rPr>
        <vertAlign val="superscript"/>
        <sz val="8"/>
        <rFont val="Verdana"/>
        <family val="2"/>
      </rPr>
      <t>/4</t>
    </r>
  </si>
  <si>
    <r>
      <rPr>
        <b/>
        <sz val="8"/>
        <color theme="1"/>
        <rFont val="Verdana"/>
        <family val="2"/>
      </rPr>
      <t>1</t>
    </r>
    <r>
      <rPr>
        <sz val="8"/>
        <color theme="1"/>
        <rFont val="Verdana"/>
        <family val="2"/>
      </rPr>
      <t xml:space="preserve"> Los datos consideran las salas de exhibición de circuitos multisalas (CineHoyts, Cinemark, Cineplanet, Cine Lido, Cine Paseo del Valle, Cine Sala Estrella y Romeo, Cine Sol (Mall) de Quilpué, Cine Star y Muvix La Fábrica).</t>
    </r>
  </si>
  <si>
    <r>
      <rPr>
        <b/>
        <sz val="8"/>
        <color theme="1"/>
        <rFont val="Verdana"/>
        <family val="2"/>
      </rPr>
      <t xml:space="preserve">3 </t>
    </r>
    <r>
      <rPr>
        <sz val="8"/>
        <color theme="1"/>
        <rFont val="Verdana"/>
        <family val="2"/>
      </rPr>
      <t>Los datos se refieren a toda producción cinematográfica de coproducción donde se encuentre vinculado Chile.</t>
    </r>
  </si>
  <si>
    <r>
      <t>4</t>
    </r>
    <r>
      <rPr>
        <sz val="8"/>
        <rFont val="Verdana"/>
        <family val="2"/>
      </rPr>
      <t xml:space="preserve"> La variación interanual de las cifras (2019-2020) se explica por el inicio de las "cuarentenas sanitarias COVID-19" instauradas a partir de marzo del año 2020, por la implementación del Plan Paso a Paso del Ministerio de Salud.</t>
    </r>
  </si>
  <si>
    <r>
      <t>TABLA 16.40: NÚMERO DE PERSONAS ESPECTADORAS DE CINE, EN MULTISALAS</t>
    </r>
    <r>
      <rPr>
        <b/>
        <vertAlign val="superscript"/>
        <sz val="8"/>
        <rFont val="Verdana"/>
        <family val="2"/>
      </rPr>
      <t>/1</t>
    </r>
    <r>
      <rPr>
        <b/>
        <sz val="8"/>
        <rFont val="Verdana"/>
        <family val="2"/>
      </rPr>
      <t>, POR ORIGEN DE LA PELÍCULA, SEGÚN REGIÓN. 2021</t>
    </r>
  </si>
  <si>
    <r>
      <t>Origen de la película</t>
    </r>
    <r>
      <rPr>
        <b/>
        <vertAlign val="superscript"/>
        <sz val="8"/>
        <color theme="1"/>
        <rFont val="Verdana"/>
        <family val="2"/>
      </rPr>
      <t>/2</t>
    </r>
  </si>
  <si>
    <r>
      <t>TABLA 16.41: NÚMERO DE PERSONAS ESPECTADORAS DE CINE, EN MULTISALAS</t>
    </r>
    <r>
      <rPr>
        <b/>
        <vertAlign val="superscript"/>
        <sz val="8"/>
        <rFont val="Verdana"/>
        <family val="2"/>
      </rPr>
      <t>/1</t>
    </r>
    <r>
      <rPr>
        <b/>
        <sz val="8"/>
        <rFont val="Verdana"/>
        <family val="2"/>
      </rPr>
      <t>, POR CALIFICACIÓN CINEMATOGRÁFICA DE LA PELÍCULA, SEGÚN REGIÓN. 2021</t>
    </r>
  </si>
  <si>
    <r>
      <t>Calificación cinematográfica</t>
    </r>
    <r>
      <rPr>
        <b/>
        <vertAlign val="superscript"/>
        <sz val="8"/>
        <color theme="1"/>
        <rFont val="Verdana"/>
        <family val="2"/>
      </rPr>
      <t>/2</t>
    </r>
  </si>
  <si>
    <t>Mayores 
de 7 años</t>
  </si>
  <si>
    <t>Mayores 
de 14 años</t>
  </si>
  <si>
    <t>Mayores 
de 18 años</t>
  </si>
  <si>
    <t>Todo espectador</t>
  </si>
  <si>
    <t>Sin clasificación</t>
  </si>
  <si>
    <r>
      <t xml:space="preserve">2 </t>
    </r>
    <r>
      <rPr>
        <sz val="8"/>
        <color theme="1"/>
        <rFont val="Verdana"/>
        <family val="2"/>
      </rPr>
      <t>Calificación por edades, con base a la Ley N° 19.846, sobre "Calificación de la Producción Cinematográfica".</t>
    </r>
  </si>
  <si>
    <r>
      <t>TABLA 16.42: NÚMERO DE PERSONAS ESPECTADORAS DE CINE, EN MULTISALAS</t>
    </r>
    <r>
      <rPr>
        <b/>
        <vertAlign val="superscript"/>
        <sz val="8"/>
        <rFont val="Verdana"/>
        <family val="2"/>
      </rPr>
      <t>/1</t>
    </r>
    <r>
      <rPr>
        <b/>
        <sz val="8"/>
        <rFont val="Verdana"/>
        <family val="2"/>
      </rPr>
      <t>, POR MES, SEGÚN REGIÓN. 2021</t>
    </r>
  </si>
  <si>
    <t>Mes</t>
  </si>
  <si>
    <r>
      <t>TABLA 16.43: NÚMERO DE PERSONAS ESPECTADORAS, A LAS VEINTE PELÍCULAS CON MAYOR VENTA DE ENTRADAS, EN MULTISALAS</t>
    </r>
    <r>
      <rPr>
        <b/>
        <vertAlign val="superscript"/>
        <sz val="8"/>
        <rFont val="Verdana"/>
        <family val="2"/>
      </rPr>
      <t>/1</t>
    </r>
    <r>
      <rPr>
        <b/>
        <sz val="8"/>
        <rFont val="Verdana"/>
        <family val="2"/>
      </rPr>
      <t>, POR FECHA DE ESTRENO, GÉNERO, CALIFICACIÓN, NÚMERO DE COPIAS VENDIDAS, SEMANAS EN CARTELERA, RECAUDACIÓN BRUTA, PAÍS PRODUCTOR Y AÑO DE PRODUCCIÓN, SEGÚN TÍTULO DE LA PELÍCULA. 2021</t>
    </r>
  </si>
  <si>
    <t>TÍTULOS (en Chile)</t>
  </si>
  <si>
    <r>
      <t>RANKING DE VENTAS</t>
    </r>
    <r>
      <rPr>
        <b/>
        <vertAlign val="superscript"/>
        <sz val="8"/>
        <rFont val="Verdana"/>
        <family val="2"/>
      </rPr>
      <t>/2</t>
    </r>
    <r>
      <rPr>
        <b/>
        <sz val="8"/>
        <rFont val="Verdana"/>
        <family val="2"/>
      </rPr>
      <t xml:space="preserve"> </t>
    </r>
  </si>
  <si>
    <t>Fecha Estreno</t>
  </si>
  <si>
    <t>Género</t>
  </si>
  <si>
    <r>
      <t>Calificación</t>
    </r>
    <r>
      <rPr>
        <b/>
        <vertAlign val="superscript"/>
        <sz val="8"/>
        <rFont val="Verdana"/>
        <family val="2"/>
      </rPr>
      <t>/3</t>
    </r>
  </si>
  <si>
    <r>
      <t>Número de copias</t>
    </r>
    <r>
      <rPr>
        <b/>
        <vertAlign val="superscript"/>
        <sz val="8"/>
        <rFont val="Verdana"/>
        <family val="2"/>
      </rPr>
      <t>/4</t>
    </r>
  </si>
  <si>
    <r>
      <t>Número de Semanas 
Cartelera</t>
    </r>
    <r>
      <rPr>
        <b/>
        <vertAlign val="superscript"/>
        <sz val="8"/>
        <rFont val="Verdana"/>
        <family val="2"/>
      </rPr>
      <t>/5</t>
    </r>
  </si>
  <si>
    <r>
      <t>País(es) productores</t>
    </r>
    <r>
      <rPr>
        <b/>
        <vertAlign val="superscript"/>
        <sz val="8"/>
        <rFont val="Verdana"/>
        <family val="2"/>
      </rPr>
      <t>/6</t>
    </r>
  </si>
  <si>
    <t>Año Producción</t>
  </si>
  <si>
    <t>SPIDER-MAN: SIN CAMINO A CASA</t>
  </si>
  <si>
    <t>ACCIÓN</t>
  </si>
  <si>
    <t>TE</t>
  </si>
  <si>
    <t>ESTADOS UNIDOS</t>
  </si>
  <si>
    <t>VENOM: CARNAGE LIBERADO</t>
  </si>
  <si>
    <t>14+</t>
  </si>
  <si>
    <t>ETERNALS</t>
  </si>
  <si>
    <t>SHANG CHI Y LA LEYENDA DE LOS DIEZ ANILLOS</t>
  </si>
  <si>
    <t>RÁPIDOS Y FURIOSOS 9</t>
  </si>
  <si>
    <t>ENCANTO</t>
  </si>
  <si>
    <t>ANIMACIÓN</t>
  </si>
  <si>
    <t>DUNA</t>
  </si>
  <si>
    <t>CIENCIA FICCIÓN</t>
  </si>
  <si>
    <t>ESTADOS UNIDOS; CANADÁ</t>
  </si>
  <si>
    <t>SPACE JAM: UNA NUEVA ERA</t>
  </si>
  <si>
    <t>PAW PATROL, LA PELÍCULA</t>
  </si>
  <si>
    <t>CANADÁ; ESTADOS UNIDOS</t>
  </si>
  <si>
    <t>EL ESCUADRÓN SUICIDA</t>
  </si>
  <si>
    <t>SIN TIEMPO PARA MORIR</t>
  </si>
  <si>
    <t>REINO UNIDO; ESTADOS UNIDOS</t>
  </si>
  <si>
    <t>GHOSTBUSTERS: AFTERLIFE</t>
  </si>
  <si>
    <t>JEFE EN PAÑALES 2. NEGOCIOS DE FAMILIA</t>
  </si>
  <si>
    <t>RON DA ERROR</t>
  </si>
  <si>
    <t>ESTADOS UNIDOS; REINO UNIDO</t>
  </si>
  <si>
    <t>MATRIX RESURRECCIONES</t>
  </si>
  <si>
    <t>EL CONJURO 3. EL DIABLO ME OBLIGÓ A HACERLO</t>
  </si>
  <si>
    <t>TERROR</t>
  </si>
  <si>
    <t>MALIGNO</t>
  </si>
  <si>
    <t>ESTADOS UNIDOS; CHINA</t>
  </si>
  <si>
    <t>FREE GUY: TOMANDO EL CONTROL</t>
  </si>
  <si>
    <t>COMEDIA</t>
  </si>
  <si>
    <t>BLACK WIDOW</t>
  </si>
  <si>
    <t>HALLOWEEN KILLS: LA NOCHE AÚN NO TERMINA</t>
  </si>
  <si>
    <t>18+</t>
  </si>
  <si>
    <r>
      <rPr>
        <b/>
        <sz val="8"/>
        <color theme="1"/>
        <rFont val="Verdana"/>
        <family val="2"/>
      </rPr>
      <t xml:space="preserve">2 </t>
    </r>
    <r>
      <rPr>
        <sz val="8"/>
        <color theme="1"/>
        <rFont val="Verdana"/>
        <family val="2"/>
      </rPr>
      <t>Ranking de venta de entradas en orden descendente por recaudación bruta.</t>
    </r>
  </si>
  <si>
    <r>
      <rPr>
        <b/>
        <sz val="8"/>
        <rFont val="Verdana"/>
        <family val="2"/>
      </rPr>
      <t>3</t>
    </r>
    <r>
      <rPr>
        <sz val="8"/>
        <rFont val="Verdana"/>
        <family val="2"/>
      </rPr>
      <t xml:space="preserve"> Calificación por edades, con base a la Ley N° 19.846, sobre "Calificación de la Producción Cinematográfica": TE+7 "Todo Espectador" , 14+ "Mayores de 14 años", 18+ "Mayores de 18 años", TE "Todo espectador" y  SC "Sin clasificación".</t>
    </r>
  </si>
  <si>
    <r>
      <rPr>
        <b/>
        <sz val="8"/>
        <color theme="1"/>
        <rFont val="Verdana"/>
        <family val="2"/>
      </rPr>
      <t>4</t>
    </r>
    <r>
      <rPr>
        <sz val="8"/>
        <color theme="1"/>
        <rFont val="Verdana"/>
        <family val="2"/>
      </rPr>
      <t xml:space="preserve"> Corresponde al número de exhibidores y salas que reportaron la exhibición de una película determinada, es decir, número de pantallas, independiente de si esta corresponde a una copia entregada directamente por el distribuidor o si es una compra de licencia a través del sistema MPLC (Motion Picture Licensing Company).</t>
    </r>
  </si>
  <si>
    <r>
      <rPr>
        <b/>
        <sz val="8"/>
        <color theme="1"/>
        <rFont val="Verdana"/>
        <family val="2"/>
      </rPr>
      <t>5</t>
    </r>
    <r>
      <rPr>
        <sz val="8"/>
        <color theme="1"/>
        <rFont val="Verdana"/>
        <family val="2"/>
      </rPr>
      <t xml:space="preserve"> Corresponde al promedio de semanas que una película estuvo en cartelera para cualquier tipo de exhibidor durante el 2021.</t>
    </r>
  </si>
  <si>
    <r>
      <rPr>
        <b/>
        <sz val="8"/>
        <color theme="1"/>
        <rFont val="Verdana"/>
        <family val="2"/>
      </rPr>
      <t>6</t>
    </r>
    <r>
      <rPr>
        <sz val="8"/>
        <color theme="1"/>
        <rFont val="Verdana"/>
        <family val="2"/>
      </rPr>
      <t xml:space="preserve"> Países productores ordenados de mayor a menor nivel de participación.</t>
    </r>
  </si>
  <si>
    <r>
      <t>TABLA 16.44: NÚMERO DE PERSONAS ESPECTADORAS A LAS TRES PELÍCULAS NACIONALES CON MAYOR VENTA DE ENTRADAS, EN MULTISALAS</t>
    </r>
    <r>
      <rPr>
        <b/>
        <vertAlign val="superscript"/>
        <sz val="8"/>
        <rFont val="Verdana"/>
        <family val="2"/>
      </rPr>
      <t xml:space="preserve">/1 </t>
    </r>
    <r>
      <rPr>
        <b/>
        <sz val="8"/>
        <rFont val="Verdana"/>
        <family val="2"/>
      </rPr>
      <t>POR FECHA DE ESTRENO, GÉNERO, CALIFICACIÓN, NÚMERO DE COPIAS VENDIDAS, SEMANAS EN CARTELERA, PAÍS PRODUCTOR Y AÑO DE PRODUCCIÓN, SEGÚN TÍTULO DE LA PELÍCULA. 2021</t>
    </r>
  </si>
  <si>
    <r>
      <t xml:space="preserve">RANKING DE VENTAS </t>
    </r>
    <r>
      <rPr>
        <b/>
        <vertAlign val="superscript"/>
        <sz val="8"/>
        <rFont val="Verdana"/>
        <family val="2"/>
      </rPr>
      <t>/2</t>
    </r>
  </si>
  <si>
    <r>
      <t xml:space="preserve">Calificación </t>
    </r>
    <r>
      <rPr>
        <b/>
        <vertAlign val="superscript"/>
        <sz val="8"/>
        <rFont val="Verdana"/>
        <family val="2"/>
      </rPr>
      <t>/3</t>
    </r>
  </si>
  <si>
    <r>
      <t>Número de semanas 
Cartelera</t>
    </r>
    <r>
      <rPr>
        <b/>
        <vertAlign val="superscript"/>
        <sz val="8"/>
        <rFont val="Verdana"/>
        <family val="2"/>
      </rPr>
      <t>/5</t>
    </r>
  </si>
  <si>
    <t>MIS HERMANOS SUEÑAN DESPIERTOS</t>
  </si>
  <si>
    <t>DRAMA</t>
  </si>
  <si>
    <t>CHILE</t>
  </si>
  <si>
    <t>EL CIELO ESTÁ ROJO</t>
  </si>
  <si>
    <t>DOCUMENTAL</t>
  </si>
  <si>
    <r>
      <rPr>
        <b/>
        <sz val="8"/>
        <rFont val="Verdana"/>
        <family val="2"/>
      </rPr>
      <t>Nota</t>
    </r>
    <r>
      <rPr>
        <sz val="8"/>
        <rFont val="Verdana"/>
        <family val="2"/>
      </rPr>
      <t>: La tabla considera solo las dos películas nacionales que generaron recaudación y tuvieron espectadores durante el año 2021.</t>
    </r>
  </si>
  <si>
    <r>
      <rPr>
        <b/>
        <sz val="8"/>
        <color theme="1"/>
        <rFont val="Verdana"/>
        <family val="2"/>
      </rPr>
      <t>3</t>
    </r>
    <r>
      <rPr>
        <sz val="8"/>
        <color theme="1"/>
        <rFont val="Verdana"/>
        <family val="2"/>
      </rPr>
      <t xml:space="preserve"> Calificación por edades, con base a la Ley N° 19.846, sobre "Calificación de la Producción Cinematográfica": TE+7 "Todo Espectador" , 14+ "Mayores de 14 años", 18+ "Mayores de 18 años", TE "Todo espectador" y  SC "Sin clasificación.</t>
    </r>
  </si>
  <si>
    <r>
      <rPr>
        <b/>
        <sz val="8"/>
        <color theme="1"/>
        <rFont val="Verdana"/>
        <family val="2"/>
      </rPr>
      <t xml:space="preserve">6 </t>
    </r>
    <r>
      <rPr>
        <sz val="8"/>
        <color theme="1"/>
        <rFont val="Verdana"/>
        <family val="2"/>
      </rPr>
      <t>Países productores ordenados de mayor a menor nivel de participación.</t>
    </r>
  </si>
  <si>
    <t>TABLA 17.1: NÚMERO DE MATRÍCULAS DE JÓVENES CON ESPECIALIDAD ARTÍSTICO CULTURAL Y ENSEÑANZA MEDIA TÉCNICA PROFESIONAL Y ARTÍSTICA, EN ESTABLECIMIENTOS QUE LA IMPARTEN, SEGÚN REGIÓN. 2021</t>
  </si>
  <si>
    <t xml:space="preserve">Matrícula de jóvenes con especialidad artística </t>
  </si>
  <si>
    <t>Matrícula de jóvenes en establecimientos técnico profesional, industriales y artísticos</t>
  </si>
  <si>
    <t>Establecimientos que imparten especialidades artístico cultural</t>
  </si>
  <si>
    <t>Establecimientos que imparten Enseñanza media técnico profesional industrial y artística</t>
  </si>
  <si>
    <t>Arica y Parinacota​</t>
  </si>
  <si>
    <t>O’Higgins</t>
  </si>
  <si>
    <r>
      <rPr>
        <b/>
        <sz val="8"/>
        <color theme="1"/>
        <rFont val="Verdana"/>
        <family val="2"/>
      </rPr>
      <t>Nota:</t>
    </r>
    <r>
      <rPr>
        <sz val="8"/>
        <color theme="1"/>
        <rFont val="Verdana"/>
        <family val="2"/>
      </rPr>
      <t xml:space="preserve"> Base de datos denominada Matrícula-por-estudiante-2021 descargada con fecha 12/07/2022, disponible en web https://datosabiertos.mineduc.cl/matricula-por-estudiante-2/. Ministerio de Educación.</t>
    </r>
  </si>
  <si>
    <t>Fuente: Elaboración del Ministerio de las Culturas, las Artes y el Patrimonio, a partir de datos del Sistema Información General de Estudiantes (SIGE) del Mineduc.</t>
  </si>
  <si>
    <t>TABLA 17.2: NÚMERO Y PORCENTAJE DE ALUMNOS MATRICULADOS EN ENSEÑANZA MEDIA TÉCNICA PROFESIONAL Y ARTÍSTICA, SEGÚN ESPECIALIDAD ARTÍSTICO CULTURAL. 2021</t>
  </si>
  <si>
    <r>
      <t>ESPECIALIDAD ARTÍSTICO CULTURAL</t>
    </r>
    <r>
      <rPr>
        <b/>
        <vertAlign val="superscript"/>
        <sz val="8"/>
        <color theme="1"/>
        <rFont val="Verdana"/>
        <family val="2"/>
      </rPr>
      <t>/1/2</t>
    </r>
  </si>
  <si>
    <t>Matriculados/as</t>
  </si>
  <si>
    <t>Dibujo técnico</t>
  </si>
  <si>
    <t>Gráfica</t>
  </si>
  <si>
    <t>Vestuario y Confección Textil</t>
  </si>
  <si>
    <t>Artes Musicales</t>
  </si>
  <si>
    <t>Artes Visuales</t>
  </si>
  <si>
    <t>Artes Escénicas</t>
  </si>
  <si>
    <r>
      <rPr>
        <b/>
        <sz val="8"/>
        <rFont val="Verdana"/>
        <family val="2"/>
      </rPr>
      <t>1</t>
    </r>
    <r>
      <rPr>
        <sz val="8"/>
        <rFont val="Verdana"/>
        <family val="2"/>
      </rPr>
      <t xml:space="preserve"> La selección de especialidades es de responsabilidad del Departamento de Estudios del Ministerio de las Culturas, las Artes y el Patrimonio, a partir de la categorización de especialidades expresadas en el documento: "Esquema de registro matrícula única Oficial 2004 - 2021 por estudiante, bases WEB". </t>
    </r>
  </si>
  <si>
    <r>
      <rPr>
        <b/>
        <sz val="8"/>
        <rFont val="Verdana"/>
        <family val="2"/>
      </rPr>
      <t xml:space="preserve">2 </t>
    </r>
    <r>
      <rPr>
        <sz val="8"/>
        <rFont val="Verdana"/>
        <family val="2"/>
      </rPr>
      <t xml:space="preserve">Para la publicación de este tabulado se revisa un total de 15 especialidades creativas. Sin embargo, sólo se indican en el tabulado 6 carreras con matrículas durante el año 2021. Las otras especialidades consultadas fueron: Tejido, Textil, Productos del cuero, Artes audiovisuales, Diseño, Interpretación teatral, Diseño escénico, Interpretación en danza de nivel intermedio, Monitoría de danza. </t>
    </r>
  </si>
  <si>
    <t>TABLA 17.3: NÚMERO Y PORCENTAJE DE MATRÍCULAS DE JÓVENES DE 15 A 29 AÑOS EN ENSEÑANZA MEDIA, SEGÚN ESPECIALIDAD ARTÍSTICO CULTURAL O NO ARTÍSTICO CULTURAL. 2021</t>
  </si>
  <si>
    <t>Especialidad</t>
  </si>
  <si>
    <t>Especialidad no artístico cultural</t>
  </si>
  <si>
    <r>
      <t xml:space="preserve">Especialidad artístico cultural </t>
    </r>
    <r>
      <rPr>
        <vertAlign val="superscript"/>
        <sz val="8"/>
        <color theme="1"/>
        <rFont val="Verdana"/>
        <family val="2"/>
      </rPr>
      <t>/1</t>
    </r>
  </si>
  <si>
    <r>
      <rPr>
        <b/>
        <sz val="8"/>
        <rFont val="Verdana"/>
        <family val="2"/>
      </rPr>
      <t>1</t>
    </r>
    <r>
      <rPr>
        <sz val="8"/>
        <rFont val="Verdana"/>
        <family val="2"/>
      </rPr>
      <t xml:space="preserve"> La selección de especialidades (agrupadas como 'especialidad artístico cultural' y detalladas en tabla 17.2) es de responsabilidad del Departamento de Estudios del Ministerio de las Culturas, las Artes y el Patrimonio, a partir de la categorización de especialidades expresadas en el documento: "Esquema de registro matrícula única Oficial 2004 - 2021 por estudiante, bases WEB". </t>
    </r>
  </si>
  <si>
    <r>
      <t>TABLA 17.4: NÚMERO Y PORCENTAJE DE CARRERAS PROFESIONALES Y TÉCNICAS EN EL ÁMBITO ARTÍSTICO CULTURAL EN CENTROS DE EDUCACIÓN SUPERIOR, SEGÚN DOMINIO CULTURAL. 2021</t>
    </r>
    <r>
      <rPr>
        <b/>
        <vertAlign val="superscript"/>
        <sz val="8"/>
        <rFont val="Verdana"/>
        <family val="2"/>
      </rPr>
      <t>/1</t>
    </r>
  </si>
  <si>
    <t xml:space="preserve">Dominio cultural </t>
  </si>
  <si>
    <t xml:space="preserve">Carrera Profesional </t>
  </si>
  <si>
    <r>
      <t>Carrera          Profesional en el total (%)</t>
    </r>
    <r>
      <rPr>
        <b/>
        <vertAlign val="superscript"/>
        <sz val="8"/>
        <color theme="1"/>
        <rFont val="Verdana"/>
        <family val="2"/>
      </rPr>
      <t>/2</t>
    </r>
  </si>
  <si>
    <t>Carrera        Técnica</t>
  </si>
  <si>
    <r>
      <t>Carrera          Técnica en el total (%)</t>
    </r>
    <r>
      <rPr>
        <b/>
        <vertAlign val="superscript"/>
        <sz val="8"/>
        <color theme="1"/>
        <rFont val="Verdana"/>
        <family val="2"/>
      </rPr>
      <t>/2</t>
    </r>
  </si>
  <si>
    <r>
      <t>Total nacional de carreras</t>
    </r>
    <r>
      <rPr>
        <b/>
        <vertAlign val="superscript"/>
        <sz val="8"/>
        <color theme="1"/>
        <rFont val="Verdana"/>
        <family val="2"/>
      </rPr>
      <t>/3</t>
    </r>
  </si>
  <si>
    <r>
      <t>Total general carreras artístico cultural</t>
    </r>
    <r>
      <rPr>
        <b/>
        <vertAlign val="superscript"/>
        <sz val="8"/>
        <color theme="1"/>
        <rFont val="Verdana"/>
        <family val="2"/>
      </rPr>
      <t>/4</t>
    </r>
  </si>
  <si>
    <r>
      <t>Arquitectura, diseño y servicios creativos</t>
    </r>
    <r>
      <rPr>
        <vertAlign val="superscript"/>
        <sz val="8"/>
        <color theme="1"/>
        <rFont val="Verdana"/>
        <family val="2"/>
      </rPr>
      <t xml:space="preserve">/5 </t>
    </r>
  </si>
  <si>
    <r>
      <t>Artes escénicas</t>
    </r>
    <r>
      <rPr>
        <vertAlign val="superscript"/>
        <sz val="8"/>
        <color theme="1"/>
        <rFont val="Verdana"/>
        <family val="2"/>
      </rPr>
      <t>/6</t>
    </r>
  </si>
  <si>
    <r>
      <t>Artes literarias, libros y prensa</t>
    </r>
    <r>
      <rPr>
        <vertAlign val="superscript"/>
        <sz val="8"/>
        <color theme="1"/>
        <rFont val="Verdana"/>
        <family val="2"/>
      </rPr>
      <t>/7</t>
    </r>
  </si>
  <si>
    <r>
      <t>Artes musicales</t>
    </r>
    <r>
      <rPr>
        <vertAlign val="superscript"/>
        <sz val="8"/>
        <color theme="1"/>
        <rFont val="Verdana"/>
        <family val="2"/>
      </rPr>
      <t>/8</t>
    </r>
  </si>
  <si>
    <r>
      <t>Artes visuales</t>
    </r>
    <r>
      <rPr>
        <vertAlign val="superscript"/>
        <sz val="8"/>
        <color theme="1"/>
        <rFont val="Verdana"/>
        <family val="2"/>
      </rPr>
      <t>/9</t>
    </r>
  </si>
  <si>
    <r>
      <t>Artesanía</t>
    </r>
    <r>
      <rPr>
        <vertAlign val="superscript"/>
        <sz val="8"/>
        <color theme="1"/>
        <rFont val="Verdana"/>
        <family val="2"/>
      </rPr>
      <t>/10</t>
    </r>
  </si>
  <si>
    <r>
      <t>Gastronomía</t>
    </r>
    <r>
      <rPr>
        <vertAlign val="superscript"/>
        <sz val="8"/>
        <color theme="1"/>
        <rFont val="Verdana"/>
        <family val="2"/>
      </rPr>
      <t>/11</t>
    </r>
  </si>
  <si>
    <r>
      <t>Medios audiovisuales e interactivos</t>
    </r>
    <r>
      <rPr>
        <vertAlign val="superscript"/>
        <sz val="8"/>
        <color theme="1"/>
        <rFont val="Verdana"/>
        <family val="2"/>
      </rPr>
      <t>/12</t>
    </r>
  </si>
  <si>
    <r>
      <t>Patrimonio</t>
    </r>
    <r>
      <rPr>
        <vertAlign val="superscript"/>
        <sz val="8"/>
        <color theme="1"/>
        <rFont val="Verdana"/>
        <family val="2"/>
      </rPr>
      <t>/13</t>
    </r>
    <r>
      <rPr>
        <sz val="8"/>
        <color theme="1"/>
        <rFont val="Verdana"/>
        <family val="2"/>
      </rPr>
      <t xml:space="preserve"> </t>
    </r>
  </si>
  <si>
    <r>
      <rPr>
        <b/>
        <sz val="8"/>
        <rFont val="Verdana"/>
        <family val="2"/>
      </rPr>
      <t>Nota:</t>
    </r>
    <r>
      <rPr>
        <sz val="8"/>
        <rFont val="Verdana"/>
        <family val="2"/>
      </rPr>
      <t xml:space="preserve"> Base de datos denominada Base Matrícula Histórica 2007-2022 descargada el 12/07/2022, disponible en web https://www.mifuturo.cl/bases-de-datos-de-matriculados/. Ministerio de Educación.</t>
    </r>
  </si>
  <si>
    <r>
      <rPr>
        <b/>
        <sz val="8"/>
        <rFont val="Verdana"/>
        <family val="2"/>
      </rPr>
      <t xml:space="preserve">1 </t>
    </r>
    <r>
      <rPr>
        <sz val="8"/>
        <rFont val="Verdana"/>
        <family val="2"/>
      </rPr>
      <t>Los centros de educación superior incluyen institutos profesionales, centros de formación técnica y universidades chilenas.</t>
    </r>
  </si>
  <si>
    <r>
      <rPr>
        <b/>
        <sz val="8"/>
        <color theme="1"/>
        <rFont val="Verdana"/>
        <family val="2"/>
      </rPr>
      <t>2</t>
    </r>
    <r>
      <rPr>
        <sz val="8"/>
        <color theme="1"/>
        <rFont val="Verdana"/>
        <family val="2"/>
      </rPr>
      <t xml:space="preserve"> Porcentaje calculado sobre el total nacional de carreras y el total general de carreras profesionales y técnicas artístico cultural informadas por SIES. </t>
    </r>
  </si>
  <si>
    <r>
      <rPr>
        <b/>
        <sz val="8"/>
        <color theme="1"/>
        <rFont val="Verdana"/>
        <family val="2"/>
      </rPr>
      <t>3</t>
    </r>
    <r>
      <rPr>
        <sz val="8"/>
        <color theme="1"/>
        <rFont val="Verdana"/>
        <family val="2"/>
      </rPr>
      <t xml:space="preserve"> Los datos total nacional de carreras han sido tomados de la base de datos SIES en función de la variable </t>
    </r>
    <r>
      <rPr>
        <i/>
        <sz val="8"/>
        <color theme="1"/>
        <rFont val="Verdana"/>
        <family val="2"/>
      </rPr>
      <t>"Carrera clasificación nivel 2".</t>
    </r>
  </si>
  <si>
    <r>
      <rPr>
        <b/>
        <sz val="8"/>
        <color theme="1"/>
        <rFont val="Verdana"/>
        <family val="2"/>
      </rPr>
      <t>4</t>
    </r>
    <r>
      <rPr>
        <sz val="8"/>
        <color theme="1"/>
        <rFont val="Verdana"/>
        <family val="2"/>
      </rPr>
      <t xml:space="preserve"> Corresponde al número de carreras profesionales y técnicas artísticos culturales que históricamente se han considerados desde el año 2014 por el Ministerio, incluyendo nuevas carreras vinculadas a los dominios culturales del área artístico-cultural y patrimonial.   </t>
    </r>
  </si>
  <si>
    <r>
      <rPr>
        <b/>
        <sz val="8"/>
        <color theme="1"/>
        <rFont val="Verdana"/>
        <family val="2"/>
      </rPr>
      <t>5</t>
    </r>
    <r>
      <rPr>
        <sz val="8"/>
        <color theme="1"/>
        <rFont val="Verdana"/>
        <family val="2"/>
      </rPr>
      <t xml:space="preserve"> Incluye las carreras vinculadas a la Arquitectura, Dibujo técnico, Diseño y Publicidad.</t>
    </r>
  </si>
  <si>
    <r>
      <rPr>
        <b/>
        <sz val="8"/>
        <color theme="1"/>
        <rFont val="Verdana"/>
        <family val="2"/>
      </rPr>
      <t>6</t>
    </r>
    <r>
      <rPr>
        <sz val="8"/>
        <color theme="1"/>
        <rFont val="Verdana"/>
        <family val="2"/>
      </rPr>
      <t xml:space="preserve"> Incluye las disciplinas vinculadas a Circo, Danza y Teatro.</t>
    </r>
  </si>
  <si>
    <r>
      <rPr>
        <b/>
        <sz val="8"/>
        <color theme="1"/>
        <rFont val="Verdana"/>
        <family val="2"/>
      </rPr>
      <t>7</t>
    </r>
    <r>
      <rPr>
        <sz val="8"/>
        <color theme="1"/>
        <rFont val="Verdana"/>
        <family val="2"/>
      </rPr>
      <t xml:space="preserve"> Incluye las disciplinas vinculadas a Bibliotecología, Editorial, Literatura y Medios gráficos, impresión, postprensa.</t>
    </r>
  </si>
  <si>
    <r>
      <rPr>
        <b/>
        <sz val="8"/>
        <color theme="1"/>
        <rFont val="Verdana"/>
        <family val="2"/>
      </rPr>
      <t xml:space="preserve">8 </t>
    </r>
    <r>
      <rPr>
        <sz val="8"/>
        <color theme="1"/>
        <rFont val="Verdana"/>
        <family val="2"/>
      </rPr>
      <t xml:space="preserve">Incluye las disciplinas relacionadas con Composición e interpretación y Sonido, acústica y producción musical. </t>
    </r>
  </si>
  <si>
    <r>
      <rPr>
        <b/>
        <sz val="8"/>
        <color theme="1"/>
        <rFont val="Verdana"/>
        <family val="2"/>
      </rPr>
      <t>9</t>
    </r>
    <r>
      <rPr>
        <sz val="8"/>
        <color theme="1"/>
        <rFont val="Verdana"/>
        <family val="2"/>
      </rPr>
      <t xml:space="preserve"> Incluye las disciplinas vinculadas a las Artes visuales y Fotografía.</t>
    </r>
  </si>
  <si>
    <r>
      <rPr>
        <b/>
        <sz val="8"/>
        <color theme="1"/>
        <rFont val="Verdana"/>
        <family val="2"/>
      </rPr>
      <t>10</t>
    </r>
    <r>
      <rPr>
        <sz val="8"/>
        <color theme="1"/>
        <rFont val="Verdana"/>
        <family val="2"/>
      </rPr>
      <t xml:space="preserve"> Incluye las disciplinas vinculadas a la Artesanía.</t>
    </r>
  </si>
  <si>
    <r>
      <rPr>
        <b/>
        <sz val="8"/>
        <color theme="1"/>
        <rFont val="Verdana"/>
        <family val="2"/>
      </rPr>
      <t>11</t>
    </r>
    <r>
      <rPr>
        <sz val="8"/>
        <color theme="1"/>
        <rFont val="Verdana"/>
        <family val="2"/>
      </rPr>
      <t xml:space="preserve"> Incluye las disciplinas vinculadas a la Gastronomía y Soporte administrativo.</t>
    </r>
  </si>
  <si>
    <r>
      <rPr>
        <b/>
        <sz val="8"/>
        <color theme="1"/>
        <rFont val="Verdana"/>
        <family val="2"/>
      </rPr>
      <t>12</t>
    </r>
    <r>
      <rPr>
        <sz val="8"/>
        <color theme="1"/>
        <rFont val="Verdana"/>
        <family val="2"/>
      </rPr>
      <t xml:space="preserve"> Incluye las disciplinas vinculadas a la Animación digital, diseño de video juegos y robótica, Cine, Comunicación audiovisual y multimedia. </t>
    </r>
  </si>
  <si>
    <r>
      <rPr>
        <b/>
        <sz val="8"/>
        <color theme="1"/>
        <rFont val="Verdana"/>
        <family val="2"/>
      </rPr>
      <t>13</t>
    </r>
    <r>
      <rPr>
        <sz val="8"/>
        <color theme="1"/>
        <rFont val="Verdana"/>
        <family val="2"/>
      </rPr>
      <t xml:space="preserve"> Incluye las disciplinas ligadas a la Conservación, restauración y Patrimonio. </t>
    </r>
  </si>
  <si>
    <t xml:space="preserve">Fuente: Elaboración del Ministerio de las Culturas, las Artes y el Patrimonio a partir de datos del Servicio de Información de Educación Superior (SIES) del Mineduc. </t>
  </si>
  <si>
    <r>
      <t>TABLA 17.5: NÚMERO DE CARRERAS PROFESIONALES Y TÉCNICAS EN EL ÁMBITO ARTÍSTICO CULTURAL EN CENTROS DE EDUCACIÓN SUPERIOR, SEGÚN DOMINIO CULTURAL. 2021</t>
    </r>
    <r>
      <rPr>
        <b/>
        <vertAlign val="superscript"/>
        <sz val="8"/>
        <color theme="1"/>
        <rFont val="Verdana"/>
        <family val="2"/>
      </rPr>
      <t>/1</t>
    </r>
  </si>
  <si>
    <t>Carrera Profesional</t>
  </si>
  <si>
    <t>Carrera         Técnica</t>
  </si>
  <si>
    <t xml:space="preserve">Arquitectura, diseño y servicios creativos </t>
  </si>
  <si>
    <t>Arquitectura</t>
  </si>
  <si>
    <t xml:space="preserve">Dibujo técnico </t>
  </si>
  <si>
    <t xml:space="preserve">Diseño </t>
  </si>
  <si>
    <t xml:space="preserve">Publicidad </t>
  </si>
  <si>
    <t>Artes escénicas</t>
  </si>
  <si>
    <t xml:space="preserve">Danza </t>
  </si>
  <si>
    <t>Artes literarias, libros y prensa</t>
  </si>
  <si>
    <t>Bibliotecología</t>
  </si>
  <si>
    <t xml:space="preserve">Editorial </t>
  </si>
  <si>
    <t>Medios gráficos, impresión, postprensa</t>
  </si>
  <si>
    <t>Artes musicales</t>
  </si>
  <si>
    <t>Composición e interpretación</t>
  </si>
  <si>
    <t>Sonido, acústica y producción musical</t>
  </si>
  <si>
    <t>Artes visuales</t>
  </si>
  <si>
    <t xml:space="preserve">Fotografía </t>
  </si>
  <si>
    <t>Artesanía</t>
  </si>
  <si>
    <t>Gastronomía</t>
  </si>
  <si>
    <t xml:space="preserve">Gastronomía </t>
  </si>
  <si>
    <t>Gastronomía: Soporte administrativo</t>
  </si>
  <si>
    <t xml:space="preserve">Medios audiovisuales e interactivos </t>
  </si>
  <si>
    <t>Animación digital, diseño de video juegos y robótica</t>
  </si>
  <si>
    <t xml:space="preserve">Cine </t>
  </si>
  <si>
    <t xml:space="preserve">Comunicación audiovisual y multimedia </t>
  </si>
  <si>
    <t xml:space="preserve">Patrimonio </t>
  </si>
  <si>
    <t>Conservación Restauración</t>
  </si>
  <si>
    <r>
      <rPr>
        <b/>
        <sz val="8"/>
        <rFont val="Verdana"/>
        <family val="2"/>
      </rPr>
      <t>1</t>
    </r>
    <r>
      <rPr>
        <sz val="8"/>
        <rFont val="Verdana"/>
        <family val="2"/>
      </rPr>
      <t xml:space="preserve"> Los centros de educación superior incluyen institutos profesionales, centros de formación técnica y universidades chilenas.</t>
    </r>
  </si>
  <si>
    <t>Fuente: Elaboración del Ministerio de las Culturas, las Artes y el Patrimonio a partir de datos del Servicio de Información de Educación Superior (SIES) del Mineduc.</t>
  </si>
  <si>
    <r>
      <t>TABLA 17.6: NÚMERO Y PORCENTAJE DE MATRÍCULAS DE CARRERAS PROFESIONALES Y TÉCNICAS EN EL ÁMBITO ARTÍSTICO CULTURAL EN CENTROS DE EDUCACIÓN SUPERIOR, SEGÚN DOMINIO CULTURAL. 2021</t>
    </r>
    <r>
      <rPr>
        <b/>
        <vertAlign val="superscript"/>
        <sz val="8"/>
        <color rgb="FF000000"/>
        <rFont val="Verdana"/>
        <family val="2"/>
      </rPr>
      <t>/1</t>
    </r>
  </si>
  <si>
    <t>Dominio cultural</t>
  </si>
  <si>
    <t>Matrícula            Carrera profesional</t>
  </si>
  <si>
    <r>
      <t>Matrícula            Carrera profesional en el total (%)</t>
    </r>
    <r>
      <rPr>
        <b/>
        <vertAlign val="superscript"/>
        <sz val="8"/>
        <color theme="1"/>
        <rFont val="Verdana"/>
        <family val="2"/>
      </rPr>
      <t>/2</t>
    </r>
  </si>
  <si>
    <t>Matrícula        Carrera técnica</t>
  </si>
  <si>
    <r>
      <t>Matrícula            Carrera técnica en el total (%)</t>
    </r>
    <r>
      <rPr>
        <b/>
        <vertAlign val="superscript"/>
        <sz val="8"/>
        <color theme="1"/>
        <rFont val="Verdana"/>
        <family val="2"/>
      </rPr>
      <t>/2</t>
    </r>
  </si>
  <si>
    <r>
      <t>Total nacional de matrícula</t>
    </r>
    <r>
      <rPr>
        <b/>
        <vertAlign val="superscript"/>
        <sz val="8"/>
        <color theme="1"/>
        <rFont val="Verdana"/>
        <family val="2"/>
      </rPr>
      <t>/3</t>
    </r>
  </si>
  <si>
    <r>
      <t>Total general matrícula carreras artístico cultural</t>
    </r>
    <r>
      <rPr>
        <b/>
        <vertAlign val="superscript"/>
        <sz val="8"/>
        <color theme="1"/>
        <rFont val="Verdana"/>
        <family val="2"/>
      </rPr>
      <t>/4</t>
    </r>
    <r>
      <rPr>
        <b/>
        <sz val="8"/>
        <color theme="1"/>
        <rFont val="Verdana"/>
        <family val="2"/>
      </rPr>
      <t xml:space="preserve"> </t>
    </r>
  </si>
  <si>
    <r>
      <rPr>
        <b/>
        <sz val="8"/>
        <color theme="1"/>
        <rFont val="Verdana"/>
        <family val="2"/>
      </rPr>
      <t>2</t>
    </r>
    <r>
      <rPr>
        <sz val="8"/>
        <color theme="1"/>
        <rFont val="Verdana"/>
        <family val="2"/>
      </rPr>
      <t xml:space="preserve"> Porcentaje calculado sobre el total nacional de matrículas y el total general de matrículas en carreras profesionales y técnicas artístico cultural informadas por SIES. </t>
    </r>
  </si>
  <si>
    <r>
      <rPr>
        <b/>
        <sz val="8"/>
        <color theme="1"/>
        <rFont val="Verdana"/>
        <family val="2"/>
      </rPr>
      <t>3</t>
    </r>
    <r>
      <rPr>
        <sz val="8"/>
        <color theme="1"/>
        <rFont val="Verdana"/>
        <family val="2"/>
      </rPr>
      <t xml:space="preserve"> Los datos total nacional de matrícula han sido tomados de la base de datos SIES en función de la variable </t>
    </r>
    <r>
      <rPr>
        <i/>
        <sz val="8"/>
        <color theme="1"/>
        <rFont val="Verdana"/>
        <family val="2"/>
      </rPr>
      <t>"Total matriculado".</t>
    </r>
  </si>
  <si>
    <r>
      <rPr>
        <b/>
        <sz val="8"/>
        <color theme="1"/>
        <rFont val="Verdana"/>
        <family val="2"/>
      </rPr>
      <t xml:space="preserve">4 </t>
    </r>
    <r>
      <rPr>
        <sz val="8"/>
        <color theme="1"/>
        <rFont val="Verdana"/>
        <family val="2"/>
      </rPr>
      <t xml:space="preserve">Corresponde al número de matrícula en las carreras profesionales y técnicas en el ámbito artístico cultural que históricamente se han considerados desde el año 2014, incluyendo nuevas carreras vinculadas a los dominios culturales del área artístico-cultural y patrimonial.   </t>
    </r>
  </si>
  <si>
    <r>
      <rPr>
        <b/>
        <sz val="8"/>
        <color theme="1"/>
        <rFont val="Verdana"/>
        <family val="2"/>
      </rPr>
      <t xml:space="preserve">5 </t>
    </r>
    <r>
      <rPr>
        <sz val="8"/>
        <color theme="1"/>
        <rFont val="Verdana"/>
        <family val="2"/>
      </rPr>
      <t>Incluye las carreras vinculadas a la Arquitectura, Dibujo técnico, Diseño y Publicidad.</t>
    </r>
  </si>
  <si>
    <r>
      <rPr>
        <b/>
        <sz val="8"/>
        <color theme="1"/>
        <rFont val="Verdana"/>
        <family val="2"/>
      </rPr>
      <t xml:space="preserve">7 </t>
    </r>
    <r>
      <rPr>
        <sz val="8"/>
        <color theme="1"/>
        <rFont val="Verdana"/>
        <family val="2"/>
      </rPr>
      <t>Incluye las disciplinas vinculadas a Bibliotecología, Editorial, Literatura y Medios gráficos, impresión, postprensa.</t>
    </r>
  </si>
  <si>
    <r>
      <rPr>
        <b/>
        <sz val="8"/>
        <color theme="1"/>
        <rFont val="Verdana"/>
        <family val="2"/>
      </rPr>
      <t>8</t>
    </r>
    <r>
      <rPr>
        <sz val="8"/>
        <color theme="1"/>
        <rFont val="Verdana"/>
        <family val="2"/>
      </rPr>
      <t xml:space="preserve"> Incluye las disciplinas relacionadas con Composición e interpretación y Sonido, acústica y producción musical. </t>
    </r>
  </si>
  <si>
    <r>
      <rPr>
        <sz val="8"/>
        <rFont val="Verdana"/>
        <family val="2"/>
      </rPr>
      <t>Fuente: Elaboración del Ministerio de las Culturas, las Artes y el Patrimonio a partir de datos del Servicio de Información de Educación Superior (SIES) del Mineduc.</t>
    </r>
  </si>
  <si>
    <r>
      <t>TABLA 17.7: NÚMERO DE MATRÍCULAS EN CARRERAS PROFESIONALES Y TÉCNICAS EN EL ÁMBITO ARTÍSTICO CULTURAL EN CENTROS DE EDUCACIÓN SUPERIOR, POR SEXO, SEGÚN DOMINIO CULTURAL. 2021</t>
    </r>
    <r>
      <rPr>
        <b/>
        <vertAlign val="superscript"/>
        <sz val="8"/>
        <color rgb="FF000000"/>
        <rFont val="Verdana"/>
        <family val="2"/>
      </rPr>
      <t>/1</t>
    </r>
  </si>
  <si>
    <t>Total nacional</t>
  </si>
  <si>
    <t>Total nacional hombres</t>
  </si>
  <si>
    <t>Total nacional mujeres</t>
  </si>
  <si>
    <t>Hombres matriculados en carrera profesional</t>
  </si>
  <si>
    <t>Mujeres matriculadas en carrera profesional</t>
  </si>
  <si>
    <t>Hombres matriculados en carrera técnica</t>
  </si>
  <si>
    <t>Mujeres matriculadas en carrera técnica</t>
  </si>
  <si>
    <t xml:space="preserve">Artes musicales </t>
  </si>
  <si>
    <r>
      <t>TABLA 17.8: NÚMERO DE MATRÍCULAS EN CARRERAS PROFESIONALES Y TÉCNICAS EN EL ÁMBITO ARTÍSTICO CULTURAL EN CENTROS DE EDUCACIÓN SUPERIOR, POR REGIÓN, SEGÚN DOMINIO CULTURAL. 2021</t>
    </r>
    <r>
      <rPr>
        <b/>
        <vertAlign val="superscript"/>
        <sz val="8"/>
        <color rgb="FF000000"/>
        <rFont val="Verdana"/>
        <family val="2"/>
      </rPr>
      <t>/1</t>
    </r>
  </si>
  <si>
    <t>Total    nacional</t>
  </si>
  <si>
    <t xml:space="preserve">Matrícula carrera profesional </t>
  </si>
  <si>
    <t>Matrícula carrera técnica</t>
  </si>
  <si>
    <t>Carreras profesionales</t>
  </si>
  <si>
    <t>Carreras técnicas</t>
  </si>
  <si>
    <t xml:space="preserve">Ñuble </t>
  </si>
  <si>
    <t xml:space="preserve">Total nacional </t>
  </si>
  <si>
    <r>
      <t>TABLA 17.9: NÚMERO Y PORCENTAJE DE PROGRAMAS POR DOCTORADO, MAGISTER, POSTÍTULO Y DIPLOMADO EN EL ÁMBITO ARTÍSTICO CULTURAL EN CENTROS DE EDUCACIÓN SUPERIOR, SEGÚN DOMINIO CULTURAL. 2021</t>
    </r>
    <r>
      <rPr>
        <b/>
        <vertAlign val="superscript"/>
        <sz val="8"/>
        <color theme="1"/>
        <rFont val="Verdana"/>
        <family val="2"/>
      </rPr>
      <t>/1</t>
    </r>
  </si>
  <si>
    <t>Doctorado</t>
  </si>
  <si>
    <r>
      <t>Doctorado                     en el total (%)</t>
    </r>
    <r>
      <rPr>
        <b/>
        <vertAlign val="superscript"/>
        <sz val="8"/>
        <rFont val="Verdana"/>
        <family val="2"/>
      </rPr>
      <t>/2</t>
    </r>
  </si>
  <si>
    <t>Magister</t>
  </si>
  <si>
    <r>
      <t>Magister                   en el total (%)</t>
    </r>
    <r>
      <rPr>
        <b/>
        <vertAlign val="superscript"/>
        <sz val="8"/>
        <rFont val="Verdana"/>
        <family val="2"/>
      </rPr>
      <t>/2</t>
    </r>
  </si>
  <si>
    <t>Postítulo</t>
  </si>
  <si>
    <r>
      <t>Postítulo                     en el total (%)</t>
    </r>
    <r>
      <rPr>
        <b/>
        <vertAlign val="superscript"/>
        <sz val="8"/>
        <rFont val="Verdana"/>
        <family val="2"/>
      </rPr>
      <t>/2</t>
    </r>
  </si>
  <si>
    <r>
      <t>Diplomado</t>
    </r>
    <r>
      <rPr>
        <b/>
        <vertAlign val="superscript"/>
        <sz val="8"/>
        <rFont val="Verdana"/>
        <family val="2"/>
      </rPr>
      <t>/3</t>
    </r>
  </si>
  <si>
    <r>
      <t>Diplomado                    en el total (%)</t>
    </r>
    <r>
      <rPr>
        <b/>
        <vertAlign val="superscript"/>
        <sz val="8"/>
        <rFont val="Verdana"/>
        <family val="2"/>
      </rPr>
      <t>/2</t>
    </r>
  </si>
  <si>
    <r>
      <t>Total nacional de programas</t>
    </r>
    <r>
      <rPr>
        <b/>
        <vertAlign val="superscript"/>
        <sz val="8"/>
        <rFont val="Verdana"/>
        <family val="2"/>
      </rPr>
      <t>/4</t>
    </r>
  </si>
  <si>
    <r>
      <t>Total general de programas</t>
    </r>
    <r>
      <rPr>
        <b/>
        <vertAlign val="superscript"/>
        <sz val="8"/>
        <rFont val="Verdana"/>
        <family val="2"/>
      </rPr>
      <t>/5</t>
    </r>
  </si>
  <si>
    <r>
      <t>Arquitectura, diseño y servicios creativos</t>
    </r>
    <r>
      <rPr>
        <vertAlign val="superscript"/>
        <sz val="8"/>
        <rFont val="Verdana"/>
        <family val="2"/>
      </rPr>
      <t>/6</t>
    </r>
    <r>
      <rPr>
        <sz val="8"/>
        <rFont val="Verdana"/>
        <family val="2"/>
      </rPr>
      <t xml:space="preserve"> </t>
    </r>
  </si>
  <si>
    <r>
      <t>Artes escénicas</t>
    </r>
    <r>
      <rPr>
        <vertAlign val="superscript"/>
        <sz val="8"/>
        <rFont val="Verdana"/>
        <family val="2"/>
      </rPr>
      <t>/7</t>
    </r>
  </si>
  <si>
    <r>
      <t>Artes literarias, libros y prensa</t>
    </r>
    <r>
      <rPr>
        <vertAlign val="superscript"/>
        <sz val="8"/>
        <rFont val="Verdana"/>
        <family val="2"/>
      </rPr>
      <t>/8</t>
    </r>
  </si>
  <si>
    <r>
      <t>Artes musicales</t>
    </r>
    <r>
      <rPr>
        <vertAlign val="superscript"/>
        <sz val="8"/>
        <rFont val="Verdana"/>
        <family val="2"/>
      </rPr>
      <t>/9</t>
    </r>
  </si>
  <si>
    <r>
      <t>Artes visuales</t>
    </r>
    <r>
      <rPr>
        <vertAlign val="superscript"/>
        <sz val="8"/>
        <rFont val="Verdana"/>
        <family val="2"/>
      </rPr>
      <t>/10</t>
    </r>
  </si>
  <si>
    <r>
      <t>Artesanía</t>
    </r>
    <r>
      <rPr>
        <vertAlign val="superscript"/>
        <sz val="8"/>
        <rFont val="Verdana"/>
        <family val="2"/>
      </rPr>
      <t>/11</t>
    </r>
  </si>
  <si>
    <r>
      <t>Gastronomía</t>
    </r>
    <r>
      <rPr>
        <vertAlign val="superscript"/>
        <sz val="8"/>
        <rFont val="Verdana"/>
        <family val="2"/>
      </rPr>
      <t>/12</t>
    </r>
  </si>
  <si>
    <r>
      <t>Medios audiovisuales e interactivos</t>
    </r>
    <r>
      <rPr>
        <vertAlign val="superscript"/>
        <sz val="8"/>
        <rFont val="Verdana"/>
        <family val="2"/>
      </rPr>
      <t>/13</t>
    </r>
  </si>
  <si>
    <r>
      <t>Patrimonio</t>
    </r>
    <r>
      <rPr>
        <vertAlign val="superscript"/>
        <sz val="8"/>
        <rFont val="Verdana"/>
        <family val="2"/>
      </rPr>
      <t xml:space="preserve">/14 </t>
    </r>
  </si>
  <si>
    <r>
      <rPr>
        <b/>
        <sz val="8"/>
        <color theme="1"/>
        <rFont val="Verdana"/>
        <family val="2"/>
      </rPr>
      <t>2</t>
    </r>
    <r>
      <rPr>
        <sz val="8"/>
        <color theme="1"/>
        <rFont val="Verdana"/>
        <family val="2"/>
      </rPr>
      <t xml:space="preserve"> Porcentaje calculado sobre el total nacional de programas de postgrados y postítulos y el total de postgrados y postítulos artístico cultural informadas por SIES. </t>
    </r>
  </si>
  <si>
    <r>
      <rPr>
        <b/>
        <sz val="8"/>
        <color theme="1"/>
        <rFont val="Verdana"/>
        <family val="2"/>
      </rPr>
      <t>3</t>
    </r>
    <r>
      <rPr>
        <sz val="8"/>
        <color theme="1"/>
        <rFont val="Verdana"/>
        <family val="2"/>
      </rPr>
      <t xml:space="preserve"> Los diplomados que se informan, tienen una duración superior a un semestre.</t>
    </r>
  </si>
  <si>
    <r>
      <rPr>
        <b/>
        <sz val="8"/>
        <color theme="1"/>
        <rFont val="Verdana"/>
        <family val="2"/>
      </rPr>
      <t xml:space="preserve">4 </t>
    </r>
    <r>
      <rPr>
        <sz val="8"/>
        <color theme="1"/>
        <rFont val="Verdana"/>
        <family val="2"/>
      </rPr>
      <t xml:space="preserve">Los datos nacional de programas han sido tomados de la base de datos SIES en función de la variable </t>
    </r>
    <r>
      <rPr>
        <i/>
        <sz val="8"/>
        <color theme="1"/>
        <rFont val="Verdana"/>
        <family val="2"/>
      </rPr>
      <t>"Carrera clasificación nivel 2".</t>
    </r>
  </si>
  <si>
    <r>
      <rPr>
        <b/>
        <sz val="8"/>
        <color theme="1"/>
        <rFont val="Verdana"/>
        <family val="2"/>
      </rPr>
      <t xml:space="preserve">5 </t>
    </r>
    <r>
      <rPr>
        <sz val="8"/>
        <color theme="1"/>
        <rFont val="Verdana"/>
        <family val="2"/>
      </rPr>
      <t xml:space="preserve">Corresponde al número de programas artísticos culturales que históricamente se han considerados desde el año 2014 por el Ministerio, incluyendo nuevos programas de postítulos y postgrados vinculados a los dominios culturales del ámbito artístico cultural.   </t>
    </r>
  </si>
  <si>
    <r>
      <rPr>
        <b/>
        <sz val="8"/>
        <color theme="1"/>
        <rFont val="Verdana"/>
        <family val="2"/>
      </rPr>
      <t>6</t>
    </r>
    <r>
      <rPr>
        <sz val="8"/>
        <color theme="1"/>
        <rFont val="Verdana"/>
        <family val="2"/>
      </rPr>
      <t xml:space="preserve"> Incluye las carreras vinculadas a la Arquitectura, Dibujo técnico, Diseño y Publicidad.</t>
    </r>
  </si>
  <si>
    <r>
      <rPr>
        <b/>
        <sz val="8"/>
        <color theme="1"/>
        <rFont val="Verdana"/>
        <family val="2"/>
      </rPr>
      <t>7</t>
    </r>
    <r>
      <rPr>
        <sz val="8"/>
        <color theme="1"/>
        <rFont val="Verdana"/>
        <family val="2"/>
      </rPr>
      <t xml:space="preserve"> Incluye las disciplinas vinculadas a Circo, Danza y Teatro.</t>
    </r>
  </si>
  <si>
    <r>
      <rPr>
        <b/>
        <sz val="8"/>
        <color theme="1"/>
        <rFont val="Verdana"/>
        <family val="2"/>
      </rPr>
      <t>8</t>
    </r>
    <r>
      <rPr>
        <sz val="8"/>
        <color theme="1"/>
        <rFont val="Verdana"/>
        <family val="2"/>
      </rPr>
      <t xml:space="preserve"> Incluye las disciplinas vinculadas a Bibliotecología, Editorial, Literatura y Medios gráficos, impresión, postprensa.</t>
    </r>
  </si>
  <si>
    <r>
      <rPr>
        <b/>
        <sz val="8"/>
        <color theme="1"/>
        <rFont val="Verdana"/>
        <family val="2"/>
      </rPr>
      <t>9</t>
    </r>
    <r>
      <rPr>
        <sz val="8"/>
        <color theme="1"/>
        <rFont val="Verdana"/>
        <family val="2"/>
      </rPr>
      <t xml:space="preserve"> Incluye las disciplinas relacionadas con Composición e interpretación y Sonido, acústica y producción musical. </t>
    </r>
  </si>
  <si>
    <r>
      <rPr>
        <b/>
        <sz val="8"/>
        <color theme="1"/>
        <rFont val="Verdana"/>
        <family val="2"/>
      </rPr>
      <t>10</t>
    </r>
    <r>
      <rPr>
        <sz val="8"/>
        <color theme="1"/>
        <rFont val="Verdana"/>
        <family val="2"/>
      </rPr>
      <t xml:space="preserve"> Incluye las disciplinas vinculadas a las Artes visuales y Fotografía.</t>
    </r>
  </si>
  <si>
    <r>
      <rPr>
        <b/>
        <sz val="8"/>
        <color theme="1"/>
        <rFont val="Verdana"/>
        <family val="2"/>
      </rPr>
      <t>11</t>
    </r>
    <r>
      <rPr>
        <sz val="8"/>
        <color theme="1"/>
        <rFont val="Verdana"/>
        <family val="2"/>
      </rPr>
      <t xml:space="preserve"> Incluye las disciplinas vinculadas a la Artesanía.</t>
    </r>
  </si>
  <si>
    <r>
      <rPr>
        <b/>
        <sz val="8"/>
        <color theme="1"/>
        <rFont val="Verdana"/>
        <family val="2"/>
      </rPr>
      <t>12</t>
    </r>
    <r>
      <rPr>
        <sz val="8"/>
        <color theme="1"/>
        <rFont val="Verdana"/>
        <family val="2"/>
      </rPr>
      <t xml:space="preserve"> Incluye las disciplinas vinculadas a la Gastronomía y Soporte administrativo.</t>
    </r>
  </si>
  <si>
    <r>
      <rPr>
        <b/>
        <sz val="8"/>
        <color theme="1"/>
        <rFont val="Verdana"/>
        <family val="2"/>
      </rPr>
      <t>13</t>
    </r>
    <r>
      <rPr>
        <sz val="8"/>
        <color theme="1"/>
        <rFont val="Verdana"/>
        <family val="2"/>
      </rPr>
      <t xml:space="preserve"> Incluye las disciplinas vinculadas a la Animación digital, diseño de video juegos y robótica, Cine, Comunicación audiovisual y multimedia. </t>
    </r>
  </si>
  <si>
    <r>
      <rPr>
        <b/>
        <sz val="8"/>
        <color theme="1"/>
        <rFont val="Verdana"/>
        <family val="2"/>
      </rPr>
      <t xml:space="preserve">14 </t>
    </r>
    <r>
      <rPr>
        <sz val="8"/>
        <color theme="1"/>
        <rFont val="Verdana"/>
        <family val="2"/>
      </rPr>
      <t xml:space="preserve">Incluye las disciplinas ligadas a la Conservación, restauración y Patrimonio. </t>
    </r>
  </si>
  <si>
    <r>
      <t>TABLA 17.10: NÚMERO DE PROGRAMAS POR DOCTORADO, MAGISTER, POSTÍTULO Y DIPLOMADO EN EL ÁMBITO ARTÍSTICO CULTURAL EN CENTROS DE EDUCACIÓN SUPERIOR, SEGÚN DOMINIO CULTURAL. 2021</t>
    </r>
    <r>
      <rPr>
        <b/>
        <vertAlign val="superscript"/>
        <sz val="8"/>
        <color rgb="FF000000"/>
        <rFont val="Verdana"/>
        <family val="2"/>
      </rPr>
      <t>/1</t>
    </r>
  </si>
  <si>
    <r>
      <t>Diplomado</t>
    </r>
    <r>
      <rPr>
        <b/>
        <vertAlign val="superscript"/>
        <sz val="8"/>
        <color theme="1"/>
        <rFont val="Verdana"/>
        <family val="2"/>
      </rPr>
      <t>/2</t>
    </r>
    <r>
      <rPr>
        <b/>
        <sz val="8"/>
        <color theme="1"/>
        <rFont val="Verdana"/>
        <family val="2"/>
      </rPr>
      <t xml:space="preserve">  </t>
    </r>
  </si>
  <si>
    <t>Comunicación audiovisual y multimedia</t>
  </si>
  <si>
    <r>
      <rPr>
        <b/>
        <sz val="8"/>
        <color theme="1"/>
        <rFont val="Verdana"/>
        <family val="2"/>
      </rPr>
      <t>2</t>
    </r>
    <r>
      <rPr>
        <sz val="8"/>
        <color theme="1"/>
        <rFont val="Verdana"/>
        <family val="2"/>
      </rPr>
      <t xml:space="preserve"> Los diplomados que se informan, tienen una duración superior a un semestre.</t>
    </r>
  </si>
  <si>
    <r>
      <t>TABLA 17.11: NÚMERO Y PORCENTAJE DE MATRÍCULAS DE DOCTORADO, MAGISTER, POSTÍTULO Y DIPLOMADO EN EL ÁMBITO ARTÍSTICO CULTURAL EN CENTROS DE EDUCACIÓN SUPERIOR, SEGÚN DOMINIO CULTURAL. 2021</t>
    </r>
    <r>
      <rPr>
        <b/>
        <vertAlign val="superscript"/>
        <sz val="8"/>
        <color theme="1"/>
        <rFont val="Verdana"/>
        <family val="2"/>
      </rPr>
      <t>/1</t>
    </r>
  </si>
  <si>
    <r>
      <t>Total nacional de matrícula</t>
    </r>
    <r>
      <rPr>
        <b/>
        <vertAlign val="superscript"/>
        <sz val="8"/>
        <rFont val="Verdana"/>
        <family val="2"/>
      </rPr>
      <t>/4</t>
    </r>
  </si>
  <si>
    <r>
      <t>Total general de matrícula</t>
    </r>
    <r>
      <rPr>
        <b/>
        <vertAlign val="superscript"/>
        <sz val="8"/>
        <rFont val="Verdana"/>
        <family val="2"/>
      </rPr>
      <t>/5</t>
    </r>
  </si>
  <si>
    <r>
      <rPr>
        <b/>
        <sz val="8"/>
        <color theme="1"/>
        <rFont val="Verdana"/>
        <family val="2"/>
      </rPr>
      <t>2</t>
    </r>
    <r>
      <rPr>
        <sz val="8"/>
        <color theme="1"/>
        <rFont val="Verdana"/>
        <family val="2"/>
      </rPr>
      <t xml:space="preserve"> Porcentaje calculado sobre el total nacional de matrícula y el total general de matrícula en programas de postgrado y postítulo artístico cultural informadas por SIES. </t>
    </r>
  </si>
  <si>
    <r>
      <rPr>
        <b/>
        <sz val="8"/>
        <color theme="1"/>
        <rFont val="Verdana"/>
        <family val="2"/>
      </rPr>
      <t>3</t>
    </r>
    <r>
      <rPr>
        <sz val="8"/>
        <color theme="1"/>
        <rFont val="Verdana"/>
        <family val="2"/>
      </rPr>
      <t xml:space="preserve"> Los diplomados que se informan tienen una duración superior a un semestre.</t>
    </r>
  </si>
  <si>
    <r>
      <rPr>
        <b/>
        <sz val="8"/>
        <color theme="1"/>
        <rFont val="Verdana"/>
        <family val="2"/>
      </rPr>
      <t>4</t>
    </r>
    <r>
      <rPr>
        <sz val="8"/>
        <color theme="1"/>
        <rFont val="Verdana"/>
        <family val="2"/>
      </rPr>
      <t xml:space="preserve"> Los datos nacional de matrícula han sido tomados de la base de datos SIES en función de la variable </t>
    </r>
    <r>
      <rPr>
        <i/>
        <sz val="8"/>
        <color theme="1"/>
        <rFont val="Verdana"/>
        <family val="2"/>
      </rPr>
      <t>"Carrera clasificación nivel 2".</t>
    </r>
  </si>
  <si>
    <r>
      <rPr>
        <b/>
        <sz val="8"/>
        <color theme="1"/>
        <rFont val="Verdana"/>
        <family val="2"/>
      </rPr>
      <t>5</t>
    </r>
    <r>
      <rPr>
        <sz val="8"/>
        <color theme="1"/>
        <rFont val="Verdana"/>
        <family val="2"/>
      </rPr>
      <t xml:space="preserve"> Corresponde al número de matrícula en programas artísticos culturales que históricamente se han considerados desde el año 2014, incluyendo nuevos programas de postítulos y postgrados vinculados a los dominios culturales del área artístico cultural.   </t>
    </r>
  </si>
  <si>
    <r>
      <rPr>
        <b/>
        <sz val="8"/>
        <color theme="1"/>
        <rFont val="Verdana"/>
        <family val="2"/>
      </rPr>
      <t>14</t>
    </r>
    <r>
      <rPr>
        <sz val="8"/>
        <color theme="1"/>
        <rFont val="Verdana"/>
        <family val="2"/>
      </rPr>
      <t xml:space="preserve"> Incluye las disciplinas ligadas a la Conservación, restauración y Patrimonio. </t>
    </r>
  </si>
  <si>
    <r>
      <t>TABLA 17.12: NÚMERO DE MATRÍCULAS POR PROGRAMA DE DOCTORADO, MAGISTER, POSTÍTULO Y DIPLOMADO EN EL ÁMBITO ARTÍSTICO CULTURAL EN CENTROS DE EDUCACIÓN SUPERIOR, POR SEXO, SEGÚN DOMINIO CULTURAL. 2021</t>
    </r>
    <r>
      <rPr>
        <b/>
        <vertAlign val="superscript"/>
        <sz val="8"/>
        <rFont val="Verdana"/>
        <family val="2"/>
      </rPr>
      <t>/1</t>
    </r>
  </si>
  <si>
    <t>Total nacional Hombres</t>
  </si>
  <si>
    <t>Total nacional Mujeres</t>
  </si>
  <si>
    <t>Hombres matriculados en doctorado</t>
  </si>
  <si>
    <t>Mujeres matriculada en doctorado</t>
  </si>
  <si>
    <t>Hombres matriculados en magister</t>
  </si>
  <si>
    <t>Mujeres matriculada en magister</t>
  </si>
  <si>
    <t>Hombres matriculados en postítulo</t>
  </si>
  <si>
    <t>Mujeres matriculadas en postítulo</t>
  </si>
  <si>
    <r>
      <t>Hombres matriculados en diplomado</t>
    </r>
    <r>
      <rPr>
        <b/>
        <vertAlign val="superscript"/>
        <sz val="8"/>
        <rFont val="Verdana"/>
        <family val="2"/>
      </rPr>
      <t>/2</t>
    </r>
  </si>
  <si>
    <r>
      <t>Mujeres matriculadas en diplomado</t>
    </r>
    <r>
      <rPr>
        <b/>
        <vertAlign val="superscript"/>
        <sz val="8"/>
        <rFont val="Verdana"/>
        <family val="2"/>
      </rPr>
      <t>/2</t>
    </r>
  </si>
  <si>
    <r>
      <rPr>
        <b/>
        <sz val="8"/>
        <color theme="1"/>
        <rFont val="Verdana"/>
        <family val="2"/>
      </rPr>
      <t xml:space="preserve">1 </t>
    </r>
    <r>
      <rPr>
        <sz val="8"/>
        <color theme="1"/>
        <rFont val="Verdana"/>
        <family val="2"/>
      </rPr>
      <t>Los centros de educación superior incluyen institutos profesionales, centros de formación técnica y universidades chilenas.</t>
    </r>
  </si>
  <si>
    <r>
      <rPr>
        <b/>
        <sz val="8"/>
        <color theme="1"/>
        <rFont val="Verdana"/>
        <family val="2"/>
      </rPr>
      <t>2</t>
    </r>
    <r>
      <rPr>
        <sz val="8"/>
        <color theme="1"/>
        <rFont val="Verdana"/>
        <family val="2"/>
      </rPr>
      <t xml:space="preserve"> Los diplomados que se informan tienen una duración superior a un semestre.</t>
    </r>
  </si>
  <si>
    <r>
      <t>TABLA 17.13: NÚMERO DE MATRÍCULAS POR PROGRAMA DE DOCTORADO, MAGISTER, POSTÍTULO Y DIPLOMADO EN EL ÁMBITO ARTÍSTICO CULTURAL EN CENTROS DE EDUCACIÓN SUPERIOR, POR REGIÓN, SEGÚN DOMINIO CULTURAL. 2021</t>
    </r>
    <r>
      <rPr>
        <b/>
        <vertAlign val="superscript"/>
        <sz val="8"/>
        <color rgb="FF000000"/>
        <rFont val="Verdana"/>
        <family val="2"/>
      </rPr>
      <t>/1</t>
    </r>
  </si>
  <si>
    <t xml:space="preserve">Total   nacional </t>
  </si>
  <si>
    <t>Matrícula doctorado</t>
  </si>
  <si>
    <t>Matrícula magister</t>
  </si>
  <si>
    <t>Matrícula postítulo</t>
  </si>
  <si>
    <t>Matrícula diplomado</t>
  </si>
  <si>
    <r>
      <t>Diplomado</t>
    </r>
    <r>
      <rPr>
        <b/>
        <vertAlign val="superscript"/>
        <sz val="8"/>
        <rFont val="Verdana"/>
        <family val="2"/>
      </rPr>
      <t>/2</t>
    </r>
  </si>
  <si>
    <t xml:space="preserve">Artesanía </t>
  </si>
  <si>
    <r>
      <rPr>
        <b/>
        <sz val="8"/>
        <color theme="1"/>
        <rFont val="Verdana"/>
        <family val="2"/>
      </rPr>
      <t>1</t>
    </r>
    <r>
      <rPr>
        <sz val="8"/>
        <color theme="1"/>
        <rFont val="Verdana"/>
        <family val="2"/>
      </rPr>
      <t xml:space="preserve"> Los centros de educación superior incluyen institutos profesionales, centros de formación técnica y universidades chilenas.</t>
    </r>
  </si>
  <si>
    <r>
      <t>TABLA 17.14: NÚMERO Y PORCENTAJE DE CARRERAS PROFESIONALES Y TÉCNICAS EN EL ÁREA DE SOPORTE EN CENTROS DE EDUCACIÓN SUPERIOR, SEGÚN DOMINIO TRANSVERSAL. 2021</t>
    </r>
    <r>
      <rPr>
        <b/>
        <vertAlign val="superscript"/>
        <sz val="8"/>
        <color rgb="FF000000"/>
        <rFont val="Verdana"/>
        <family val="2"/>
      </rPr>
      <t>/1</t>
    </r>
    <r>
      <rPr>
        <b/>
        <sz val="8"/>
        <color rgb="FF000000"/>
        <rFont val="Verdana"/>
        <family val="2"/>
      </rPr>
      <t xml:space="preserve"> </t>
    </r>
  </si>
  <si>
    <t>Dominio transversal</t>
  </si>
  <si>
    <r>
      <t>Carrera Profesional en el total (%)</t>
    </r>
    <r>
      <rPr>
        <b/>
        <vertAlign val="superscript"/>
        <sz val="8"/>
        <color theme="1"/>
        <rFont val="Verdana"/>
        <family val="2"/>
      </rPr>
      <t>/2</t>
    </r>
  </si>
  <si>
    <t>Carrera Técnica</t>
  </si>
  <si>
    <r>
      <t>Carrera Técnica en el total (%)</t>
    </r>
    <r>
      <rPr>
        <b/>
        <vertAlign val="superscript"/>
        <sz val="8"/>
        <color theme="1"/>
        <rFont val="Verdana"/>
        <family val="2"/>
      </rPr>
      <t>/2</t>
    </r>
  </si>
  <si>
    <r>
      <t>Total general carreras de soporte</t>
    </r>
    <r>
      <rPr>
        <b/>
        <vertAlign val="superscript"/>
        <sz val="8"/>
        <color theme="1"/>
        <rFont val="Verdana"/>
        <family val="2"/>
      </rPr>
      <t>/4</t>
    </r>
  </si>
  <si>
    <r>
      <t>Educación</t>
    </r>
    <r>
      <rPr>
        <vertAlign val="superscript"/>
        <sz val="8"/>
        <color theme="1"/>
        <rFont val="Verdana"/>
        <family val="2"/>
      </rPr>
      <t>/5</t>
    </r>
  </si>
  <si>
    <r>
      <t>Infraestructura y equipamiento</t>
    </r>
    <r>
      <rPr>
        <vertAlign val="superscript"/>
        <sz val="8"/>
        <color theme="1"/>
        <rFont val="Verdana"/>
        <family val="2"/>
      </rPr>
      <t>/6</t>
    </r>
  </si>
  <si>
    <r>
      <t>Investigación</t>
    </r>
    <r>
      <rPr>
        <vertAlign val="superscript"/>
        <sz val="8"/>
        <color theme="1"/>
        <rFont val="Verdana"/>
        <family val="2"/>
      </rPr>
      <t xml:space="preserve">/7 </t>
    </r>
  </si>
  <si>
    <r>
      <t>Formaciones conexas</t>
    </r>
    <r>
      <rPr>
        <vertAlign val="superscript"/>
        <sz val="8"/>
        <color theme="1"/>
        <rFont val="Verdana"/>
        <family val="2"/>
      </rPr>
      <t>/8</t>
    </r>
  </si>
  <si>
    <r>
      <rPr>
        <b/>
        <sz val="8"/>
        <color theme="1"/>
        <rFont val="Verdana"/>
        <family val="2"/>
      </rPr>
      <t>2</t>
    </r>
    <r>
      <rPr>
        <sz val="8"/>
        <color theme="1"/>
        <rFont val="Verdana"/>
        <family val="2"/>
      </rPr>
      <t xml:space="preserve"> Porcentaje calculado sobre el total nacional de carreras y el total general de carreras profesionales y técnicas de soporte informadas por SIES. </t>
    </r>
  </si>
  <si>
    <r>
      <rPr>
        <b/>
        <sz val="8"/>
        <color theme="1"/>
        <rFont val="Verdana"/>
        <family val="2"/>
      </rPr>
      <t>4</t>
    </r>
    <r>
      <rPr>
        <sz val="8"/>
        <color theme="1"/>
        <rFont val="Verdana"/>
        <family val="2"/>
      </rPr>
      <t xml:space="preserve"> Corresponde al número de carreras profesionales y técnicas del área de soporte que históricamente se han considerados desde el año 2014, incluyendo nuevas carreras vinculadas a los dominios transversales.</t>
    </r>
  </si>
  <si>
    <r>
      <rPr>
        <b/>
        <sz val="8"/>
        <rFont val="Verdana"/>
        <family val="2"/>
      </rPr>
      <t>5</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de la expresividad artística, Pedagogía en artes musicales, Pedagogía en artes visuales, Pedagogía en educación intercultural, Pedagogía en humanidades, Pedagogía en lenguaje y comunicación.   </t>
    </r>
  </si>
  <si>
    <r>
      <rPr>
        <b/>
        <sz val="8"/>
        <rFont val="Verdana"/>
        <family val="2"/>
      </rPr>
      <t>6</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Incluye las carreras de Informática y Programación y análisis de sistema.    </t>
    </r>
  </si>
  <si>
    <r>
      <rPr>
        <b/>
        <sz val="8"/>
        <rFont val="Verdana"/>
        <family val="2"/>
      </rPr>
      <t>7</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Incluye las disciplinas vinculadas a la Antropología, Arqueología, Estética, Filosofía y Estudios transversales y culturales e Historia. </t>
    </r>
  </si>
  <si>
    <r>
      <rPr>
        <b/>
        <sz val="8"/>
        <rFont val="Verdana"/>
        <family val="2"/>
      </rPr>
      <t>8</t>
    </r>
    <r>
      <rPr>
        <sz val="8"/>
        <rFont val="Verdana"/>
        <family val="2"/>
      </rPr>
      <t xml:space="preserve"> Formaciones conexas, corresponden a formaciones cuyo quehacer incide sustantivamente sobre lo cultural, "que facilitan o permiten la creación, producción y difusión de productos culturales" (Unesco, 2009:30).  Incluye las disciplinas vinculadas a la Producción cultural/de eventos, Turismo y cultura y Gestión cultural.  </t>
    </r>
  </si>
  <si>
    <r>
      <t>TABLA 17.15: NÚMERO DE CARRERAS PROFESIONALES Y TÉCNICAS EN EL ÁREA DE SOPORTE EN CENTROS DE EDUCACIÓN SUPERIOR, SEGÚN DOMINIO TRANSVERSAL. 2021</t>
    </r>
    <r>
      <rPr>
        <b/>
        <vertAlign val="superscript"/>
        <sz val="8"/>
        <color rgb="FF000000"/>
        <rFont val="Verdana"/>
        <family val="2"/>
      </rPr>
      <t xml:space="preserve">/1 </t>
    </r>
  </si>
  <si>
    <t xml:space="preserve">Carrera Técnica </t>
  </si>
  <si>
    <r>
      <t>Educación</t>
    </r>
    <r>
      <rPr>
        <b/>
        <vertAlign val="superscript"/>
        <sz val="8"/>
        <color theme="1"/>
        <rFont val="Verdana"/>
        <family val="2"/>
      </rPr>
      <t xml:space="preserve">/2 </t>
    </r>
  </si>
  <si>
    <t>Educación artística</t>
  </si>
  <si>
    <t xml:space="preserve">Educación de la expresión artística </t>
  </si>
  <si>
    <t>Educación para la convivencia en la diversidad</t>
  </si>
  <si>
    <t xml:space="preserve">Pedagogía en Artes musicales </t>
  </si>
  <si>
    <t>Pedagogía en Artes visuales</t>
  </si>
  <si>
    <t>Pedagogía en Educación intercultural</t>
  </si>
  <si>
    <t>Pedagogía en Humanidades</t>
  </si>
  <si>
    <t xml:space="preserve">Pedagogía en Lenguaje y comunicación </t>
  </si>
  <si>
    <r>
      <t>Infraestructura y equipamiento</t>
    </r>
    <r>
      <rPr>
        <b/>
        <vertAlign val="superscript"/>
        <sz val="8"/>
        <color theme="1"/>
        <rFont val="Verdana"/>
        <family val="2"/>
      </rPr>
      <t>/3</t>
    </r>
  </si>
  <si>
    <t>Informática</t>
  </si>
  <si>
    <t xml:space="preserve">Programación y análisis de sistema </t>
  </si>
  <si>
    <r>
      <t>Investigación</t>
    </r>
    <r>
      <rPr>
        <b/>
        <vertAlign val="superscript"/>
        <sz val="8"/>
        <color theme="1"/>
        <rFont val="Verdana"/>
        <family val="2"/>
      </rPr>
      <t xml:space="preserve">/4 </t>
    </r>
  </si>
  <si>
    <t>Antropología</t>
  </si>
  <si>
    <t xml:space="preserve">Arqueología </t>
  </si>
  <si>
    <t xml:space="preserve">Estética, Filosofía y Estudios transversales y culturales </t>
  </si>
  <si>
    <t>Historia</t>
  </si>
  <si>
    <r>
      <t>Formaciones conexas</t>
    </r>
    <r>
      <rPr>
        <b/>
        <vertAlign val="superscript"/>
        <sz val="8"/>
        <color theme="1"/>
        <rFont val="Verdana"/>
        <family val="2"/>
      </rPr>
      <t>/5</t>
    </r>
  </si>
  <si>
    <t>Gestión cultural</t>
  </si>
  <si>
    <t>Producción cultural/de eventos</t>
  </si>
  <si>
    <t>Turismo y cultura</t>
  </si>
  <si>
    <r>
      <rPr>
        <b/>
        <sz val="8"/>
        <rFont val="Verdana"/>
        <family val="2"/>
      </rPr>
      <t>2</t>
    </r>
    <r>
      <rPr>
        <sz val="8"/>
        <rFont val="Verdana"/>
        <family val="2"/>
      </rPr>
      <t xml:space="preserve"> Educación, considerada como soporte de las distintas actividades de formación en cultura, específicamente "solo cuando esta constituye un medio de transmisión de valores o habilidades culturales (Unesco, 2009:30).</t>
    </r>
  </si>
  <si>
    <r>
      <rPr>
        <b/>
        <sz val="8"/>
        <rFont val="Verdana"/>
        <family val="2"/>
      </rPr>
      <t>3</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t>
    </r>
  </si>
  <si>
    <r>
      <rPr>
        <b/>
        <sz val="8"/>
        <rFont val="Verdana"/>
        <family val="2"/>
      </rPr>
      <t>4</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t>
    </r>
  </si>
  <si>
    <r>
      <rPr>
        <b/>
        <sz val="8"/>
        <rFont val="Verdana"/>
        <family val="2"/>
      </rPr>
      <t>5</t>
    </r>
    <r>
      <rPr>
        <sz val="8"/>
        <rFont val="Verdana"/>
        <family val="2"/>
      </rPr>
      <t xml:space="preserve"> Formaciones conexas, corresponden a formaciones cuyo quehacer incide sustantivamente sobre lo cultural, "que facilitan o permiten la creación, producción y difusión de productos culturales" (Unesco, 2009:30).  </t>
    </r>
  </si>
  <si>
    <r>
      <t>TABLA 17.16: NÚMERO Y PORCENTAJE DE MATRÍCULAS EN CARRERAS PROFESIONALES Y TÉCNICAS EN EL ÁREA DE SOPORTE EN CENTROS DE EDUCACIÓN SUPERIOR, SEGÚN DOMINIO TRANSVERSAL. 2021</t>
    </r>
    <r>
      <rPr>
        <b/>
        <vertAlign val="superscript"/>
        <sz val="8"/>
        <color rgb="FF000000"/>
        <rFont val="Verdana"/>
        <family val="2"/>
      </rPr>
      <t>/1</t>
    </r>
  </si>
  <si>
    <t>Matrícula Carrera profesional</t>
  </si>
  <si>
    <r>
      <t>Matrícula Carrera profesional en el total (%)</t>
    </r>
    <r>
      <rPr>
        <b/>
        <vertAlign val="superscript"/>
        <sz val="8"/>
        <color theme="1"/>
        <rFont val="Verdana"/>
        <family val="2"/>
      </rPr>
      <t>/2</t>
    </r>
  </si>
  <si>
    <t>Matrícula Carrera técnica</t>
  </si>
  <si>
    <r>
      <t>Matrícula Carrera técnica en el total (%)</t>
    </r>
    <r>
      <rPr>
        <b/>
        <vertAlign val="superscript"/>
        <sz val="8"/>
        <color theme="1"/>
        <rFont val="Verdana"/>
        <family val="2"/>
      </rPr>
      <t>/2</t>
    </r>
  </si>
  <si>
    <r>
      <t xml:space="preserve">1 </t>
    </r>
    <r>
      <rPr>
        <sz val="8"/>
        <rFont val="Verdana"/>
        <family val="2"/>
      </rPr>
      <t>Los centros de educación superior incluyen institutos profesionales, centros de formación técnica y universidades chilenas.</t>
    </r>
  </si>
  <si>
    <r>
      <t>TABLA 17.17: NÚMERO EN MATRÍCULAS DE CARRERAS PROFESIONALES Y TÉCNICAS EN EL ÁREA DE SOPORTE EN CENTROS DE EDUCACIÓN SUPERIOR, POR SEXO, SEGÚN DOMINIO TRANSVERSAL. 2021</t>
    </r>
    <r>
      <rPr>
        <b/>
        <vertAlign val="superscript"/>
        <sz val="8"/>
        <color rgb="FF000000"/>
        <rFont val="Verdana"/>
        <family val="2"/>
      </rPr>
      <t>/1</t>
    </r>
  </si>
  <si>
    <t xml:space="preserve">Dominio transversal </t>
  </si>
  <si>
    <t xml:space="preserve">Total nacional hombres </t>
  </si>
  <si>
    <r>
      <t>Investigación</t>
    </r>
    <r>
      <rPr>
        <b/>
        <vertAlign val="superscript"/>
        <sz val="8"/>
        <color theme="1"/>
        <rFont val="Verdana"/>
        <family val="2"/>
      </rPr>
      <t>/4</t>
    </r>
  </si>
  <si>
    <r>
      <rPr>
        <b/>
        <sz val="8"/>
        <rFont val="Verdana"/>
        <family val="2"/>
      </rPr>
      <t>4</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t>
    </r>
  </si>
  <si>
    <r>
      <rPr>
        <sz val="8"/>
        <color theme="1"/>
        <rFont val="Verdana"/>
        <family val="2"/>
      </rPr>
      <t>Fuente: Elaboración del Ministerio de las Culturas, las Artes y el Patrimonio a partir de datos del Servicio de Información de Educación Superior (SIES) del Mineduc.</t>
    </r>
  </si>
  <si>
    <r>
      <t>TABLA 17.18: NÚMERO DE MATRÍCULAS EN CARRERAS PROFESIONALES Y TÉCNICAS EN EL ÁREA DE SOPORTE EN CENTROS DE EDUCACIÓN SUPERIOR, POR REGIÓN, SEGÚN DOMINIO TRANSVERSAL. 2021</t>
    </r>
    <r>
      <rPr>
        <b/>
        <vertAlign val="superscript"/>
        <sz val="8"/>
        <color rgb="FF000000"/>
        <rFont val="Verdana"/>
        <family val="2"/>
      </rPr>
      <t>/1</t>
    </r>
  </si>
  <si>
    <t>Matrícula carrera profesional</t>
  </si>
  <si>
    <t>Carrera profesional</t>
  </si>
  <si>
    <t>Carrera técnica</t>
  </si>
  <si>
    <t xml:space="preserve">Maule </t>
  </si>
  <si>
    <r>
      <rPr>
        <b/>
        <sz val="8"/>
        <rFont val="Verdana"/>
        <family val="2"/>
      </rPr>
      <t xml:space="preserve">2 </t>
    </r>
    <r>
      <rPr>
        <sz val="8"/>
        <rFont val="Verdana"/>
        <family val="2"/>
      </rPr>
      <t>Educación, considerada como soporte de las distintas actividades de formación en cultura, específicamente "solo cuando esta constituye un medio de transmisión de valores o habilidades culturales (Unesco,2009:30).</t>
    </r>
  </si>
  <si>
    <r>
      <rPr>
        <b/>
        <sz val="8"/>
        <rFont val="Verdana"/>
        <family val="2"/>
      </rPr>
      <t xml:space="preserve">5 </t>
    </r>
    <r>
      <rPr>
        <sz val="8"/>
        <rFont val="Verdana"/>
        <family val="2"/>
      </rPr>
      <t xml:space="preserve">Formaciones conexas, corresponden a formaciones cuyo quehacer incide sustantivamente sobre lo cultural, "que facilitan o permiten la creación, producción y difusión de productos culturales" (Unesco, 2009:30).  </t>
    </r>
  </si>
  <si>
    <r>
      <t>TABLA 17.19: NÚMERO Y PORCENTAJE POR PROGRAMAS DE DOCTORADO, MAGISTER, POSTÍTULO Y DIPLOMADO EN EL ÁREA DE SOPORTE EN CENTROS DE EDUCACIÓN SUPERIOR, SEGÚN DOMINIO TRANSVERSAL. 2021</t>
    </r>
    <r>
      <rPr>
        <b/>
        <vertAlign val="superscript"/>
        <sz val="8"/>
        <color theme="1"/>
        <rFont val="Verdana"/>
        <family val="2"/>
      </rPr>
      <t>/1</t>
    </r>
  </si>
  <si>
    <r>
      <t>Doctorado en el total (%)</t>
    </r>
    <r>
      <rPr>
        <b/>
        <vertAlign val="superscript"/>
        <sz val="8"/>
        <rFont val="Verdana"/>
        <family val="2"/>
      </rPr>
      <t>/2</t>
    </r>
  </si>
  <si>
    <r>
      <t>Magister en el total (%)</t>
    </r>
    <r>
      <rPr>
        <b/>
        <vertAlign val="superscript"/>
        <sz val="8"/>
        <rFont val="Verdana"/>
        <family val="2"/>
      </rPr>
      <t>/2</t>
    </r>
  </si>
  <si>
    <r>
      <t>Postítulo en el total (%)</t>
    </r>
    <r>
      <rPr>
        <b/>
        <vertAlign val="superscript"/>
        <sz val="8"/>
        <rFont val="Verdana"/>
        <family val="2"/>
      </rPr>
      <t>/2</t>
    </r>
  </si>
  <si>
    <r>
      <t>Diplomado en el total (%)</t>
    </r>
    <r>
      <rPr>
        <b/>
        <vertAlign val="superscript"/>
        <sz val="8"/>
        <rFont val="Verdana"/>
        <family val="2"/>
      </rPr>
      <t>/2</t>
    </r>
  </si>
  <si>
    <r>
      <t>Total general de programas de soporte</t>
    </r>
    <r>
      <rPr>
        <b/>
        <vertAlign val="superscript"/>
        <sz val="8"/>
        <rFont val="Verdana"/>
        <family val="2"/>
      </rPr>
      <t>/5</t>
    </r>
  </si>
  <si>
    <r>
      <t>Educación</t>
    </r>
    <r>
      <rPr>
        <vertAlign val="superscript"/>
        <sz val="8"/>
        <color theme="1"/>
        <rFont val="Verdana"/>
        <family val="2"/>
      </rPr>
      <t>/6</t>
    </r>
  </si>
  <si>
    <r>
      <t>Infraestructura y equipamiento</t>
    </r>
    <r>
      <rPr>
        <vertAlign val="superscript"/>
        <sz val="8"/>
        <color theme="1"/>
        <rFont val="Verdana"/>
        <family val="2"/>
      </rPr>
      <t>/7</t>
    </r>
  </si>
  <si>
    <r>
      <t>Investigación</t>
    </r>
    <r>
      <rPr>
        <vertAlign val="superscript"/>
        <sz val="8"/>
        <color theme="1"/>
        <rFont val="Verdana"/>
        <family val="2"/>
      </rPr>
      <t>/8</t>
    </r>
  </si>
  <si>
    <r>
      <t>Formaciones conexas</t>
    </r>
    <r>
      <rPr>
        <vertAlign val="superscript"/>
        <sz val="8"/>
        <color theme="1"/>
        <rFont val="Verdana"/>
        <family val="2"/>
      </rPr>
      <t>9</t>
    </r>
  </si>
  <si>
    <r>
      <rPr>
        <b/>
        <sz val="8"/>
        <color theme="1"/>
        <rFont val="Verdana"/>
        <family val="2"/>
      </rPr>
      <t>2</t>
    </r>
    <r>
      <rPr>
        <sz val="8"/>
        <color theme="1"/>
        <rFont val="Verdana"/>
        <family val="2"/>
      </rPr>
      <t xml:space="preserve"> Porcentaje calculado sobre el total nacional de programas de postgrados y postítulos y el total de postgrados y postítulos considerados soporte e informadas por SIES. </t>
    </r>
  </si>
  <si>
    <r>
      <rPr>
        <b/>
        <sz val="8"/>
        <color theme="1"/>
        <rFont val="Verdana"/>
        <family val="2"/>
      </rPr>
      <t>4</t>
    </r>
    <r>
      <rPr>
        <sz val="8"/>
        <color theme="1"/>
        <rFont val="Verdana"/>
        <family val="2"/>
      </rPr>
      <t xml:space="preserve"> Los datos nacional de programas han sido tomados de la base de datos SIES en función de la variable </t>
    </r>
    <r>
      <rPr>
        <i/>
        <sz val="8"/>
        <color theme="1"/>
        <rFont val="Verdana"/>
        <family val="2"/>
      </rPr>
      <t>"Carrera clasificación nivel 2".</t>
    </r>
  </si>
  <si>
    <r>
      <rPr>
        <b/>
        <sz val="8"/>
        <color theme="1"/>
        <rFont val="Verdana"/>
        <family val="2"/>
      </rPr>
      <t>5</t>
    </r>
    <r>
      <rPr>
        <sz val="8"/>
        <color theme="1"/>
        <rFont val="Verdana"/>
        <family val="2"/>
      </rPr>
      <t xml:space="preserve"> Corresponde al número de programas de soporte que históricamente se han considerados desde el año 2014 por el Ministerio, incluyendo nuevos programas de postítulos y postgrados vinculados a los dominios transversales del área de soporte.   </t>
    </r>
  </si>
  <si>
    <r>
      <rPr>
        <b/>
        <sz val="8"/>
        <rFont val="Verdana"/>
        <family val="2"/>
      </rPr>
      <t>6</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de la expresividad artística, Pedagogía en artes musicales, Pedagogía en artes visuales, Pedagogía en educación intercultural, Pedagogía en humanidades, Pedagogía en lenguaje y comunicación.   </t>
    </r>
  </si>
  <si>
    <r>
      <rPr>
        <b/>
        <sz val="8"/>
        <rFont val="Verdana"/>
        <family val="2"/>
      </rPr>
      <t>7</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Incluye las carreras de Informática y Programación y análisis de sistema.    </t>
    </r>
  </si>
  <si>
    <r>
      <rPr>
        <b/>
        <sz val="8"/>
        <rFont val="Verdana"/>
        <family val="2"/>
      </rPr>
      <t>8</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Incluye las disciplinas vinculadas a la Antropología, Arqueología, Estética, Filosofía y Estudios transversales y culturales e Historia. </t>
    </r>
  </si>
  <si>
    <r>
      <rPr>
        <b/>
        <sz val="8"/>
        <rFont val="Verdana"/>
        <family val="2"/>
      </rPr>
      <t>9</t>
    </r>
    <r>
      <rPr>
        <sz val="8"/>
        <rFont val="Verdana"/>
        <family val="2"/>
      </rPr>
      <t xml:space="preserve"> Formaciones conexas, corresponden a formaciones cuyo quehacer incide sustantivamente sobre lo cultural, "que facilitan o permiten la creación, producción y difusión de productos culturales" (Unesco, 2009:30). Incluye las disciplinas vinculadas a la Producción cultural/de eventos, Turismo y cultura y Gestión cultural.  </t>
    </r>
  </si>
  <si>
    <r>
      <t>TABLA 17.20: NÚMERO DE PROGRAMAS POR DOCTORADO, MAGISTER, POSTÍTULO Y DIPLOMADO EN EL ÁREA DE SOPORTE EN CENTROS DE EDUCACIÓN SUPERIOR, SEGÚN DOMINIO TRANSVERSAL. 2021</t>
    </r>
    <r>
      <rPr>
        <b/>
        <vertAlign val="superscript"/>
        <sz val="8"/>
        <color rgb="FF000000"/>
        <rFont val="Verdana"/>
        <family val="2"/>
      </rPr>
      <t xml:space="preserve">/1 </t>
    </r>
  </si>
  <si>
    <r>
      <t>Diplomado</t>
    </r>
    <r>
      <rPr>
        <b/>
        <vertAlign val="superscript"/>
        <sz val="8"/>
        <color theme="1"/>
        <rFont val="Verdana"/>
        <family val="2"/>
      </rPr>
      <t>/2</t>
    </r>
    <r>
      <rPr>
        <b/>
        <sz val="8"/>
        <color theme="1"/>
        <rFont val="Verdana"/>
        <family val="2"/>
      </rPr>
      <t xml:space="preserve"> </t>
    </r>
  </si>
  <si>
    <r>
      <t>Educación</t>
    </r>
    <r>
      <rPr>
        <b/>
        <vertAlign val="superscript"/>
        <sz val="8"/>
        <color theme="1"/>
        <rFont val="Verdana"/>
        <family val="2"/>
      </rPr>
      <t xml:space="preserve">/3 </t>
    </r>
  </si>
  <si>
    <t xml:space="preserve">Educación para la convivencia en la diversidad </t>
  </si>
  <si>
    <t>Pedagogía en Artes Visuales</t>
  </si>
  <si>
    <t>Pedagogía en Lenguaje y comunicación</t>
  </si>
  <si>
    <r>
      <t>Infraestructura y equipamiento</t>
    </r>
    <r>
      <rPr>
        <b/>
        <vertAlign val="superscript"/>
        <sz val="8"/>
        <color theme="1"/>
        <rFont val="Verdana"/>
        <family val="2"/>
      </rPr>
      <t>/4</t>
    </r>
  </si>
  <si>
    <r>
      <t>Investigación</t>
    </r>
    <r>
      <rPr>
        <b/>
        <vertAlign val="superscript"/>
        <sz val="8"/>
        <color theme="1"/>
        <rFont val="Verdana"/>
        <family val="2"/>
      </rPr>
      <t>/5</t>
    </r>
  </si>
  <si>
    <t xml:space="preserve">Estudios territoriales </t>
  </si>
  <si>
    <t>Interculturalidad y Pueblos originarios</t>
  </si>
  <si>
    <r>
      <t>Formaciones conexas</t>
    </r>
    <r>
      <rPr>
        <b/>
        <vertAlign val="superscript"/>
        <sz val="8"/>
        <color theme="1"/>
        <rFont val="Verdana"/>
        <family val="2"/>
      </rPr>
      <t>/6</t>
    </r>
  </si>
  <si>
    <t>Arte terapia</t>
  </si>
  <si>
    <t>Curatoría</t>
  </si>
  <si>
    <r>
      <rPr>
        <b/>
        <sz val="8"/>
        <rFont val="Verdana"/>
        <family val="2"/>
      </rPr>
      <t xml:space="preserve">2 </t>
    </r>
    <r>
      <rPr>
        <sz val="8"/>
        <rFont val="Verdana"/>
        <family val="2"/>
      </rPr>
      <t>Los diplomados que se informan, tienen una duración superior a un semestre.</t>
    </r>
  </si>
  <si>
    <r>
      <rPr>
        <b/>
        <sz val="8"/>
        <rFont val="Verdana"/>
        <family val="2"/>
      </rPr>
      <t>3</t>
    </r>
    <r>
      <rPr>
        <sz val="8"/>
        <rFont val="Verdana"/>
        <family val="2"/>
      </rPr>
      <t xml:space="preserve"> Educación, considerada como soporte de las distintas actividades de formación en cultura, específicamente "solo cuando esta constituye un medio de transmisión de valores o habilidades culturales (Unesco, 2009:30).</t>
    </r>
  </si>
  <si>
    <r>
      <rPr>
        <b/>
        <sz val="8"/>
        <rFont val="Verdana"/>
        <family val="2"/>
      </rPr>
      <t>4</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t>
    </r>
  </si>
  <si>
    <r>
      <rPr>
        <b/>
        <sz val="8"/>
        <rFont val="Verdana"/>
        <family val="2"/>
      </rPr>
      <t>5</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t>
    </r>
  </si>
  <si>
    <r>
      <rPr>
        <b/>
        <sz val="8"/>
        <rFont val="Verdana"/>
        <family val="2"/>
      </rPr>
      <t>6</t>
    </r>
    <r>
      <rPr>
        <sz val="8"/>
        <rFont val="Verdana"/>
        <family val="2"/>
      </rPr>
      <t xml:space="preserve"> Formaciones conexas, corresponden a formaciones cuyo quehacer incide sustantivamente sobre lo cultural, y "facilitan o permiten la creación, producción y difusión de productos culturales" (Unesco, 2009:30).  </t>
    </r>
  </si>
  <si>
    <r>
      <t>TABLA 17.21: NÚMERO Y PORCENTAJE DE MATRÍCULAS POR PROGRAMA DE DOCTORADO, MAGISTER, POSTÍTULO Y DIPLOMADO EN EL ÁREA DE SOPORTE EN CENTROS DE EDUCACIÓN SUPERIOR, SEGÚN DOMINIO TRANSVERSAL. 2021</t>
    </r>
    <r>
      <rPr>
        <b/>
        <vertAlign val="superscript"/>
        <sz val="8"/>
        <color theme="1"/>
        <rFont val="Verdana"/>
        <family val="2"/>
      </rPr>
      <t>/1</t>
    </r>
  </si>
  <si>
    <r>
      <t>Total general de matrícula de soporte</t>
    </r>
    <r>
      <rPr>
        <b/>
        <vertAlign val="superscript"/>
        <sz val="8"/>
        <rFont val="Verdana"/>
        <family val="2"/>
      </rPr>
      <t>/5</t>
    </r>
  </si>
  <si>
    <r>
      <rPr>
        <b/>
        <sz val="8"/>
        <color theme="1"/>
        <rFont val="Verdana"/>
        <family val="2"/>
      </rPr>
      <t xml:space="preserve">2 </t>
    </r>
    <r>
      <rPr>
        <sz val="8"/>
        <color theme="1"/>
        <rFont val="Verdana"/>
        <family val="2"/>
      </rPr>
      <t xml:space="preserve">Porcentaje calculado sobre el total nacional de programas de postgrados y postítulos y el total de postgrados y postítulos considerados soporte e informadas por SIES. </t>
    </r>
  </si>
  <si>
    <r>
      <rPr>
        <b/>
        <sz val="8"/>
        <rFont val="Verdana"/>
        <family val="2"/>
      </rPr>
      <t xml:space="preserve">7 </t>
    </r>
    <r>
      <rPr>
        <sz val="8"/>
        <rFont val="Verdana"/>
        <family val="2"/>
      </rPr>
      <t xml:space="preserve">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Incluye las carreras de Informática y Programación y análisis de sistema.    </t>
    </r>
  </si>
  <si>
    <r>
      <rPr>
        <b/>
        <sz val="8"/>
        <rFont val="Verdana"/>
        <family val="2"/>
      </rPr>
      <t xml:space="preserve">9 </t>
    </r>
    <r>
      <rPr>
        <sz val="8"/>
        <rFont val="Verdana"/>
        <family val="2"/>
      </rPr>
      <t xml:space="preserve">Formaciones conexas, corresponden a formaciones cuyo quehacer incide sustantivamente sobre lo cultural, "que facilitan o permiten la creación, producción y difusión de productos culturales" (Unesco, 2009:30). Incluye las disciplinas vinculadas a la Producción cultural/de eventos, Turismo y cultura y Gestión cultural.  </t>
    </r>
  </si>
  <si>
    <r>
      <t>TABLA 17.22: NÚMERO DE MATRÍCULAS POR PROGRAMA DE DOCTORADO, MAGISTER, POSTÍTULO Y DIPLOMADO EN EL ÁREA DE SOPORTE EN CENTROS DE EDUCACIÓN SUPERIOR, POR SEXO, SEGÚN DOMINIO TRANSVERSAL. 2021</t>
    </r>
    <r>
      <rPr>
        <b/>
        <vertAlign val="superscript"/>
        <sz val="8"/>
        <color rgb="FF000000"/>
        <rFont val="Verdana"/>
        <family val="2"/>
      </rPr>
      <t>/1</t>
    </r>
  </si>
  <si>
    <t>Mujeres matriculadas en doctorado</t>
  </si>
  <si>
    <t>Mujeres matriculadas en magister</t>
  </si>
  <si>
    <t>Mujeres matriculadas en postítulos</t>
  </si>
  <si>
    <r>
      <t>Hombres matriculados en diplomado</t>
    </r>
    <r>
      <rPr>
        <b/>
        <vertAlign val="superscript"/>
        <sz val="8"/>
        <color theme="1"/>
        <rFont val="Verdana"/>
        <family val="2"/>
      </rPr>
      <t>/2</t>
    </r>
  </si>
  <si>
    <r>
      <t>Mujeres matriculadas en diplomado</t>
    </r>
    <r>
      <rPr>
        <b/>
        <vertAlign val="superscript"/>
        <sz val="8"/>
        <color theme="1"/>
        <rFont val="Verdana"/>
        <family val="2"/>
      </rPr>
      <t>/2</t>
    </r>
  </si>
  <si>
    <r>
      <t>Educación</t>
    </r>
    <r>
      <rPr>
        <b/>
        <vertAlign val="superscript"/>
        <sz val="8"/>
        <color theme="1"/>
        <rFont val="Verdana"/>
        <family val="2"/>
      </rPr>
      <t>/3</t>
    </r>
  </si>
  <si>
    <r>
      <rPr>
        <b/>
        <sz val="8"/>
        <rFont val="Verdana"/>
        <family val="2"/>
      </rPr>
      <t xml:space="preserve">4 </t>
    </r>
    <r>
      <rPr>
        <sz val="8"/>
        <rFont val="Verdana"/>
        <family val="2"/>
      </rPr>
      <t xml:space="preserve">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t>
    </r>
  </si>
  <si>
    <r>
      <rPr>
        <b/>
        <sz val="8"/>
        <rFont val="Verdana"/>
        <family val="2"/>
      </rPr>
      <t xml:space="preserve">5 </t>
    </r>
    <r>
      <rPr>
        <sz val="8"/>
        <rFont val="Verdana"/>
        <family val="2"/>
      </rPr>
      <t xml:space="preserve">Investigación, contabiliza formaciones cuyo foco es la investigación y con perfiles conducentes a la sistematización, clasificación, preservación. "Incluye servicios de investigación y desarrollo experimental relacionados con historia, filosofía, artes, etc." (Unesco, 2009:57).  </t>
    </r>
  </si>
  <si>
    <r>
      <t>TABLA 17.23: NÚMERO DE MATRÍCULAS POR PROGRAMA DE DOCTORADO, MAGISTER, POSTÍTULO Y DIPLOMADO EN EL ÁREA DE SOPORTE EN CENTROS DE EDUCACIÓN SUPERIOR, POR REGIÓN, SEGÚN DOMINIO TRANSVERSAL. 2021</t>
    </r>
    <r>
      <rPr>
        <b/>
        <vertAlign val="superscript"/>
        <sz val="8"/>
        <rFont val="Verdana"/>
        <family val="2"/>
      </rPr>
      <t>/1</t>
    </r>
  </si>
  <si>
    <t xml:space="preserve">Aysén </t>
  </si>
  <si>
    <t>Pedagogía en lenguaje y comunicación</t>
  </si>
  <si>
    <r>
      <rPr>
        <b/>
        <sz val="8"/>
        <rFont val="Verdana"/>
        <family val="2"/>
      </rPr>
      <t>3</t>
    </r>
    <r>
      <rPr>
        <sz val="8"/>
        <rFont val="Verdana"/>
        <family val="2"/>
      </rPr>
      <t xml:space="preserve"> Educación, considerada como soporte de las distintas actividades de formación en cultura, específicamente "solo cuando esta constituye un medio de transmisión de valores o habilidades culturales (Unesco,2009:30).</t>
    </r>
  </si>
  <si>
    <r>
      <rPr>
        <b/>
        <sz val="8"/>
        <rFont val="Verdana"/>
        <family val="2"/>
      </rPr>
      <t>5</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t>
    </r>
  </si>
  <si>
    <r>
      <t>TABLA 18.1: NÚMERO DE EMPRESAS PROVEEDORAS DE CONEXIÓN A INTERNET POR MODALIDAD Y AÑO, SEGÚN REGIÓN. 2017-2021</t>
    </r>
    <r>
      <rPr>
        <b/>
        <vertAlign val="superscript"/>
        <sz val="8"/>
        <rFont val="Verdana"/>
        <family val="2"/>
      </rPr>
      <t>/1</t>
    </r>
  </si>
  <si>
    <r>
      <t>Modalidad fija</t>
    </r>
    <r>
      <rPr>
        <b/>
        <vertAlign val="superscript"/>
        <sz val="8"/>
        <rFont val="Verdana"/>
        <family val="2"/>
      </rPr>
      <t>/2</t>
    </r>
  </si>
  <si>
    <r>
      <t>Modalidad móvil</t>
    </r>
    <r>
      <rPr>
        <b/>
        <vertAlign val="superscript"/>
        <sz val="8"/>
        <rFont val="Verdana"/>
        <family val="2"/>
      </rPr>
      <t>/3</t>
    </r>
  </si>
  <si>
    <r>
      <t>TOTAL</t>
    </r>
    <r>
      <rPr>
        <b/>
        <vertAlign val="superscript"/>
        <sz val="8"/>
        <rFont val="Verdana"/>
        <family val="2"/>
      </rPr>
      <t>/4</t>
    </r>
  </si>
  <si>
    <r>
      <t xml:space="preserve">1 </t>
    </r>
    <r>
      <rPr>
        <sz val="8"/>
        <rFont val="Verdana"/>
        <family val="2"/>
      </rPr>
      <t>Total de empresas que informaron a Subtel al mes de diciembre de cada año.</t>
    </r>
  </si>
  <si>
    <r>
      <t xml:space="preserve">2 </t>
    </r>
    <r>
      <rPr>
        <sz val="8"/>
        <rFont val="Verdana"/>
        <family val="2"/>
      </rPr>
      <t>La modalidad fija corresponde al número de clientes con conexión punto a punto, las tecnologías de acceso son DLS, cable módem y WLL, entre otros. Las empresas identificadas a nivel nacional no están presentes en todas las regiones.</t>
    </r>
  </si>
  <si>
    <r>
      <rPr>
        <b/>
        <sz val="8"/>
        <rFont val="Verdana"/>
        <family val="2"/>
      </rPr>
      <t xml:space="preserve">3 </t>
    </r>
    <r>
      <rPr>
        <sz val="8"/>
        <rFont val="Verdana"/>
        <family val="2"/>
      </rPr>
      <t>Las conexiones móviles (3G+4G) se encuentran disponibles</t>
    </r>
    <r>
      <rPr>
        <sz val="8"/>
        <color rgb="FFFF0000"/>
        <rFont val="Verdana"/>
        <family val="2"/>
      </rPr>
      <t xml:space="preserve"> </t>
    </r>
    <r>
      <rPr>
        <sz val="8"/>
        <rFont val="Verdana"/>
        <family val="2"/>
      </rPr>
      <t>sólo a nivel nacional, sin apertura por región.</t>
    </r>
  </si>
  <si>
    <r>
      <t>4</t>
    </r>
    <r>
      <rPr>
        <sz val="8"/>
        <rFont val="Verdana"/>
        <family val="2"/>
      </rPr>
      <t xml:space="preserve"> Los totales presentados por cada modalidad, no corresponden a la suma de los valores regionales. Esta situación se debe a que una misma empresa puede prestar servicios en más de una región, contabilizándose por separado.</t>
    </r>
  </si>
  <si>
    <t>TABLA 18.2: NÚMERO DE CONEXIONES A INTERNET POR TIPO DE ACCESO, SEGÚN REGIÓN. 2021</t>
  </si>
  <si>
    <t>Número de conexiones a internet</t>
  </si>
  <si>
    <r>
      <t xml:space="preserve">Total </t>
    </r>
    <r>
      <rPr>
        <b/>
        <vertAlign val="superscript"/>
        <sz val="8"/>
        <rFont val="Verdana"/>
        <family val="2"/>
      </rPr>
      <t>/1</t>
    </r>
  </si>
  <si>
    <t>Tipo de acceso</t>
  </si>
  <si>
    <r>
      <t>Modalidad móvil 3G+4G</t>
    </r>
    <r>
      <rPr>
        <b/>
        <vertAlign val="superscript"/>
        <sz val="8"/>
        <rFont val="Verdana"/>
        <family val="2"/>
      </rPr>
      <t>/3</t>
    </r>
  </si>
  <si>
    <r>
      <t xml:space="preserve">1 </t>
    </r>
    <r>
      <rPr>
        <sz val="8"/>
        <rFont val="Verdana"/>
        <family val="2"/>
      </rPr>
      <t>El total vertical general no cuadra porque en él se incluyen las conexiones móviles (3G+4G), sin apertura por región.</t>
    </r>
  </si>
  <si>
    <r>
      <t xml:space="preserve">2 </t>
    </r>
    <r>
      <rPr>
        <sz val="8"/>
        <rFont val="Verdana"/>
        <family val="2"/>
      </rPr>
      <t>La modalidad fija corresponde al número de clientes con conexión punto a punto y las tecnologías de acceso por DLS, cable módem y WLL, entre otros. Las empresas identificadas a nivel nacional no están presentes en todas las regiones.</t>
    </r>
  </si>
  <si>
    <r>
      <rPr>
        <b/>
        <sz val="8"/>
        <rFont val="Verdana"/>
        <family val="2"/>
      </rPr>
      <t xml:space="preserve">3 </t>
    </r>
    <r>
      <rPr>
        <sz val="8"/>
        <rFont val="Verdana"/>
        <family val="2"/>
      </rPr>
      <t>Las conexiones móviles (3G+4G) se encuentran disponibles sólo a nivel nacional, sin apertura por región.</t>
    </r>
  </si>
  <si>
    <r>
      <t>TABLA 18.3: NÚMERO DE CONEXIONES A INTERNET FIJAS</t>
    </r>
    <r>
      <rPr>
        <b/>
        <vertAlign val="superscript"/>
        <sz val="8"/>
        <rFont val="Verdana"/>
        <family val="2"/>
      </rPr>
      <t xml:space="preserve">/1 </t>
    </r>
    <r>
      <rPr>
        <b/>
        <sz val="8"/>
        <rFont val="Verdana"/>
        <family val="2"/>
      </rPr>
      <t>POR AÑO, SEGÚN TIPO DE SUSCRIPTOR. 2017-2021</t>
    </r>
  </si>
  <si>
    <t>TIPO DE SUSCRIPTOR</t>
  </si>
  <si>
    <t>Residenciales</t>
  </si>
  <si>
    <t>Comerciales</t>
  </si>
  <si>
    <r>
      <rPr>
        <b/>
        <sz val="8"/>
        <rFont val="Verdana"/>
        <family val="2"/>
      </rPr>
      <t xml:space="preserve">1 </t>
    </r>
    <r>
      <rPr>
        <sz val="8"/>
        <rFont val="Verdana"/>
        <family val="2"/>
      </rPr>
      <t>Considera conexiones fijas a través de banda ancha y banda estrecha.</t>
    </r>
  </si>
  <si>
    <t>TABLA 18.4: TASA DE CONEXIONES A INTERNET FIJAS RESIDENCIALES A NIVEL PAÍS CADA CIEN HABITANTES, POR AÑO. 2017-2021</t>
  </si>
  <si>
    <r>
      <t>Modalidad</t>
    </r>
    <r>
      <rPr>
        <b/>
        <vertAlign val="superscript"/>
        <sz val="8"/>
        <rFont val="Verdana"/>
        <family val="2"/>
      </rPr>
      <t>/1</t>
    </r>
  </si>
  <si>
    <t>PAÍS</t>
  </si>
  <si>
    <t>Tasa conexiones residenciales por cada 100 habitantes</t>
  </si>
  <si>
    <r>
      <rPr>
        <b/>
        <sz val="8"/>
        <rFont val="Verdana"/>
        <family val="2"/>
      </rPr>
      <t xml:space="preserve">1 </t>
    </r>
    <r>
      <rPr>
        <sz val="8"/>
        <rFont val="Verdana"/>
        <family val="2"/>
      </rPr>
      <t xml:space="preserve">La modalidad fija corresponde al número de clientes con conexión punto a punto, las tecnologías de acceso son DLS, cable módem y WLL, entre otros. </t>
    </r>
  </si>
  <si>
    <t>TABLA 18.5:  NÚMERO DE CONEXIONES RESIDENCIALES DE BANDA ANCHA A INTERNET POR AÑO. 2017-2021</t>
  </si>
  <si>
    <t>Número de conexiones residenciales</t>
  </si>
  <si>
    <t>Residencial &gt; 256 KBPS</t>
  </si>
  <si>
    <t>Fuente: Subsecretaría de Telecomunicaciones (SUBTEL).</t>
  </si>
  <si>
    <r>
      <t>TABLA 18.6: PENETRACIÓN DE INTERNET EN LA POBLACIÓN EN PORCENTAJE</t>
    </r>
    <r>
      <rPr>
        <b/>
        <vertAlign val="superscript"/>
        <sz val="8"/>
        <rFont val="Verdana"/>
        <family val="2"/>
      </rPr>
      <t>/1</t>
    </r>
    <r>
      <rPr>
        <b/>
        <sz val="8"/>
        <rFont val="Verdana"/>
        <family val="2"/>
      </rPr>
      <t>, DE ACUERDO A LA UNIÓN INTERNACIONAL DE TELECOMUNICACIONES DE LAS NACIONES UNIDAS (UIT) POR AÑO. 2017-2021</t>
    </r>
  </si>
  <si>
    <t>Porcentaje de usuarios con internet</t>
  </si>
  <si>
    <t>Penetración (fija/población)</t>
  </si>
  <si>
    <r>
      <rPr>
        <b/>
        <sz val="8"/>
        <rFont val="Verdana"/>
        <family val="2"/>
      </rPr>
      <t>1</t>
    </r>
    <r>
      <rPr>
        <sz val="8"/>
        <rFont val="Verdana"/>
        <family val="2"/>
      </rPr>
      <t xml:space="preserve"> Penetración cada 100 habitantes, calculada como el número de conexiones por habitante multiplicado por 100. Los cálculos de penetración por habitantes es una estimación propia de SUBTEL y se obtiene en forma mensual, empleando para ello los datos proyectados de Población anual del Instituto Nacional de Estadísticas (a p</t>
    </r>
    <r>
      <rPr>
        <b/>
        <sz val="8"/>
        <rFont val="Verdana"/>
        <family val="2"/>
      </rPr>
      <t>artir de Enero 2017 en adelante se toma la nueva Proyección de Población del INE y publicada el 19 de Diciembre de 2018).</t>
    </r>
  </si>
  <si>
    <t>Fuente: Unión Internacional de Telecomunicaciones de las Naciones Unidas (UIT). Subsecretaría de Telecomunicaciones (Subtel).</t>
  </si>
  <si>
    <t>TABLA 18.7: TASA DE PENETRACIÓN MUNDIAL DE INTERNET CADA CIEN HABITANTES, POR AÑO, SEGÚN PAÍS. 2017-2021</t>
  </si>
  <si>
    <r>
      <t>PENETRACIÓN INTERNET (FIJO+MÓVIL)/POBL POR CADA 100 HABS.</t>
    </r>
    <r>
      <rPr>
        <b/>
        <vertAlign val="superscript"/>
        <sz val="8"/>
        <rFont val="Verdana"/>
        <family val="2"/>
      </rPr>
      <t>/1</t>
    </r>
  </si>
  <si>
    <t>JUNIO 2017</t>
  </si>
  <si>
    <t>JUNIO 2018</t>
  </si>
  <si>
    <t>JUNIO 2019</t>
  </si>
  <si>
    <t>JUNIO 2020</t>
  </si>
  <si>
    <t>JUNIO 2021</t>
  </si>
  <si>
    <t>Alemania</t>
  </si>
  <si>
    <t>Australia</t>
  </si>
  <si>
    <t>Austria</t>
  </si>
  <si>
    <t>Bélgica</t>
  </si>
  <si>
    <t>Canadá</t>
  </si>
  <si>
    <r>
      <t>Chile</t>
    </r>
    <r>
      <rPr>
        <b/>
        <vertAlign val="superscript"/>
        <sz val="8"/>
        <color rgb="FF222222"/>
        <rFont val="Verdana"/>
        <family val="2"/>
      </rPr>
      <t>/2</t>
    </r>
  </si>
  <si>
    <t>Corea</t>
  </si>
  <si>
    <t>Dinamarca</t>
  </si>
  <si>
    <t>Eslovenia</t>
  </si>
  <si>
    <t>España</t>
  </si>
  <si>
    <t>Estados Unidos</t>
  </si>
  <si>
    <t>Estonia</t>
  </si>
  <si>
    <t>Finlandia</t>
  </si>
  <si>
    <t>Francia</t>
  </si>
  <si>
    <t>Grecia</t>
  </si>
  <si>
    <t>Hungría</t>
  </si>
  <si>
    <t>Irlanda</t>
  </si>
  <si>
    <t>Islandia</t>
  </si>
  <si>
    <t>Israel</t>
  </si>
  <si>
    <t>Italia</t>
  </si>
  <si>
    <t>Japón</t>
  </si>
  <si>
    <t>Luxemburgo</t>
  </si>
  <si>
    <t>México</t>
  </si>
  <si>
    <t>Noruega</t>
  </si>
  <si>
    <t>Nueva Zelanda</t>
  </si>
  <si>
    <t>Países Bajos</t>
  </si>
  <si>
    <t>Polonia</t>
  </si>
  <si>
    <t>Portugal</t>
  </si>
  <si>
    <t>Reino Unido</t>
  </si>
  <si>
    <t>República Checa</t>
  </si>
  <si>
    <t>República Eslovaca</t>
  </si>
  <si>
    <t>Suecia</t>
  </si>
  <si>
    <t>Suiza</t>
  </si>
  <si>
    <t>Turquía</t>
  </si>
  <si>
    <r>
      <t xml:space="preserve">1 </t>
    </r>
    <r>
      <rPr>
        <sz val="8"/>
        <rFont val="Verdana"/>
        <family val="2"/>
      </rPr>
      <t xml:space="preserve">Los datos de penetración UIT (fijo+móvil) provienen de la suma de los indicadores: 
1.5.1. OECD historical fixed broadband penetration rates y 1.5.2. OECD historical mobile broadband penetration rates. 
</t>
    </r>
    <r>
      <rPr>
        <b/>
        <sz val="8"/>
        <rFont val="Verdana"/>
        <family val="2"/>
      </rPr>
      <t>Estadísticas de la OCDE de banda ancha</t>
    </r>
    <r>
      <rPr>
        <sz val="8"/>
        <rFont val="Verdana"/>
        <family val="2"/>
      </rPr>
      <t xml:space="preserve">
1.5.1.</t>
    </r>
    <r>
      <rPr>
        <i/>
        <sz val="8"/>
        <rFont val="Verdana"/>
        <family val="2"/>
      </rPr>
      <t xml:space="preserve"> OECD historical fixed (wired) broadband penetration rates (cable)</t>
    </r>
    <r>
      <rPr>
        <sz val="8"/>
        <rFont val="Verdana"/>
        <family val="2"/>
      </rPr>
      <t xml:space="preserve"> refiere a las tasas de penetración de banda ancha fija históricos de la OCDE
1.5.2. </t>
    </r>
    <r>
      <rPr>
        <i/>
        <sz val="8"/>
        <rFont val="Verdana"/>
        <family val="2"/>
      </rPr>
      <t>OECD historical wireless broadband penetration rates</t>
    </r>
    <r>
      <rPr>
        <sz val="8"/>
        <rFont val="Verdana"/>
        <family val="2"/>
      </rPr>
      <t xml:space="preserve"> refiere a las tasas de penetración de banda ancha inalámbrica histórica de la OCDE
</t>
    </r>
  </si>
  <si>
    <r>
      <t xml:space="preserve">2 </t>
    </r>
    <r>
      <rPr>
        <sz val="8"/>
        <color indexed="8"/>
        <rFont val="Verdana"/>
        <family val="2"/>
      </rPr>
      <t>Los datos de Chile se encuentran actualizados de acuerdo a las series estadísticas existentes.</t>
    </r>
  </si>
  <si>
    <r>
      <t>TABLA 19.1: NÚMERO DE PERSONAS CON RECONOCIMIENTO DE CALIDAD INDÍGENA</t>
    </r>
    <r>
      <rPr>
        <b/>
        <vertAlign val="superscript"/>
        <sz val="8"/>
        <color indexed="8"/>
        <rFont val="Verdana"/>
        <family val="2"/>
      </rPr>
      <t>/1</t>
    </r>
    <r>
      <rPr>
        <b/>
        <sz val="8"/>
        <color indexed="8"/>
        <rFont val="Verdana"/>
        <family val="2"/>
      </rPr>
      <t xml:space="preserve"> (LEY 19.253), POR AÑO</t>
    </r>
    <r>
      <rPr>
        <b/>
        <vertAlign val="superscript"/>
        <sz val="8"/>
        <color indexed="8"/>
        <rFont val="Verdana"/>
        <family val="2"/>
      </rPr>
      <t>/2</t>
    </r>
    <r>
      <rPr>
        <b/>
        <sz val="8"/>
        <color indexed="8"/>
        <rFont val="Verdana"/>
        <family val="2"/>
      </rPr>
      <t>, POR SEXO, SEGÚN REGIÓN. 2017-2021</t>
    </r>
  </si>
  <si>
    <t>N° Certificados</t>
  </si>
  <si>
    <t xml:space="preserve">Hombre </t>
  </si>
  <si>
    <t xml:space="preserve">Mujer </t>
  </si>
  <si>
    <r>
      <t>Valparaíso (continental)</t>
    </r>
    <r>
      <rPr>
        <vertAlign val="superscript"/>
        <sz val="8"/>
        <rFont val="Verdana"/>
        <family val="2"/>
      </rPr>
      <t>/3</t>
    </r>
  </si>
  <si>
    <r>
      <t>Valparaíso (insular)</t>
    </r>
    <r>
      <rPr>
        <vertAlign val="superscript"/>
        <sz val="8"/>
        <rFont val="Verdana"/>
        <family val="2"/>
      </rPr>
      <t>/4</t>
    </r>
  </si>
  <si>
    <r>
      <t>Sin información</t>
    </r>
    <r>
      <rPr>
        <vertAlign val="superscript"/>
        <sz val="8"/>
        <color indexed="8"/>
        <rFont val="Verdana"/>
        <family val="2"/>
      </rPr>
      <t>/5</t>
    </r>
  </si>
  <si>
    <r>
      <t>1</t>
    </r>
    <r>
      <rPr>
        <sz val="8"/>
        <color indexed="8"/>
        <rFont val="Verdana"/>
        <family val="2"/>
      </rPr>
      <t xml:space="preserve"> El Estado de Chile, a través de la Ley N° 19.253, reconoce la existencia de los pueblos indígenas en Chile y mandata a la Corporación Nacional de Desarrollo indígena (Conadi) el registro de las personas a las que se les reconoce su calidad de pertenecientes a los pueblos indígenas. El Estado reconoce como principales etnias indígenas de Chile a la Mapuche, Aymara, Rapa Nui, Atacameñas, Quechuas, Collas, Diaguita, Kawashkar y Yagán.</t>
    </r>
  </si>
  <si>
    <r>
      <rPr>
        <b/>
        <sz val="8"/>
        <color indexed="8"/>
        <rFont val="Verdana"/>
        <family val="2"/>
      </rPr>
      <t>2</t>
    </r>
    <r>
      <rPr>
        <sz val="8"/>
        <color indexed="8"/>
        <rFont val="Verdana"/>
        <family val="2"/>
      </rPr>
      <t xml:space="preserve"> Los datos corresponden a la cantidad de personas con reconocimiento de calidad indígena entregado durante el periodo de referencia indicado, es decir, desde el 1 de enero al 31 de diciembre de cada año.</t>
    </r>
  </si>
  <si>
    <r>
      <rPr>
        <b/>
        <sz val="8"/>
        <color indexed="8"/>
        <rFont val="Verdana"/>
        <family val="2"/>
      </rPr>
      <t xml:space="preserve">3 </t>
    </r>
    <r>
      <rPr>
        <sz val="8"/>
        <color indexed="8"/>
        <rFont val="Verdana"/>
        <family val="2"/>
      </rPr>
      <t>Excluye la comuna de Isla de Pascua.</t>
    </r>
  </si>
  <si>
    <r>
      <rPr>
        <b/>
        <sz val="8"/>
        <color indexed="8"/>
        <rFont val="Verdana"/>
        <family val="2"/>
      </rPr>
      <t>4</t>
    </r>
    <r>
      <rPr>
        <vertAlign val="superscript"/>
        <sz val="8"/>
        <color indexed="8"/>
        <rFont val="Verdana"/>
        <family val="2"/>
      </rPr>
      <t xml:space="preserve"> </t>
    </r>
    <r>
      <rPr>
        <sz val="8"/>
        <color indexed="8"/>
        <rFont val="Verdana"/>
        <family val="2"/>
      </rPr>
      <t>Sólo considera la comuna de Isla de Pascua.</t>
    </r>
  </si>
  <si>
    <r>
      <rPr>
        <b/>
        <sz val="8"/>
        <color indexed="8"/>
        <rFont val="Verdana"/>
        <family val="2"/>
      </rPr>
      <t>5</t>
    </r>
    <r>
      <rPr>
        <vertAlign val="superscript"/>
        <sz val="8"/>
        <color indexed="8"/>
        <rFont val="Verdana"/>
        <family val="2"/>
      </rPr>
      <t xml:space="preserve"> </t>
    </r>
    <r>
      <rPr>
        <sz val="8"/>
        <color indexed="8"/>
        <rFont val="Verdana"/>
        <family val="2"/>
      </rPr>
      <t>No se tiene información del lugar de residencia.</t>
    </r>
  </si>
  <si>
    <t>Fuente: Corporación Nacional de Desarrollo Indígena (Conadi).</t>
  </si>
  <si>
    <r>
      <rPr>
        <b/>
        <sz val="8"/>
        <color rgb="FF000000"/>
        <rFont val="Verdana"/>
      </rPr>
      <t>TABLA 19.2: DISTRIBUCIÓN DE POBLACIÓN POR PUEBLO ORIGINARIO</t>
    </r>
    <r>
      <rPr>
        <b/>
        <vertAlign val="superscript"/>
        <sz val="8"/>
        <color rgb="FF000000"/>
        <rFont val="Verdana"/>
      </rPr>
      <t xml:space="preserve">/1 </t>
    </r>
    <r>
      <rPr>
        <b/>
        <sz val="8"/>
        <color rgb="FF000000"/>
        <rFont val="Verdana"/>
      </rPr>
      <t>Y AÑO, SEGÚN RECONOCIMIENTO DE PUEBLOS ORIGINARIOS (LEY N° 19.253). 2017-2021</t>
    </r>
  </si>
  <si>
    <t>PUEBLO INDÍGENA</t>
  </si>
  <si>
    <t>Población por pueblo</t>
  </si>
  <si>
    <t>Atacameño</t>
  </si>
  <si>
    <r>
      <t>Chango</t>
    </r>
    <r>
      <rPr>
        <vertAlign val="superscript"/>
        <sz val="8"/>
        <color indexed="8"/>
        <rFont val="Verdana"/>
        <family val="2"/>
      </rPr>
      <t>/2</t>
    </r>
  </si>
  <si>
    <r>
      <rPr>
        <b/>
        <sz val="8"/>
        <color indexed="8"/>
        <rFont val="Verdana"/>
        <family val="2"/>
      </rPr>
      <t>2</t>
    </r>
    <r>
      <rPr>
        <sz val="8"/>
        <color indexed="8"/>
        <rFont val="Verdana"/>
        <family val="2"/>
      </rPr>
      <t xml:space="preserve"> Desde Octubre del 2020 se reconoce oficialmente al pueblo Chango en la ley n° 19.253, y desde Enero del 2021 se otorgan las primeras calidades indígenas.</t>
    </r>
  </si>
  <si>
    <t>TABLA 19.3: NÚMERO DE BECAS INDÍGENAS OTORGADAS POR AÑO, NIVEL DE EDUCACIÓN Y SEXO, SEGÚN REGIÓN.  2017-2021</t>
  </si>
  <si>
    <t>Total Regional 2017</t>
  </si>
  <si>
    <t>Educación básica</t>
  </si>
  <si>
    <t>Educación media</t>
  </si>
  <si>
    <t>Educación superior</t>
  </si>
  <si>
    <t>Total Regional 2018</t>
  </si>
  <si>
    <t>Cobertura</t>
  </si>
  <si>
    <t>(CONTINUACIÓN TABLA 19.3)</t>
  </si>
  <si>
    <r>
      <t>2020</t>
    </r>
    <r>
      <rPr>
        <b/>
        <vertAlign val="superscript"/>
        <sz val="8"/>
        <color rgb="FF000000"/>
        <rFont val="Verdana"/>
        <family val="2"/>
      </rPr>
      <t>/R</t>
    </r>
  </si>
  <si>
    <t>Total Regional 2019</t>
  </si>
  <si>
    <t>Total Regional 2020</t>
  </si>
  <si>
    <t>Total Regional 2021</t>
  </si>
  <si>
    <r>
      <rPr>
        <b/>
        <sz val="8"/>
        <color indexed="8"/>
        <rFont val="Verdana"/>
        <family val="2"/>
      </rPr>
      <t>R</t>
    </r>
    <r>
      <rPr>
        <sz val="8"/>
        <color indexed="8"/>
        <rFont val="Verdana"/>
        <family val="2"/>
      </rPr>
      <t xml:space="preserve"> Cifras rectificadas por el informante.</t>
    </r>
  </si>
  <si>
    <r>
      <rPr>
        <b/>
        <sz val="8"/>
        <color rgb="FF000000"/>
        <rFont val="Verdana"/>
        <family val="2"/>
      </rPr>
      <t xml:space="preserve">1 </t>
    </r>
    <r>
      <rPr>
        <sz val="8"/>
        <color indexed="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</si>
  <si>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t>Fuente: Corporación Nacional de Desarrollo Indígena (Conadi) - Junta Nacional de Auxilio Escolar y Becas (Junaeb).</t>
  </si>
  <si>
    <t>TABLA 19.4: MONTO DE LA INVERSIÓN EN BECAS INDÍGENAS, POR AÑO Y NIVEL DE EDUCACIÓN, SEGÚN REGIÓN. 2017-2021</t>
  </si>
  <si>
    <r>
      <t>2018</t>
    </r>
    <r>
      <rPr>
        <b/>
        <vertAlign val="superscript"/>
        <sz val="8"/>
        <rFont val="Verdana"/>
        <family val="2"/>
      </rPr>
      <t>/1</t>
    </r>
  </si>
  <si>
    <r>
      <t>2019</t>
    </r>
    <r>
      <rPr>
        <b/>
        <vertAlign val="superscript"/>
        <sz val="8"/>
        <rFont val="Verdana"/>
        <family val="2"/>
      </rPr>
      <t>/1</t>
    </r>
  </si>
  <si>
    <t>Total regional 2017</t>
  </si>
  <si>
    <t>Nivel de educación</t>
  </si>
  <si>
    <t>Total regional 2018</t>
  </si>
  <si>
    <t>Total regional 2019</t>
  </si>
  <si>
    <t>Superior</t>
  </si>
  <si>
    <r>
      <t>Ñuble</t>
    </r>
    <r>
      <rPr>
        <vertAlign val="superscript"/>
        <sz val="8"/>
        <color indexed="8"/>
        <rFont val="Verdana"/>
        <family val="2"/>
      </rPr>
      <t>/2</t>
    </r>
  </si>
  <si>
    <t>(CONTINUACIÓN TABLA 19.4)</t>
  </si>
  <si>
    <r>
      <t>2020</t>
    </r>
    <r>
      <rPr>
        <b/>
        <vertAlign val="superscript"/>
        <sz val="8"/>
        <color rgb="FF000000"/>
        <rFont val="Verdana"/>
        <family val="2"/>
      </rPr>
      <t>/1</t>
    </r>
  </si>
  <si>
    <r>
      <t>2021</t>
    </r>
    <r>
      <rPr>
        <b/>
        <vertAlign val="superscript"/>
        <sz val="8"/>
        <color rgb="FF000000"/>
        <rFont val="Verdana"/>
        <family val="2"/>
      </rPr>
      <t>/1</t>
    </r>
  </si>
  <si>
    <t>Total regional 2020</t>
  </si>
  <si>
    <t>Total regional 2021</t>
  </si>
  <si>
    <r>
      <rPr>
        <b/>
        <sz val="8"/>
        <rFont val="Verdana"/>
        <family val="2"/>
      </rPr>
      <t>1</t>
    </r>
    <r>
      <rPr>
        <sz val="8"/>
        <rFont val="Verdana"/>
        <family val="2"/>
      </rPr>
      <t xml:space="preserve"> Junaeb también administra a nivel central un gasto regular asociado a gastos de administración de los programas de Becas Indígenas (Personal, manuales de procedimiento, difusión, supervisiones, etc.). El monto para el año 2018 fue de 361.539.790, en 2019 fue de 573.851.063, en 2020 fue de 299.692.500 y en 2021 fue de 686.337.477 pesos.</t>
    </r>
  </si>
  <si>
    <r>
      <rPr>
        <b/>
        <sz val="8"/>
        <rFont val="Verdana"/>
        <family val="2"/>
      </rPr>
      <t>2</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</si>
  <si>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t>TABLA 19.5: NÚMERO DE ESTUDIANTES INDÍGENAS BENEFICIARIOS DE BECAS INDÍGENAS, POR AÑO Y NIVEL DE EDUCACIÓN, SEGÚN PUEBLO ORIGINARIO. 2017-2021</t>
  </si>
  <si>
    <t>PUEBLO ORIGINARIO</t>
  </si>
  <si>
    <t xml:space="preserve">Educación superior </t>
  </si>
  <si>
    <t>Kawhaskar</t>
  </si>
  <si>
    <r>
      <t>Chango</t>
    </r>
    <r>
      <rPr>
        <vertAlign val="superscript"/>
        <sz val="8"/>
        <rFont val="Verdana"/>
        <family val="2"/>
      </rPr>
      <t>/1</t>
    </r>
  </si>
  <si>
    <r>
      <rPr>
        <b/>
        <sz val="8"/>
        <color indexed="8"/>
        <rFont val="Verdana"/>
        <family val="2"/>
      </rPr>
      <t>1</t>
    </r>
    <r>
      <rPr>
        <sz val="8"/>
        <color indexed="8"/>
        <rFont val="Verdana"/>
        <family val="2"/>
      </rPr>
      <t xml:space="preserve"> Desde Octubre del 2020 se reconoce oficialmente al pueblo Chango en la ley n° 19.253, y desde Enero del 2021 se otorgan las primeras calidades indígenas.</t>
    </r>
  </si>
  <si>
    <t>Fuente: Corporación Nacional de Desarrollo Indígena (Conadi). Junta Nacional de Auxilio Escolar y Becas (Junaeb).</t>
  </si>
  <si>
    <t>TABLA 19.6: NÚMERO DE PROGRAMAS Y MONTO DE LA INVERSIÓN DEL FONDO DE CULTURA, POR AÑO Y TIPO DE PROGRAMA, SEGÚN REGIÓN Y UNIDAD OPERATIVA. 2017-2021</t>
  </si>
  <si>
    <t>Unidad operativa</t>
  </si>
  <si>
    <t>N° TOTAL</t>
  </si>
  <si>
    <t>Monto Total ($)</t>
  </si>
  <si>
    <r>
      <t>DIF</t>
    </r>
    <r>
      <rPr>
        <b/>
        <vertAlign val="superscript"/>
        <sz val="8"/>
        <rFont val="Verdana"/>
        <family val="2"/>
      </rPr>
      <t>/1</t>
    </r>
  </si>
  <si>
    <r>
      <t>DIF</t>
    </r>
    <r>
      <rPr>
        <b/>
        <vertAlign val="superscript"/>
        <sz val="8"/>
        <rFont val="Verdana"/>
        <family val="2"/>
      </rPr>
      <t>/1</t>
    </r>
    <r>
      <rPr>
        <b/>
        <sz val="8"/>
        <rFont val="Verdana"/>
        <family val="2"/>
      </rPr>
      <t xml:space="preserve"> ($)</t>
    </r>
  </si>
  <si>
    <r>
      <t>LEN</t>
    </r>
    <r>
      <rPr>
        <b/>
        <vertAlign val="superscript"/>
        <sz val="8"/>
        <rFont val="Verdana"/>
        <family val="2"/>
      </rPr>
      <t>/2</t>
    </r>
  </si>
  <si>
    <r>
      <t>LEN</t>
    </r>
    <r>
      <rPr>
        <b/>
        <vertAlign val="superscript"/>
        <sz val="8"/>
        <rFont val="Verdana"/>
        <family val="2"/>
      </rPr>
      <t>/2</t>
    </r>
    <r>
      <rPr>
        <b/>
        <sz val="8"/>
        <rFont val="Verdana"/>
        <family val="2"/>
      </rPr>
      <t xml:space="preserve"> ($)</t>
    </r>
  </si>
  <si>
    <r>
      <t>PAT</t>
    </r>
    <r>
      <rPr>
        <b/>
        <vertAlign val="superscript"/>
        <sz val="8"/>
        <rFont val="Verdana"/>
        <family val="2"/>
      </rPr>
      <t>/3</t>
    </r>
  </si>
  <si>
    <r>
      <t>PAT</t>
    </r>
    <r>
      <rPr>
        <b/>
        <vertAlign val="superscript"/>
        <sz val="8"/>
        <rFont val="Verdana"/>
        <family val="2"/>
      </rPr>
      <t>/3</t>
    </r>
    <r>
      <rPr>
        <b/>
        <sz val="8"/>
        <rFont val="Verdana"/>
        <family val="2"/>
      </rPr>
      <t xml:space="preserve"> ($)</t>
    </r>
  </si>
  <si>
    <t>Dirección Regional Arica y Parinacota</t>
  </si>
  <si>
    <t>Tarapacá / Atacama</t>
  </si>
  <si>
    <t>Subdirección Nacional Iquique</t>
  </si>
  <si>
    <t>Oficina de Asuntos Indígenas San Pedro de Atacama</t>
  </si>
  <si>
    <t>Valparaíso (insular)</t>
  </si>
  <si>
    <t>Oficina de Asuntos Indígenas Isla de Pascua</t>
  </si>
  <si>
    <t>Coquimbo / Valparaíso cont. / Metropolitana / O'Higgins</t>
  </si>
  <si>
    <t>Oficina de Asuntos Indígenas Santiago</t>
  </si>
  <si>
    <t>Dirección Regional Cañete</t>
  </si>
  <si>
    <r>
      <t>Ñuble</t>
    </r>
    <r>
      <rPr>
        <vertAlign val="superscript"/>
        <sz val="8"/>
        <color indexed="8"/>
        <rFont val="Verdana"/>
        <family val="2"/>
      </rPr>
      <t>/4</t>
    </r>
  </si>
  <si>
    <t>Subdirección Nacional Temuco</t>
  </si>
  <si>
    <t>Dirección Regional Valdivia</t>
  </si>
  <si>
    <t>Los Lagos / Aysén</t>
  </si>
  <si>
    <t>Dirección Regional Osorno</t>
  </si>
  <si>
    <t>Oficina de Asuntos Indígenas Punta Arenas</t>
  </si>
  <si>
    <r>
      <t>Varias</t>
    </r>
    <r>
      <rPr>
        <vertAlign val="superscript"/>
        <sz val="8"/>
        <color indexed="8"/>
        <rFont val="Verdana"/>
        <family val="2"/>
      </rPr>
      <t>/5</t>
    </r>
  </si>
  <si>
    <t>Dirección Nacional</t>
  </si>
  <si>
    <t>(CONTINUACIÓN TABLA 19.6)</t>
  </si>
  <si>
    <r>
      <t>DIF</t>
    </r>
    <r>
      <rPr>
        <b/>
        <vertAlign val="superscript"/>
        <sz val="8"/>
        <color indexed="8"/>
        <rFont val="Verdana"/>
        <family val="2"/>
      </rPr>
      <t xml:space="preserve">/1 </t>
    </r>
  </si>
  <si>
    <r>
      <t>PAT</t>
    </r>
    <r>
      <rPr>
        <b/>
        <vertAlign val="superscript"/>
        <sz val="8"/>
        <color indexed="8"/>
        <rFont val="Verdana"/>
        <family val="2"/>
      </rPr>
      <t xml:space="preserve"> /3</t>
    </r>
  </si>
  <si>
    <r>
      <t>DIF</t>
    </r>
    <r>
      <rPr>
        <b/>
        <vertAlign val="superscript"/>
        <sz val="8"/>
        <color indexed="8"/>
        <rFont val="Verdana"/>
        <family val="2"/>
      </rPr>
      <t>/1</t>
    </r>
  </si>
  <si>
    <r>
      <t xml:space="preserve">DIF ($) </t>
    </r>
    <r>
      <rPr>
        <b/>
        <vertAlign val="superscript"/>
        <sz val="8"/>
        <color indexed="8"/>
        <rFont val="Verdana"/>
        <family val="2"/>
      </rPr>
      <t>/1</t>
    </r>
  </si>
  <si>
    <r>
      <t>LEN</t>
    </r>
    <r>
      <rPr>
        <b/>
        <vertAlign val="superscript"/>
        <sz val="8"/>
        <color indexed="8"/>
        <rFont val="Verdana"/>
        <family val="2"/>
      </rPr>
      <t xml:space="preserve"> /2</t>
    </r>
  </si>
  <si>
    <r>
      <t>LEN ($)</t>
    </r>
    <r>
      <rPr>
        <b/>
        <vertAlign val="superscript"/>
        <sz val="8"/>
        <color indexed="8"/>
        <rFont val="Verdana"/>
        <family val="2"/>
      </rPr>
      <t xml:space="preserve"> /2</t>
    </r>
  </si>
  <si>
    <r>
      <t xml:space="preserve">PAT ($) </t>
    </r>
    <r>
      <rPr>
        <b/>
        <vertAlign val="superscript"/>
        <sz val="8"/>
        <color indexed="8"/>
        <rFont val="Verdana"/>
        <family val="2"/>
      </rPr>
      <t>/3</t>
    </r>
  </si>
  <si>
    <r>
      <t>DIF ($)</t>
    </r>
    <r>
      <rPr>
        <b/>
        <vertAlign val="superscript"/>
        <sz val="8"/>
        <color indexed="8"/>
        <rFont val="Verdana"/>
        <family val="2"/>
      </rPr>
      <t>/1</t>
    </r>
  </si>
  <si>
    <r>
      <t>1</t>
    </r>
    <r>
      <rPr>
        <sz val="8"/>
        <color indexed="8"/>
        <rFont val="Verdana"/>
        <family val="2"/>
      </rPr>
      <t xml:space="preserve"> DIF: Programa de Difusión y Fomento de las Culturas Indígenas.</t>
    </r>
  </si>
  <si>
    <r>
      <t xml:space="preserve">2 </t>
    </r>
    <r>
      <rPr>
        <sz val="8"/>
        <color indexed="8"/>
        <rFont val="Verdana"/>
        <family val="2"/>
      </rPr>
      <t>LEN: Programa de Recuperación y Revitalización de las Lenguas Indígenas.</t>
    </r>
  </si>
  <si>
    <r>
      <t xml:space="preserve">3 </t>
    </r>
    <r>
      <rPr>
        <sz val="8"/>
        <color indexed="8"/>
        <rFont val="Verdana"/>
        <family val="2"/>
      </rPr>
      <t>PAT: Programa Manejo y Protección del Patrimonio Cultural Indígena.</t>
    </r>
  </si>
  <si>
    <r>
      <t>4</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</si>
  <si>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r>
      <t xml:space="preserve">5 </t>
    </r>
    <r>
      <rPr>
        <sz val="8"/>
        <rFont val="Verdana"/>
        <family val="2"/>
      </rPr>
      <t>Varias: Corresponde a lo ejecutado desde la Dirección Nacional en varias regiones (incluye Región de Atacama y Aysén).</t>
    </r>
  </si>
  <si>
    <t>TABLA 19.7: NÚMERO DE PROGRAMAS Y MONTO DE LA INVERSIÓN DEL FONDO DE EDUCACIÓN, POR AÑO Y TIPO DE PROGRAMA, SEGÚN REGIÓN Y UNIDAD OPERATIVA. 2017-2021</t>
  </si>
  <si>
    <t>EDUCACIÓN 2017</t>
  </si>
  <si>
    <t>EDUCACIÓN 2018</t>
  </si>
  <si>
    <t>N° Total de Programas</t>
  </si>
  <si>
    <r>
      <t>EIB</t>
    </r>
    <r>
      <rPr>
        <b/>
        <vertAlign val="superscript"/>
        <sz val="8"/>
        <rFont val="Verdana"/>
        <family val="2"/>
      </rPr>
      <t>/1</t>
    </r>
  </si>
  <si>
    <r>
      <t>EIB</t>
    </r>
    <r>
      <rPr>
        <b/>
        <vertAlign val="superscript"/>
        <sz val="8"/>
        <rFont val="Verdana"/>
        <family val="2"/>
      </rPr>
      <t>/1</t>
    </r>
    <r>
      <rPr>
        <b/>
        <sz val="8"/>
        <rFont val="Verdana"/>
        <family val="2"/>
      </rPr>
      <t xml:space="preserve"> ($)</t>
    </r>
  </si>
  <si>
    <r>
      <t>CAP</t>
    </r>
    <r>
      <rPr>
        <b/>
        <vertAlign val="superscript"/>
        <sz val="8"/>
        <rFont val="Verdana"/>
        <family val="2"/>
      </rPr>
      <t>/2</t>
    </r>
  </si>
  <si>
    <r>
      <t>CAP</t>
    </r>
    <r>
      <rPr>
        <b/>
        <vertAlign val="superscript"/>
        <sz val="8"/>
        <rFont val="Verdana"/>
        <family val="2"/>
      </rPr>
      <t>/2</t>
    </r>
    <r>
      <rPr>
        <b/>
        <sz val="8"/>
        <rFont val="Verdana"/>
        <family val="2"/>
      </rPr>
      <t xml:space="preserve"> ($)</t>
    </r>
  </si>
  <si>
    <r>
      <t>EIB</t>
    </r>
    <r>
      <rPr>
        <b/>
        <vertAlign val="superscript"/>
        <sz val="8"/>
        <rFont val="Verdana"/>
        <family val="2"/>
      </rPr>
      <t>/1/3</t>
    </r>
  </si>
  <si>
    <r>
      <t>EIB</t>
    </r>
    <r>
      <rPr>
        <b/>
        <vertAlign val="superscript"/>
        <sz val="8"/>
        <rFont val="Verdana"/>
        <family val="2"/>
      </rPr>
      <t>/1/3</t>
    </r>
    <r>
      <rPr>
        <b/>
        <sz val="8"/>
        <rFont val="Verdana"/>
        <family val="2"/>
      </rPr>
      <t xml:space="preserve"> ($)</t>
    </r>
  </si>
  <si>
    <r>
      <t>Varias</t>
    </r>
    <r>
      <rPr>
        <vertAlign val="superscript"/>
        <sz val="8"/>
        <color indexed="8"/>
        <rFont val="Verdana"/>
        <family val="2"/>
      </rPr>
      <t xml:space="preserve"> /5</t>
    </r>
  </si>
  <si>
    <t>(CONTINUACIÓN TABLA 19.7)</t>
  </si>
  <si>
    <t>EDUCACIÓN 2019</t>
  </si>
  <si>
    <t>EDUCACIÓN 2020</t>
  </si>
  <si>
    <r>
      <t>EIB</t>
    </r>
    <r>
      <rPr>
        <b/>
        <vertAlign val="superscript"/>
        <sz val="8"/>
        <color indexed="8"/>
        <rFont val="Verdana"/>
        <family val="2"/>
      </rPr>
      <t>/1</t>
    </r>
  </si>
  <si>
    <r>
      <t>EIB ($)</t>
    </r>
    <r>
      <rPr>
        <b/>
        <vertAlign val="superscript"/>
        <sz val="8"/>
        <color indexed="8"/>
        <rFont val="Verdana"/>
        <family val="2"/>
      </rPr>
      <t>/1</t>
    </r>
  </si>
  <si>
    <r>
      <t>CAP</t>
    </r>
    <r>
      <rPr>
        <b/>
        <vertAlign val="superscript"/>
        <sz val="8"/>
        <color indexed="8"/>
        <rFont val="Verdana"/>
        <family val="2"/>
      </rPr>
      <t xml:space="preserve"> /2</t>
    </r>
  </si>
  <si>
    <r>
      <t>CAP ($)</t>
    </r>
    <r>
      <rPr>
        <b/>
        <vertAlign val="superscript"/>
        <sz val="8"/>
        <color indexed="8"/>
        <rFont val="Verdana"/>
        <family val="2"/>
      </rPr>
      <t>/2</t>
    </r>
  </si>
  <si>
    <t>EDUCACIÓN 2021</t>
  </si>
  <si>
    <r>
      <t xml:space="preserve">1 </t>
    </r>
    <r>
      <rPr>
        <sz val="8"/>
        <color indexed="8"/>
        <rFont val="Verdana"/>
        <family val="2"/>
      </rPr>
      <t>EIB: Programa Educación Intercultural e Indígena.</t>
    </r>
  </si>
  <si>
    <r>
      <t xml:space="preserve">2 </t>
    </r>
    <r>
      <rPr>
        <sz val="8"/>
        <color indexed="8"/>
        <rFont val="Verdana"/>
        <family val="2"/>
      </rPr>
      <t>CAP: Programa Subsidio a la Capacitación y Especialización de Indígenas.</t>
    </r>
  </si>
  <si>
    <r>
      <rPr>
        <b/>
        <sz val="8"/>
        <rFont val="Verdana"/>
        <family val="2"/>
      </rPr>
      <t>3</t>
    </r>
    <r>
      <rPr>
        <sz val="8"/>
        <rFont val="Verdana"/>
        <family val="2"/>
      </rPr>
      <t xml:space="preserve"> Durante 2018, el número de proyectos financiados de Educación Intercultural e Indígena disminuye, sin embargo, las inversiones por proyecto se ven incrementadas.</t>
    </r>
  </si>
  <si>
    <r>
      <rPr>
        <b/>
        <sz val="8"/>
        <rFont val="Verdana"/>
        <family val="2"/>
      </rPr>
      <t>4</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</si>
  <si>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t>TABLA 19.8: DISTRIBUCIÓN REGIONAL DE FONDOS CONCURSABLES PARA SUBSIDIOS DE CAPACITACIÓN Y ESPECIALIZACIÓN DE PROFESIONALES Y PERSONAL TÉCNICO INDÍGENA, POR AÑO Y SEXO, SEGÚN REGIÓN. 2017-2021</t>
  </si>
  <si>
    <r>
      <t>2018</t>
    </r>
    <r>
      <rPr>
        <b/>
        <vertAlign val="superscript"/>
        <sz val="8"/>
        <color indexed="8"/>
        <rFont val="Verdana"/>
        <family val="2"/>
      </rPr>
      <t>/1</t>
    </r>
  </si>
  <si>
    <t>Monto ($)</t>
  </si>
  <si>
    <t xml:space="preserve">                                 -</t>
  </si>
  <si>
    <r>
      <rPr>
        <b/>
        <sz val="8"/>
        <rFont val="Verdana"/>
        <family val="2"/>
      </rPr>
      <t xml:space="preserve">1 </t>
    </r>
    <r>
      <rPr>
        <sz val="8"/>
        <rFont val="Verdana"/>
        <family val="2"/>
      </rPr>
      <t>Durante 2018 y excepcionalmente Conadi no desarrolló este fondo concursable, sin embargo, fue retomado en el periodo 2019.</t>
    </r>
  </si>
  <si>
    <r>
      <t>2</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</si>
  <si>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t>TABLA 19.9: NÚMERO DE PROYECTOS DEL FONDO DE DESARROLLO INDÍGENA (FDI) Y MONTO DE LA INVERSIÓN, POR AÑO, SEGÚN REGIÓN Y UNIDAD OPERATIVA. 2017-2021</t>
  </si>
  <si>
    <t>N°
proyectos</t>
  </si>
  <si>
    <t>Tarapacá/Atacama</t>
  </si>
  <si>
    <t>Coquimbo/ Valparaíso cont./ Metropolitana/ O'Higgins</t>
  </si>
  <si>
    <r>
      <t>Ñuble</t>
    </r>
    <r>
      <rPr>
        <vertAlign val="superscript"/>
        <sz val="8"/>
        <color indexed="8"/>
        <rFont val="Verdana"/>
        <family val="2"/>
      </rPr>
      <t>/1</t>
    </r>
  </si>
  <si>
    <t>Los Lagos/Aysén</t>
  </si>
  <si>
    <r>
      <t>Varias</t>
    </r>
    <r>
      <rPr>
        <vertAlign val="superscript"/>
        <sz val="8"/>
        <color indexed="8"/>
        <rFont val="Verdana"/>
        <family val="2"/>
      </rPr>
      <t>/2</t>
    </r>
  </si>
  <si>
    <r>
      <rPr>
        <b/>
        <sz val="8"/>
        <rFont val="Verdana"/>
        <family val="2"/>
      </rPr>
      <t xml:space="preserve">1 </t>
    </r>
    <r>
      <rPr>
        <sz val="8"/>
        <rFont val="Verdana"/>
        <family val="2"/>
      </rPr>
      <t>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</si>
  <si>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r>
      <rPr>
        <b/>
        <sz val="8"/>
        <color indexed="8"/>
        <rFont val="Verdana"/>
        <family val="2"/>
      </rPr>
      <t xml:space="preserve">2 </t>
    </r>
    <r>
      <rPr>
        <sz val="8"/>
        <color indexed="8"/>
        <rFont val="Verdana"/>
        <family val="2"/>
      </rPr>
      <t>Varias: Corresponde a lo ejecutado desde la Dirección Nacional en varias regiones (incluye Región de Atacama y Aysén).</t>
    </r>
  </si>
  <si>
    <t>TABLA 19.10: NÚMERO DE INSCRIPCIONES EN EL REGISTRO PÚBLICO DE TIERRAS INDÍGENAS EMITIDOS, POR AÑO Y SEXO, SEGÚN REGISTRO PÚBLICO Y REGIÓN. 2017-2021</t>
  </si>
  <si>
    <t>REGISTRO PÚBLICO Y REGIÓN</t>
  </si>
  <si>
    <r>
      <t>Comunidad</t>
    </r>
    <r>
      <rPr>
        <b/>
        <vertAlign val="superscript"/>
        <sz val="8"/>
        <rFont val="Verdana"/>
        <family val="2"/>
      </rPr>
      <t>/1</t>
    </r>
  </si>
  <si>
    <t>Norte</t>
  </si>
  <si>
    <t>Registro Insular</t>
  </si>
  <si>
    <r>
      <t>Insular Rapa Nui</t>
    </r>
    <r>
      <rPr>
        <vertAlign val="superscript"/>
        <sz val="8"/>
        <color indexed="8"/>
        <rFont val="Verdana"/>
        <family val="2"/>
      </rPr>
      <t>/2</t>
    </r>
  </si>
  <si>
    <t>Centro Sur</t>
  </si>
  <si>
    <r>
      <t>Ñuble</t>
    </r>
    <r>
      <rPr>
        <vertAlign val="superscript"/>
        <sz val="8"/>
        <color indexed="8"/>
        <rFont val="Verdana"/>
        <family val="2"/>
      </rPr>
      <t>/3</t>
    </r>
  </si>
  <si>
    <t>Sur</t>
  </si>
  <si>
    <t>Magallanes y Aysén</t>
  </si>
  <si>
    <r>
      <rPr>
        <b/>
        <sz val="8"/>
        <rFont val="Verdana"/>
        <family val="2"/>
      </rPr>
      <t xml:space="preserve">1 </t>
    </r>
    <r>
      <rPr>
        <sz val="8"/>
        <rFont val="Verdana"/>
        <family val="2"/>
      </rPr>
      <t>La categoría Comunidad incluye el número de inscripciones de la totalidad de una Comunidad, parte de Comunidades y Sucesiones.</t>
    </r>
  </si>
  <si>
    <r>
      <rPr>
        <b/>
        <sz val="8"/>
        <color indexed="8"/>
        <rFont val="Verdana"/>
        <family val="2"/>
      </rPr>
      <t xml:space="preserve">2 </t>
    </r>
    <r>
      <rPr>
        <sz val="8"/>
        <color indexed="8"/>
        <rFont val="Verdana"/>
        <family val="2"/>
      </rPr>
      <t>EL RPTI Insular Rapa Nui, comprende las tierras correspondientes a la provincia Isla de Pascua de la Región de Valparaíso.</t>
    </r>
  </si>
  <si>
    <r>
      <rPr>
        <b/>
        <sz val="8"/>
        <rFont val="Verdana"/>
        <family val="2"/>
      </rPr>
      <t xml:space="preserve">3 </t>
    </r>
    <r>
      <rPr>
        <sz val="8"/>
        <rFont val="Verdana"/>
        <family val="2"/>
      </rPr>
      <t>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</si>
  <si>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r>
      <t>TABLA 20.1: NÚMERO DE RECINTOS ENTREGADOS POR ENCARGO DE GESTIÓN</t>
    </r>
    <r>
      <rPr>
        <b/>
        <vertAlign val="superscript"/>
        <sz val="8"/>
        <color indexed="8"/>
        <rFont val="Verdana"/>
        <family val="2"/>
      </rPr>
      <t xml:space="preserve"> /1</t>
    </r>
    <r>
      <rPr>
        <b/>
        <sz val="8"/>
        <color indexed="8"/>
        <rFont val="Verdana"/>
        <family val="2"/>
      </rPr>
      <t xml:space="preserve"> POR AÑO, SEGÚN REGIÓN. 2017-2021</t>
    </r>
  </si>
  <si>
    <r>
      <t>Dirección Nacional</t>
    </r>
    <r>
      <rPr>
        <vertAlign val="superscript"/>
        <sz val="8"/>
        <rFont val="Verdana"/>
        <family val="2"/>
      </rPr>
      <t>/3</t>
    </r>
  </si>
  <si>
    <r>
      <rPr>
        <b/>
        <sz val="8"/>
        <rFont val="Verdana"/>
        <family val="2"/>
      </rPr>
      <t>1</t>
    </r>
    <r>
      <rPr>
        <sz val="8"/>
        <color indexed="8"/>
        <rFont val="Verdana"/>
        <family val="2"/>
      </rPr>
      <t xml:space="preserve"> La Ley N° 19.712 del Deporte, publicada el 09.02.2001, en su artículo 12, literal (j), establece que para la administración de los recintos e instalaciones que forman parte del patrimonio del IND, se puede encargar la gestión del todo o parte de ellos a través de “convenios de administración” o “concesiones”. Dichas modalidades tienen procedimientos y requerimientos distintos (extraído de: http://www.ind.cl/infraestructura/administracion-de-recintos-por-encargo-de-gestion/).</t>
    </r>
  </si>
  <si>
    <r>
      <rPr>
        <b/>
        <sz val="8"/>
        <rFont val="Verdana"/>
        <family val="2"/>
      </rPr>
      <t>2</t>
    </r>
    <r>
      <rPr>
        <sz val="8"/>
        <rFont val="Verdana"/>
        <family val="2"/>
      </rPr>
      <t xml:space="preserve"> La región de Ñuble no cuenta con datos desagregados para el año 2017 dada la entrada en vigencia de la División Política Administrativa, esto es, septiembre de 2018, para este año, los datos están agregados en la región de Biobío.</t>
    </r>
  </si>
  <si>
    <r>
      <rPr>
        <b/>
        <sz val="8"/>
        <rFont val="Verdana"/>
        <family val="2"/>
      </rPr>
      <t>3</t>
    </r>
    <r>
      <rPr>
        <sz val="8"/>
        <rFont val="Verdana"/>
        <family val="2"/>
      </rPr>
      <t xml:space="preserve"> Se agrega en el listado de Regiones a la Dirección Nacional, debido a que también posee recintos con dichas características.</t>
    </r>
  </si>
  <si>
    <t>Fuente: Instituto Nacional de Deportes (IND). Departamento de Gestión de Recintos Deportivos.</t>
  </si>
  <si>
    <t>TABLA 20.2: NÚMERO DE PROYECTOS DEL FONDO NACIONAL PARA EL FOMENTO DEL DEPORTE (FONDEPORTE) APROBADOS Y MONTO, SEGÚN MODALIDAD DE ASIGNACIÓN. 2021</t>
  </si>
  <si>
    <t>MODALIDAD DE ASIGNACIÓN</t>
  </si>
  <si>
    <t>Proyectos Inscritos</t>
  </si>
  <si>
    <t>Monto (M$)</t>
  </si>
  <si>
    <t>Asignación directa</t>
  </si>
  <si>
    <r>
      <rPr>
        <b/>
        <sz val="8"/>
        <rFont val="Verdana"/>
        <family val="2"/>
      </rPr>
      <t>Nota</t>
    </r>
    <r>
      <rPr>
        <sz val="8"/>
        <rFont val="Verdana"/>
        <family val="2"/>
      </rPr>
      <t>: En base a información de proyectos aprobados en plataforma informática SISAP a diciembre 2021.</t>
    </r>
  </si>
  <si>
    <t>Fuente: Instituto Nacional de Deportes (IND). Sistema de administración de proyectos (SISAP) 2021.</t>
  </si>
  <si>
    <t>TABLA 20.3: NÚMERO DE PROYECTOS DEL FONDO NACIONAL PARA EL FOMENTO DEL DEPORTE (FONDEPORTE) APROBADOS Y MONTO, SEGÚN CATEGORÍA DEPORTIVA. 2021</t>
  </si>
  <si>
    <t>CATEGORÍA DEPORTIVA</t>
  </si>
  <si>
    <t>Formación para el deporte</t>
  </si>
  <si>
    <t>Deporte recreativo</t>
  </si>
  <si>
    <t>Deporte de competición</t>
  </si>
  <si>
    <t>Infraestructura (obra menor)</t>
  </si>
  <si>
    <t>Ciencias del deporte</t>
  </si>
  <si>
    <t>Deporte de alto rendimiento</t>
  </si>
  <si>
    <r>
      <rPr>
        <b/>
        <sz val="8"/>
        <color indexed="8"/>
        <rFont val="Verdana"/>
        <family val="2"/>
      </rPr>
      <t>Nota</t>
    </r>
    <r>
      <rPr>
        <sz val="8"/>
        <color indexed="8"/>
        <rFont val="Verdana"/>
        <family val="2"/>
      </rPr>
      <t>: En base a información de proyectos aprobados en plataforma informática SISAP a diciembre 2021.</t>
    </r>
  </si>
  <si>
    <t>TABLA 20.4: NÚMERO DE PROYECTOS APROBADOS POR EL REGISTRO NACIONAL DE DONACIONES CON FINES DEPORTIVOS A TRAVÉS DEL SISTEMA DE FRANQUICIA TRIBUTARIA Y MONTO TOTAL DEL FINANCIAMIENTO EJECUTADO, POR AÑO. 2017-2021</t>
  </si>
  <si>
    <t>PROYECTOS FINANCIADOS Y MONTO EJECUTADO</t>
  </si>
  <si>
    <t>Proyectos aprobados</t>
  </si>
  <si>
    <r>
      <t>2017</t>
    </r>
    <r>
      <rPr>
        <b/>
        <vertAlign val="superscript"/>
        <sz val="8"/>
        <color indexed="8"/>
        <rFont val="Verdana"/>
        <family val="2"/>
      </rPr>
      <t>/1</t>
    </r>
  </si>
  <si>
    <r>
      <t>2020</t>
    </r>
    <r>
      <rPr>
        <b/>
        <vertAlign val="superscript"/>
        <sz val="8"/>
        <color indexed="8"/>
        <rFont val="Verdana"/>
        <family val="2"/>
      </rPr>
      <t>/3/4</t>
    </r>
  </si>
  <si>
    <r>
      <t>2021</t>
    </r>
    <r>
      <rPr>
        <b/>
        <vertAlign val="superscript"/>
        <sz val="8"/>
        <color indexed="8"/>
        <rFont val="Verdana"/>
        <family val="2"/>
      </rPr>
      <t>/5</t>
    </r>
  </si>
  <si>
    <t>Proyectos financiados</t>
  </si>
  <si>
    <t>Monto ejecutado MM$</t>
  </si>
  <si>
    <r>
      <rPr>
        <b/>
        <sz val="8"/>
        <color rgb="FF000000"/>
        <rFont val="Verdana"/>
        <family val="2"/>
      </rPr>
      <t>1</t>
    </r>
    <r>
      <rPr>
        <sz val="8"/>
        <color indexed="8"/>
        <rFont val="Verdana"/>
        <family val="2"/>
      </rPr>
      <t xml:space="preserve"> La cifra da cuenta de los proyectos ingresados en el periodo 2013-2017, que obtuvieron compromiso de ejecución en el año 2017, es decir, que pasaron a estado aprobado.</t>
    </r>
  </si>
  <si>
    <r>
      <rPr>
        <b/>
        <sz val="8"/>
        <color rgb="FF000000"/>
        <rFont val="Verdana"/>
        <family val="2"/>
      </rPr>
      <t>2</t>
    </r>
    <r>
      <rPr>
        <sz val="8"/>
        <color indexed="8"/>
        <rFont val="Verdana"/>
        <family val="2"/>
      </rPr>
      <t xml:space="preserve"> El año 2019 contempló proyectos que postularon en los procesos concursables en el período 2014-2019.</t>
    </r>
  </si>
  <si>
    <r>
      <rPr>
        <b/>
        <sz val="8"/>
        <color rgb="FF000000"/>
        <rFont val="Verdana"/>
        <family val="2"/>
      </rPr>
      <t>3</t>
    </r>
    <r>
      <rPr>
        <sz val="8"/>
        <color indexed="8"/>
        <rFont val="Verdana"/>
        <family val="2"/>
      </rPr>
      <t xml:space="preserve"> La disminución en el número de proyectos financiados y monto ejecutado a través de donaciones se relaciona directamente con los efectos provocados por la pandemia Covid-19.</t>
    </r>
  </si>
  <si>
    <r>
      <rPr>
        <b/>
        <sz val="8"/>
        <color rgb="FF000000"/>
        <rFont val="Verdana"/>
        <family val="2"/>
      </rPr>
      <t>4</t>
    </r>
    <r>
      <rPr>
        <sz val="8"/>
        <color indexed="8"/>
        <rFont val="Verdana"/>
        <family val="2"/>
      </rPr>
      <t xml:space="preserve"> El año 2020 contempló proyectos que postularon en los procesos concursables en el período 2014-2020.</t>
    </r>
  </si>
  <si>
    <r>
      <rPr>
        <b/>
        <sz val="8"/>
        <rFont val="Verdana"/>
        <family val="2"/>
      </rPr>
      <t>5</t>
    </r>
    <r>
      <rPr>
        <sz val="8"/>
        <rFont val="Verdana"/>
        <family val="2"/>
      </rPr>
      <t xml:space="preserve"> El año 2021 contempló proyectos que postularon en los procesos concursables en el período 2014-2021.</t>
    </r>
  </si>
  <si>
    <t xml:space="preserve">Fuente: Instituto Nacional de Deportes (IND). </t>
  </si>
  <si>
    <t>TABLA 20.5: NÚMERO DE ORGANIZACIONES DEPORTIVAS INSCRITAS EN EL REGISTRO NACIONAL DE ORGANIZACIONES DEPORTIVAS (RNO) POR AÑO, SEGÚN REGIÓN. 2017-2021</t>
  </si>
  <si>
    <t>Organizaciones deportivas inscritas</t>
  </si>
  <si>
    <r>
      <rPr>
        <b/>
        <sz val="8"/>
        <color indexed="8"/>
        <rFont val="Verdana"/>
        <family val="2"/>
      </rPr>
      <t>Nota:</t>
    </r>
    <r>
      <rPr>
        <sz val="8"/>
        <color indexed="8"/>
        <rFont val="Verdana"/>
        <family val="2"/>
      </rPr>
      <t xml:space="preserve"> La información incluye sólo a organizaciones deportivas vigentes, es decir, con su personalidad jurídica y antecedentes al día, en el momento de procesar la información. </t>
    </r>
  </si>
  <si>
    <r>
      <rPr>
        <b/>
        <sz val="8"/>
        <rFont val="Verdana"/>
        <family val="2"/>
      </rPr>
      <t xml:space="preserve">1 </t>
    </r>
    <r>
      <rPr>
        <sz val="8"/>
        <rFont val="Verdana"/>
        <family val="2"/>
      </rPr>
      <t>La cifra reportada el año 2017, contiene información del RNO hasta el 29 de noviembre del año 2017.</t>
    </r>
  </si>
  <si>
    <r>
      <rPr>
        <b/>
        <sz val="8"/>
        <color indexed="8"/>
        <rFont val="Verdana"/>
        <family val="2"/>
      </rPr>
      <t xml:space="preserve">2 </t>
    </r>
    <r>
      <rPr>
        <sz val="8"/>
        <color indexed="8"/>
        <rFont val="Verdana"/>
        <family val="2"/>
      </rPr>
      <t>La región de Ñuble no cuenta con datos desagregados para el año 2017 dada la entrada en vigencia de la División Política Administrativa, esto es, septiembre de 2018. Para este año, los datos están agregados en la región de Biobío.</t>
    </r>
  </si>
  <si>
    <t>…  Información no disponible.</t>
  </si>
  <si>
    <t>Fuente: Instituto Nacional de Deportes (IND). Departamento de organizaciones deportivas.</t>
  </si>
  <si>
    <t>TABLA 20.6: NÚMERO DE PERSONAS BENEFICIADAS CON LOS PROYECTOS APROBADOS, POR SEXO, SEGÚN MODALIDAD DE ASIGNACIÓN. 2021</t>
  </si>
  <si>
    <t>Personas beneficiadas</t>
  </si>
  <si>
    <r>
      <rPr>
        <b/>
        <sz val="8"/>
        <rFont val="Verdana"/>
        <family val="2"/>
      </rPr>
      <t>Nota</t>
    </r>
    <r>
      <rPr>
        <sz val="8"/>
        <rFont val="Verdana"/>
        <family val="2"/>
      </rPr>
      <t>: En base a información de proyectos aprobados en plataforma Informática SISAP a diciembre 2021.</t>
    </r>
  </si>
  <si>
    <t>TABLA 20.7: NÚMERO DE COMUNAS BENEFICIADAS CON LOS PROYECTOS APROBADOS, POR AÑO, SEGÚN MODALIDAD DE ASIGNACIÓN. 2017-2021</t>
  </si>
  <si>
    <t>Comunas beneficiadas</t>
  </si>
  <si>
    <r>
      <t>2017</t>
    </r>
    <r>
      <rPr>
        <b/>
        <vertAlign val="superscript"/>
        <sz val="8"/>
        <color indexed="8"/>
        <rFont val="Verdana"/>
        <family val="2"/>
      </rPr>
      <t>/R</t>
    </r>
  </si>
  <si>
    <r>
      <rPr>
        <b/>
        <sz val="8"/>
        <rFont val="Verdana"/>
        <family val="2"/>
      </rPr>
      <t>Nota</t>
    </r>
    <r>
      <rPr>
        <sz val="8"/>
        <rFont val="Verdana"/>
        <family val="2"/>
      </rPr>
      <t>: En base a información de proyectos aprobados en plataforma Informática SISAP a diciembre 2021. Donde se debe considerar:
1) Para realizar el cálculo  se utilizó la información de las comunas de las personas beneficiarias asociadas a los proyectos, según modalidad de asignación (Asignación Directa y Concurso).
2) Es posible que se repitan comunas, debido a que están clasificados por modalidad de asignación.</t>
    </r>
  </si>
  <si>
    <r>
      <rPr>
        <b/>
        <sz val="8"/>
        <rFont val="Verdana"/>
        <family val="2"/>
      </rPr>
      <t>R</t>
    </r>
    <r>
      <rPr>
        <sz val="8"/>
        <rFont val="Verdana"/>
        <family val="2"/>
      </rPr>
      <t xml:space="preserve"> Cifras rectificadas.</t>
    </r>
  </si>
  <si>
    <r>
      <rPr>
        <b/>
        <sz val="8"/>
        <rFont val="Verdana"/>
        <family val="2"/>
      </rPr>
      <t>1</t>
    </r>
    <r>
      <rPr>
        <sz val="8"/>
        <rFont val="Verdana"/>
        <family val="2"/>
      </rPr>
      <t xml:space="preserve"> La disminución en el número de comunas beneficiadas se relaciona directamente con la reducción, tanto en el número de proyectos aprobados como en el monto del presupuesto ejecutado, en virtud de las restricciones presupuestarias asociadas a la pandemia Covid 19.</t>
    </r>
  </si>
  <si>
    <r>
      <rPr>
        <b/>
        <sz val="8"/>
        <rFont val="Verdana"/>
        <family val="2"/>
      </rPr>
      <t>2</t>
    </r>
    <r>
      <rPr>
        <sz val="8"/>
        <rFont val="Verdana"/>
        <family val="2"/>
      </rPr>
      <t xml:space="preserve"> El aumento en el número de comunas beneficiadas durante el año 2021 es producto de la disminución en las restricciones presupuestarias impuestas durante el año 2020 con motivo de la pandemia Covid-19.</t>
    </r>
  </si>
  <si>
    <t>TABLA 20.8: NÚMERO DE PERSONAS BENEFICIADAS EN PROGRAMAS DE DEPORTE, POR AÑO, SEGÚN TIPO DE PROGRAMA Y COMPONENTE. 2017-2021</t>
  </si>
  <si>
    <t>PROGRAMA Y COMPONENTE</t>
  </si>
  <si>
    <t>DEPORTE Y PARTICIPACIÓN SOCIAL</t>
  </si>
  <si>
    <t>Actividad física y deportiva en el curso de la vida</t>
  </si>
  <si>
    <t>Deporte en población privada de libertad</t>
  </si>
  <si>
    <t>Deporte en personas en situación de discapacidad</t>
  </si>
  <si>
    <r>
      <t>Deporte en pueblos originarios</t>
    </r>
    <r>
      <rPr>
        <vertAlign val="superscript"/>
        <sz val="8"/>
        <color indexed="8"/>
        <rFont val="Verdana"/>
        <family val="2"/>
      </rPr>
      <t>/3</t>
    </r>
  </si>
  <si>
    <t xml:space="preserve">Deporte en espacios públicos </t>
  </si>
  <si>
    <r>
      <t>ESCUELAS DEPORTIVAS INTEGRALES</t>
    </r>
    <r>
      <rPr>
        <vertAlign val="superscript"/>
        <sz val="8"/>
        <color indexed="8"/>
        <rFont val="Verdana"/>
        <family val="2"/>
      </rPr>
      <t>/4</t>
    </r>
  </si>
  <si>
    <t xml:space="preserve">Jardín activo </t>
  </si>
  <si>
    <t xml:space="preserve">Escuela de iniciación deportiva </t>
  </si>
  <si>
    <t xml:space="preserve">Escuela de especialización deportiva </t>
  </si>
  <si>
    <t xml:space="preserve">Escuelas deportivas para niños/as con necesidades educativas especiales
</t>
  </si>
  <si>
    <t xml:space="preserve">Encuentros deportivos escolares </t>
  </si>
  <si>
    <r>
      <t>Centro para hijos de cuidadores principales temporeros</t>
    </r>
    <r>
      <rPr>
        <vertAlign val="superscript"/>
        <sz val="8"/>
        <color indexed="8"/>
        <rFont val="Verdana"/>
        <family val="2"/>
      </rPr>
      <t>/5/6</t>
    </r>
  </si>
  <si>
    <t>CRECER EN MOVIMIENTO</t>
  </si>
  <si>
    <t>Jugar y aprender</t>
  </si>
  <si>
    <t>Del juego al deporte</t>
  </si>
  <si>
    <t>Escuela de elección deportiva</t>
  </si>
  <si>
    <t>SISTEMA NACIONAL DE COMPETENCIAS DEPORTIVAS</t>
  </si>
  <si>
    <t>Competencia escolar</t>
  </si>
  <si>
    <t>Competencia federada</t>
  </si>
  <si>
    <t>Competencia educación superior</t>
  </si>
  <si>
    <t>Competencia todo competidor</t>
  </si>
  <si>
    <r>
      <t>Apoyo a deportistas</t>
    </r>
    <r>
      <rPr>
        <vertAlign val="superscript"/>
        <sz val="8"/>
        <rFont val="Verdana"/>
        <family val="2"/>
      </rPr>
      <t>/7</t>
    </r>
  </si>
  <si>
    <r>
      <rPr>
        <b/>
        <sz val="8"/>
        <rFont val="Verdana"/>
        <family val="2"/>
      </rPr>
      <t>1</t>
    </r>
    <r>
      <rPr>
        <sz val="8"/>
        <rFont val="Verdana"/>
        <family val="2"/>
      </rPr>
      <t xml:space="preserve"> La disminución en el número de personas beneficiarias se debe tanto a reducciones presupuestarias, como a restricciones de movilidad y distanciamiento físico impuestas por la autoridad sanitaria asociadas a la pandemia Covid-19, lo  que impidió la normal realización de talleres, campeonatos y eventos deportivos.</t>
    </r>
  </si>
  <si>
    <r>
      <rPr>
        <b/>
        <sz val="8"/>
        <rFont val="Verdana"/>
        <family val="2"/>
      </rPr>
      <t>2</t>
    </r>
    <r>
      <rPr>
        <sz val="8"/>
        <rFont val="Verdana"/>
        <family val="2"/>
      </rPr>
      <t xml:space="preserve"> El aumento en el número de personas beneficiadas en los distintos programas deportivos durante el año 2021, esta directamente relacionado con los cambios en la normativa aplicada en el contexto de la pandemia Covid-19, permitiendo aumentar el aforo de espacios públicos/privados abiertos y cerrados, así como la disminución en las restricciones de desplazamiento. </t>
    </r>
  </si>
  <si>
    <r>
      <rPr>
        <b/>
        <sz val="8"/>
        <rFont val="Verdana"/>
        <family val="2"/>
      </rPr>
      <t>3</t>
    </r>
    <r>
      <rPr>
        <sz val="8"/>
        <rFont val="Verdana"/>
        <family val="2"/>
      </rPr>
      <t xml:space="preserve"> Durante el año 2019 se produjo una reducción en el presupuesto asignado al componente "Deporte en pueblos originarios" lo que explica la caída en el número de personas beneficiarias para ese año.</t>
    </r>
  </si>
  <si>
    <r>
      <rPr>
        <b/>
        <sz val="8"/>
        <rFont val="Verdana"/>
        <family val="2"/>
      </rPr>
      <t>4</t>
    </r>
    <r>
      <rPr>
        <sz val="8"/>
        <rFont val="Verdana"/>
        <family val="2"/>
      </rPr>
      <t xml:space="preserve"> El programa "Escuelas Deportivas Integrales" fue reformulado el año 2018, comenzando el año 2019 en su reemplazo la implementación del nuevo programa denominado "Crecer en Movimiento".</t>
    </r>
  </si>
  <si>
    <r>
      <rPr>
        <b/>
        <sz val="8"/>
        <rFont val="Verdana"/>
        <family val="2"/>
      </rPr>
      <t>5</t>
    </r>
    <r>
      <rPr>
        <sz val="8"/>
        <rFont val="Verdana"/>
        <family val="2"/>
      </rPr>
      <t xml:space="preserve"> Programa del Ministerio de Desarrollo Social, ejecutado por el Instituto Nacional de Deportes, el cual tiene por propósito "Apoyar el cuidado y el desarrollo en niños y niñas entre 6 y 12 años realizando actividades recreativas, lúdicas y deportivas y recepción de alimentación, mientras las personas cuidadoras principales realizan labores de temporada".</t>
    </r>
  </si>
  <si>
    <r>
      <rPr>
        <b/>
        <sz val="8"/>
        <rFont val="Verdana"/>
        <family val="2"/>
      </rPr>
      <t>6</t>
    </r>
    <r>
      <rPr>
        <sz val="8"/>
        <rFont val="Verdana"/>
        <family val="2"/>
      </rPr>
      <t xml:space="preserve"> Actualmente constituye un subcomponente del componente "Del juego al deporte" asociado al programa Crecer en movimiento.</t>
    </r>
  </si>
  <si>
    <r>
      <rPr>
        <b/>
        <sz val="8"/>
        <rFont val="Verdana"/>
        <family val="2"/>
      </rPr>
      <t xml:space="preserve">7 </t>
    </r>
    <r>
      <rPr>
        <sz val="8"/>
        <rFont val="Verdana"/>
        <family val="2"/>
      </rPr>
      <t>Hasta el año 2018 este componente fue denominado "Asistencia a deportistas", realizándose durante el año 2019 la modificación del nombre manteniendo la entrega de los mismos bienes y servicios.</t>
    </r>
  </si>
  <si>
    <t xml:space="preserve">Fuente:  Informe Final de Beneficiarios 2021, Instituto Nacional de Deportes (IND). </t>
  </si>
  <si>
    <r>
      <t>TABLA 20.9: NÚMERO DE DEPORTISTAS EN PROGRAMA PARA DEPORTISTAS DE ALTO RENDIMIENTO (PRODDAR)</t>
    </r>
    <r>
      <rPr>
        <b/>
        <vertAlign val="superscript"/>
        <sz val="8"/>
        <color indexed="8"/>
        <rFont val="Verdana"/>
        <family val="2"/>
      </rPr>
      <t>/1</t>
    </r>
    <r>
      <rPr>
        <b/>
        <sz val="8"/>
        <color indexed="8"/>
        <rFont val="Verdana"/>
        <family val="2"/>
      </rPr>
      <t>, POR SEXO, SEGÚN REGIÓN Y DISCIPLINA. 2021</t>
    </r>
  </si>
  <si>
    <t>REGIÓN Y DISCIPLINA</t>
  </si>
  <si>
    <t>Deportistas en programa PRODDAR</t>
  </si>
  <si>
    <t>Karate</t>
  </si>
  <si>
    <t>Tiro con arco</t>
  </si>
  <si>
    <t>Fisicoculturismo</t>
  </si>
  <si>
    <t>Judo</t>
  </si>
  <si>
    <t>Tenis de mesa</t>
  </si>
  <si>
    <t>Bádminton</t>
  </si>
  <si>
    <t>Esgrima</t>
  </si>
  <si>
    <t>Remo</t>
  </si>
  <si>
    <t>Squash</t>
  </si>
  <si>
    <t>Tenis Silla</t>
  </si>
  <si>
    <t>Levantamiento de Pesas</t>
  </si>
  <si>
    <t>Balonmano</t>
  </si>
  <si>
    <t>Boxeo</t>
  </si>
  <si>
    <t>Canotaje</t>
  </si>
  <si>
    <t>Ciclismo</t>
  </si>
  <si>
    <t>Gimnasia</t>
  </si>
  <si>
    <t>Hockey y Patinaje</t>
  </si>
  <si>
    <t>Navegación a Vela</t>
  </si>
  <si>
    <t>Ski y Snowboard</t>
  </si>
  <si>
    <t>Taekwondo</t>
  </si>
  <si>
    <t>Tenis de Mesa</t>
  </si>
  <si>
    <t>Andinismo</t>
  </si>
  <si>
    <t>Atletismo</t>
  </si>
  <si>
    <t>Deportes Acuáticos</t>
  </si>
  <si>
    <t>Ecuestre</t>
  </si>
  <si>
    <t>Esquí Náutico</t>
  </si>
  <si>
    <t xml:space="preserve">Gimnasia </t>
  </si>
  <si>
    <t>Goalball</t>
  </si>
  <si>
    <t>Golf</t>
  </si>
  <si>
    <t>Hockey Césped</t>
  </si>
  <si>
    <t>Lucha Olímpica</t>
  </si>
  <si>
    <t>Natación</t>
  </si>
  <si>
    <t>Pelota Vasca</t>
  </si>
  <si>
    <t>Pentatlón</t>
  </si>
  <si>
    <t>Rugby</t>
  </si>
  <si>
    <t>Ski Alpino</t>
  </si>
  <si>
    <t>Ski Snowboard</t>
  </si>
  <si>
    <t>Surf</t>
  </si>
  <si>
    <t>Tenis</t>
  </si>
  <si>
    <t>Tiro al Blanco</t>
  </si>
  <si>
    <t>Tiro al Vuelo</t>
  </si>
  <si>
    <t>Tiro con Arco</t>
  </si>
  <si>
    <t>Triatlón</t>
  </si>
  <si>
    <t>Voleibol</t>
  </si>
  <si>
    <t>Voleibol Playa</t>
  </si>
  <si>
    <t>Racquetball</t>
  </si>
  <si>
    <r>
      <rPr>
        <b/>
        <sz val="8"/>
        <rFont val="Verdana"/>
        <family val="2"/>
      </rPr>
      <t>1</t>
    </r>
    <r>
      <rPr>
        <sz val="8"/>
        <rFont val="Verdana"/>
        <family val="2"/>
      </rPr>
      <t xml:space="preserve"> Los datos corresponden a la región de origen de los deportistas.</t>
    </r>
  </si>
  <si>
    <r>
      <t>TABLA 20.10: NÚMERO DE FUNCIONES DE ESPECTÁCULOS PÚBLICOS DEPORTIVOS, POR TIPO DE ESPECTÁCULO, SEGÚN AÑO. 2017-2021</t>
    </r>
    <r>
      <rPr>
        <b/>
        <vertAlign val="superscript"/>
        <sz val="8"/>
        <color indexed="8"/>
        <rFont val="Verdana"/>
        <family val="2"/>
      </rPr>
      <t>/1</t>
    </r>
  </si>
  <si>
    <t>Fútbol amateur</t>
  </si>
  <si>
    <t>Fútbol profesional</t>
  </si>
  <si>
    <t>Babyfútbol</t>
  </si>
  <si>
    <t>Básquetbol</t>
  </si>
  <si>
    <t>Vóleibol</t>
  </si>
  <si>
    <t>Artes Marciales</t>
  </si>
  <si>
    <t>Otros deportes</t>
  </si>
  <si>
    <r>
      <t>1</t>
    </r>
    <r>
      <rPr>
        <sz val="8"/>
        <color indexed="8"/>
        <rFont val="Verdana"/>
        <family val="2"/>
      </rPr>
      <t xml:space="preserve"> Los datos se refieren exclusivamente al movimiento registrado por los estadios, centros deportivos y similares que respondieron la encuesta INE, declarando haber presentado espectáculos deportivos por lo menos una vez al año. </t>
    </r>
  </si>
  <si>
    <r>
      <t>TABLA 20.11: NÚMERO DE FUNCIONES DE ESPECTÁCULOS PÚBLICOS DEPORTIVOS, POR TIPO DE ESPECTÁCULO, SEGÚN REGIÓN. 2021</t>
    </r>
    <r>
      <rPr>
        <b/>
        <vertAlign val="superscript"/>
        <sz val="8"/>
        <color indexed="8"/>
        <rFont val="Verdana"/>
        <family val="2"/>
      </rPr>
      <t>/1</t>
    </r>
  </si>
  <si>
    <r>
      <t>TABLA 20.12: NÚMERO DE ASISTENTES A ESPECTÁCULOS PÚBLICOS DEPORTIVOS PAGANDO ENTRADA, POR TIPO DE ESPECTÁCULO, SEGÚN REGIÓN. 2021</t>
    </r>
    <r>
      <rPr>
        <b/>
        <vertAlign val="superscript"/>
        <sz val="8"/>
        <color indexed="8"/>
        <rFont val="Verdana"/>
        <family val="2"/>
      </rPr>
      <t>/1</t>
    </r>
  </si>
  <si>
    <t>Entrada pagada</t>
  </si>
  <si>
    <r>
      <t>TABLA 20.13: NÚMERO DE ASISTENTES A ESPECTÁCULOS PÚBLICOS DEPORTIVOS CON ENTRADA GRATUITA, POR TIPO DE ESPECTÁCULO, SEGÚN REGIÓN. 2021</t>
    </r>
    <r>
      <rPr>
        <b/>
        <vertAlign val="superscript"/>
        <sz val="8"/>
        <color indexed="8"/>
        <rFont val="Verdana"/>
        <family val="2"/>
      </rPr>
      <t>/1</t>
    </r>
  </si>
  <si>
    <t>Entrada gratuita</t>
  </si>
  <si>
    <r>
      <t>TABLA 20.14: NÚMERO DE ASISTENTES A ESPECTÁCULOS PÚBLICOS DEPORTIVOS CON ENTRADA GRATUITA Y PAGADA, POR TIPO DE ESPECTÁCULO, SEGÚN REGIÓN. 2021</t>
    </r>
    <r>
      <rPr>
        <b/>
        <vertAlign val="superscript"/>
        <sz val="8"/>
        <rFont val="Verdana"/>
        <family val="2"/>
      </rPr>
      <t>/1</t>
    </r>
  </si>
  <si>
    <r>
      <t>1</t>
    </r>
    <r>
      <rPr>
        <sz val="8"/>
        <rFont val="Verdana"/>
        <family val="2"/>
      </rPr>
      <t xml:space="preserve"> Los datos se refieren exclusivamente al movimiento registrado por los estadios, centros deportivos y similares que respondieron la encuesta INE, declarando haber presentado espectáculos deportivos por lo menos una vez al año. </t>
    </r>
  </si>
  <si>
    <r>
      <t>TABLA 20.15: NÚMERO DE ASISTENTES A ESPECTÁCULOS PÚBLICOS DEPORTIVOS PAGANDO ENTRADA, POR TIPO DE ESPECTÁCULO, SEGÚN AÑO. 2017-2021</t>
    </r>
    <r>
      <rPr>
        <b/>
        <vertAlign val="superscript"/>
        <sz val="8"/>
        <color indexed="8"/>
        <rFont val="Verdana"/>
        <family val="2"/>
      </rPr>
      <t>/1</t>
    </r>
  </si>
  <si>
    <r>
      <t>TABLA 20.16: NÚMERO DE ASISTENTES A ESPECTÁCULOS PÚBLICOS DEPORTIVOS CON ENTRADA GRATUITA, POR TIPO DE ESPECTÁCULO, SEGÚN AÑO. 2017-2021</t>
    </r>
    <r>
      <rPr>
        <b/>
        <vertAlign val="superscript"/>
        <sz val="8"/>
        <color indexed="8"/>
        <rFont val="Verdana"/>
        <family val="2"/>
      </rPr>
      <t>/1</t>
    </r>
  </si>
  <si>
    <r>
      <t>TABLA 20.17: NÚMERO DE ASISTENTES A ESPECTÁCULOS PÚBLICOS DEPORTIVOS CON ENTRADA GRATUITA Y PAGADA, POR TIPO DE ESPECTÁCULO, SEGÚN AÑO. 2017-2021</t>
    </r>
    <r>
      <rPr>
        <b/>
        <vertAlign val="superscript"/>
        <sz val="8"/>
        <rFont val="Verdana"/>
        <family val="2"/>
      </rPr>
      <t>/1</t>
    </r>
  </si>
  <si>
    <r>
      <t>TABLA 20.18: NÚMERO DE ASISTENTES A ESPECTÁCULOS PÚBLICOS DEPORTIVOS CON ENTRADA GRATUITA Y PAGADA, POR MES, SEGÚN REGIÓN. 2021</t>
    </r>
    <r>
      <rPr>
        <b/>
        <vertAlign val="superscript"/>
        <sz val="8"/>
        <color indexed="8"/>
        <rFont val="Verdana"/>
        <family val="2"/>
      </rPr>
      <t>/1/2</t>
    </r>
  </si>
  <si>
    <t>TABLA 21.1: NÚMERO DE INSCRIPCIONES, CERTIFICADOS , CONSULTAS Y OTROS SERVICIOS REALIZADOS EN EL DEPARTAMENTO DE DERECHOS INTELECTUALES (DDI) DEL SERVICIO NACIONAL DEL PATRIMONIO, POR AÑO, SEGÚN ÍTEM. 2017-2021</t>
  </si>
  <si>
    <t>INSCRIPCIONES/CERTIFICADOS/CONSULTAS</t>
  </si>
  <si>
    <r>
      <t>Número de inscripciones en materia de derechos de autor, de derechos conexos y de seudónimos</t>
    </r>
    <r>
      <rPr>
        <vertAlign val="superscript"/>
        <sz val="8"/>
        <rFont val="Verdana"/>
        <family val="2"/>
      </rPr>
      <t>/2</t>
    </r>
  </si>
  <si>
    <t>Número de certificados emitidos</t>
  </si>
  <si>
    <t>Número de consultas respondidas por el departamento de derechos intelectuales</t>
  </si>
  <si>
    <r>
      <t>Número de Informes especializados elaborados</t>
    </r>
    <r>
      <rPr>
        <vertAlign val="superscript"/>
        <sz val="8"/>
        <rFont val="Verdana"/>
        <family val="2"/>
      </rPr>
      <t>/3</t>
    </r>
  </si>
  <si>
    <t xml:space="preserve">Número de Charlas de difusión, en materias especializadas de Propiedad Intelectual  </t>
  </si>
  <si>
    <r>
      <rPr>
        <b/>
        <sz val="8"/>
        <color theme="1"/>
        <rFont val="Verdana"/>
        <family val="2"/>
      </rPr>
      <t>1</t>
    </r>
    <r>
      <rPr>
        <sz val="8"/>
        <color theme="1"/>
        <rFont val="Verdana"/>
        <family val="2"/>
      </rPr>
      <t xml:space="preserve"> A finales del año 2018 entra en funcionamiento una nueva plataforma en línea, la que ha derivado en un menor número de consultas en relación con las inscripciones en el año 2019.</t>
    </r>
  </si>
  <si>
    <r>
      <t xml:space="preserve">2 </t>
    </r>
    <r>
      <rPr>
        <sz val="8"/>
        <rFont val="Verdana"/>
        <family val="2"/>
      </rPr>
      <t xml:space="preserve">Producto de la pandemia entre los meses de marzo y diciembre del año 2020, los servicios del departamento no funcionaron con normalidad, volcando todos los procesos relativos a inscripciones a través de la plataforma en línea. Esto implicó una caída en las frecuencias para ese año. </t>
    </r>
  </si>
  <si>
    <r>
      <rPr>
        <b/>
        <sz val="8"/>
        <rFont val="Verdana"/>
        <family val="2"/>
      </rPr>
      <t>3</t>
    </r>
    <r>
      <rPr>
        <sz val="8"/>
        <rFont val="Verdana"/>
        <family val="2"/>
      </rPr>
      <t xml:space="preserve"> Corresponde a la elaboración de Informes especializados que son entregados a diferentes Tribunales, servicios públicos y personas que los soliciten directamente al Departamento de Derechos Intelectuales.</t>
    </r>
  </si>
  <si>
    <t>Fuente: Departamento de Derechos Intelectuales del Servicio Nacional del Patrimonio Cultural - Ministerio de las Culturas, las Artes y el Patrimonio.</t>
  </si>
  <si>
    <t>TABLA 21.2: NÚMERO DE INSCRIPCIONES EN MATERIA DE DERECHOS DE AUTOR REGISTRADOS EN EL DEPARTAMENTO DE DERECHOS INTELECTUALES (DDI) DEL SERVICIO NACIONAL DEL PATRIMONIO CULTURAL, POR AÑO, SEGÚN TIPO DE REGISTRO. 2017-2021</t>
  </si>
  <si>
    <t>TIPO DE REGISTRO</t>
  </si>
  <si>
    <r>
      <t>2020</t>
    </r>
    <r>
      <rPr>
        <b/>
        <vertAlign val="superscript"/>
        <sz val="8"/>
        <rFont val="Verdana"/>
        <family val="2"/>
      </rPr>
      <t>/1/2</t>
    </r>
  </si>
  <si>
    <t>Base de datos</t>
  </si>
  <si>
    <t xml:space="preserve"> … </t>
  </si>
  <si>
    <t>Contratos/derechos de autor</t>
  </si>
  <si>
    <t>Contratos/derechos conexos</t>
  </si>
  <si>
    <t>Dibujo textil</t>
  </si>
  <si>
    <t>Diseño páginas web</t>
  </si>
  <si>
    <t>Fonogramas</t>
  </si>
  <si>
    <t>Obra artística</t>
  </si>
  <si>
    <t>Obra audiovisual</t>
  </si>
  <si>
    <t>Obra cinematográfica</t>
  </si>
  <si>
    <t>Obra literaria</t>
  </si>
  <si>
    <t>Obra multimedia</t>
  </si>
  <si>
    <t>Obra musical</t>
  </si>
  <si>
    <t>Programa computación</t>
  </si>
  <si>
    <t>Proyecto de arquitectura</t>
  </si>
  <si>
    <t>Proyecto de ingeniería</t>
  </si>
  <si>
    <t>Seudónimos</t>
  </si>
  <si>
    <r>
      <t>Obra científica</t>
    </r>
    <r>
      <rPr>
        <vertAlign val="superscript"/>
        <sz val="8"/>
        <rFont val="Verdana"/>
        <family val="2"/>
      </rPr>
      <t>/3</t>
    </r>
  </si>
  <si>
    <r>
      <t>Obras literarias y artísticas</t>
    </r>
    <r>
      <rPr>
        <vertAlign val="superscript"/>
        <sz val="8"/>
        <rFont val="Verdana"/>
        <family val="2"/>
      </rPr>
      <t>/4</t>
    </r>
  </si>
  <si>
    <r>
      <rPr>
        <b/>
        <sz val="8"/>
        <rFont val="Verdana"/>
        <family val="2"/>
      </rPr>
      <t xml:space="preserve">1 </t>
    </r>
    <r>
      <rPr>
        <sz val="8"/>
        <rFont val="Verdana"/>
        <family val="2"/>
      </rPr>
      <t>Para el año 2020, con la puesta en marcha de la nueva plataforma, la que aún se encuentra en proceso de desarrollo, sólo es factible clasificar los registros en los siguientes tipos: Contratos/derechos de autor, Fonogramas, Seudónimos y la nueva categoría Obras literarias y artísticas.</t>
    </r>
  </si>
  <si>
    <r>
      <rPr>
        <b/>
        <sz val="8"/>
        <rFont val="Verdana"/>
        <family val="2"/>
      </rPr>
      <t xml:space="preserve">3 </t>
    </r>
    <r>
      <rPr>
        <sz val="8"/>
        <rFont val="Verdana"/>
        <family val="2"/>
      </rPr>
      <t>Obras científicas considera: base de datos, proyecto de ingeniería, entre otras.</t>
    </r>
  </si>
  <si>
    <r>
      <rPr>
        <b/>
        <sz val="8"/>
        <rFont val="Verdana"/>
        <family val="2"/>
      </rPr>
      <t xml:space="preserve">4 </t>
    </r>
    <r>
      <rPr>
        <sz val="8"/>
        <rFont val="Verdana"/>
        <family val="2"/>
      </rPr>
      <t>Obras literarias y artísticas considera, Segmento Literarias: adaptación, antología, artículo, crónica, cuento, diccionario, enciclopedia, ensayo, escrito, folleto, guion de televisión, guion de cine, libro, libro en soporte magnético, manual, memoria – tesis, monografía, novela, poemas, texto de estudio, traducción, comedia, guía, conferencia, libreto, programa computacional/software, entre otras. Segmento Artísticas: afiche, canción (letra y música), cómic, dibujo, dibujo/modelo textil, diseño página web, escultura, fotografía, mapa, música, multimedia, obra cinematográfica, personaje, pintura, proyecto de arquitectura, videograma, entre otras.</t>
    </r>
  </si>
  <si>
    <r>
      <t>TABLA 21.3: NÚMERO DE INSCRIPCIONES EN MATERIA DE DERECHOS DE AUTOR, A NIVEL NACIONAL, REGISTRADOS EN EL DEPARTAMENTO DE DERECHOS INTELECTUALES (DDI) DEL SERVICIO NACIONAL DEL PATRIMONIO CULTURAL, POR AÑO, SEGÚN SEXO Y TIPO DE SOLICITANTE. 2017-2021</t>
    </r>
    <r>
      <rPr>
        <b/>
        <vertAlign val="superscript"/>
        <sz val="8"/>
        <rFont val="Verdana"/>
        <family val="2"/>
      </rPr>
      <t>/1</t>
    </r>
  </si>
  <si>
    <t>SEXO/TIPO DE REGISTRO DE INSCRIPCIÓN</t>
  </si>
  <si>
    <t>Hombres y mujeres</t>
  </si>
  <si>
    <t>Personas jurídicas y hombres y mujeres</t>
  </si>
  <si>
    <r>
      <t>Sin información de sexo ni tipo de registro</t>
    </r>
    <r>
      <rPr>
        <vertAlign val="superscript"/>
        <sz val="8"/>
        <rFont val="Verdana"/>
        <family val="2"/>
      </rPr>
      <t>/3</t>
    </r>
  </si>
  <si>
    <r>
      <t xml:space="preserve">1 </t>
    </r>
    <r>
      <rPr>
        <sz val="8"/>
        <rFont val="Verdana"/>
        <family val="2"/>
      </rPr>
      <t>Las cifras dan cuenta de la forma en que concurren los solicitantes en una misma solicitud y no del número de personas que participan de ella. Por tanto, refiere a las combinaciones probables en que concurren distintos titulares, según sexo o estructura institucional en una misma inscripción, lo que dependerá de la libre asociación que ellos puedan definir al efecto como titulares de los derechos.</t>
    </r>
  </si>
  <si>
    <r>
      <t xml:space="preserve">3 </t>
    </r>
    <r>
      <rPr>
        <sz val="8"/>
        <rFont val="Verdana"/>
        <family val="2"/>
      </rPr>
      <t>Para los años 2020 y 2021, con la puesta en marcha de la nueva plataforma, la que aún se encuentra en proceso de desarrollo, no fue factible tener datos desagregados por sexo y tipo de solicitante.</t>
    </r>
  </si>
  <si>
    <t>TABLA 21.4: INSCRIPCIÓN DE DERECHOS DE AUTOR, DERECHOS CONEXOS Y SEUDÓNIMOS, POR AÑO, SEGÚN ORIGEN DE LA SOLICITUD, REGIÓN Y NACIONALIDAD (NACIONAL Y EXTRANJERA). 2017-2021</t>
  </si>
  <si>
    <t>REGIÓN Y NACIONALIDAD</t>
  </si>
  <si>
    <t>Total Nacional</t>
  </si>
  <si>
    <t>Total Extranjero</t>
  </si>
  <si>
    <r>
      <t>Sin información de región ni nacionalidad</t>
    </r>
    <r>
      <rPr>
        <vertAlign val="superscript"/>
        <sz val="8"/>
        <rFont val="Verdana"/>
        <family val="2"/>
      </rPr>
      <t>/3</t>
    </r>
  </si>
  <si>
    <r>
      <t xml:space="preserve">1 </t>
    </r>
    <r>
      <rPr>
        <sz val="8"/>
        <rFont val="Verdana"/>
        <family val="2"/>
      </rPr>
      <t xml:space="preserve">Producto de la pandemia entre los meses de marzo y diciembre del año 2020, los servicios del departamento no funcionaron con normalidad, volcando todos los procesos relativos a inscripciones a través de la plataforma en línea. Esto implicó una caída en las frecuencias para ese año. </t>
    </r>
  </si>
  <si>
    <r>
      <t>2</t>
    </r>
    <r>
      <rPr>
        <sz val="8"/>
        <rFont val="Verdana"/>
        <family val="2"/>
      </rPr>
      <t xml:space="preserve"> La región de Ñuble no cuenta con datos desagregados para el año 2017 dada la entrada en vigencia de la División Política Administrativa, esto es, septiembre de 2018. Para este año, los datos están agregados en la región de Biobío.</t>
    </r>
  </si>
  <si>
    <r>
      <t xml:space="preserve">3 </t>
    </r>
    <r>
      <rPr>
        <sz val="8"/>
        <rFont val="Verdana"/>
        <family val="2"/>
      </rPr>
      <t>Para los años 2020 y 2021, con la puesta en marcha de la nueva plataforma, la que aún se encuentra en proceso de desarrollo, no fue factible tener datos desagregados por origen de la solicitud, región y nacionalidad.</t>
    </r>
  </si>
  <si>
    <t>TABLA 22.1: NÚMERO Y MONTOS DE PROYECTOS POSTULADOS, ELEGIBLES Y SELECCIONADOS, SEGÚN TIPO DE FONDO CONCURSABLE DEL MINISTERIO DE LAS CULTURAS, LAS ARTES Y EL PATRIMONIO. 2021</t>
  </si>
  <si>
    <r>
      <t>FONDO</t>
    </r>
    <r>
      <rPr>
        <b/>
        <vertAlign val="superscript"/>
        <sz val="8"/>
        <rFont val="Verdana"/>
        <family val="2"/>
      </rPr>
      <t>/1</t>
    </r>
  </si>
  <si>
    <t>Postulados</t>
  </si>
  <si>
    <t>Elegibles</t>
  </si>
  <si>
    <t>Seleccionados</t>
  </si>
  <si>
    <r>
      <t>Proyectos</t>
    </r>
    <r>
      <rPr>
        <b/>
        <vertAlign val="superscript"/>
        <sz val="8"/>
        <rFont val="Verdana"/>
        <family val="2"/>
      </rPr>
      <t>/2</t>
    </r>
  </si>
  <si>
    <t>Montos $</t>
  </si>
  <si>
    <t>Fondo Nacional del Desarrollo Cultural y las Artes (Fondart Nacional)</t>
  </si>
  <si>
    <t>Fondo Nacional del Desarrollo Cultural y las Artes (Fondart Regional)</t>
  </si>
  <si>
    <t>Fondo Nacional de Fomento del Libro y la Lectura</t>
  </si>
  <si>
    <t>Fondo de Fomento de la Música Nacional</t>
  </si>
  <si>
    <t>Fondo de Fomento Audiovisual</t>
  </si>
  <si>
    <t>Fondo Nacional de Fomento y Desarrollo de las Artes Escénicas</t>
  </si>
  <si>
    <t>Fondo Becas Chile Crea</t>
  </si>
  <si>
    <t>Programa de Apoyo a Organizaciones Culturales Colaboradoras</t>
  </si>
  <si>
    <r>
      <t>Centro Nacional de Arte Contemporáneo</t>
    </r>
    <r>
      <rPr>
        <vertAlign val="superscript"/>
        <sz val="8"/>
        <rFont val="Verdana"/>
        <family val="2"/>
      </rPr>
      <t>/3</t>
    </r>
  </si>
  <si>
    <t>Galería Gabriela Mistral</t>
  </si>
  <si>
    <r>
      <rPr>
        <b/>
        <sz val="8"/>
        <rFont val="Verdana"/>
        <family val="2"/>
      </rPr>
      <t xml:space="preserve">1 </t>
    </r>
    <r>
      <rPr>
        <sz val="8"/>
        <rFont val="Verdana"/>
        <family val="2"/>
      </rPr>
      <t>La desagregación por línea de concurso según región, para los  Fondos del Libro y la Lectura, de la Música, Audiovisual y Artes Escénicas se encuentra en los capítulos destinados a cada dominio cultural.</t>
    </r>
  </si>
  <si>
    <r>
      <rPr>
        <b/>
        <sz val="8"/>
        <rFont val="Verdana"/>
        <family val="2"/>
      </rPr>
      <t xml:space="preserve">2 </t>
    </r>
    <r>
      <rPr>
        <sz val="8"/>
        <rFont val="Verdana"/>
        <family val="2"/>
      </rPr>
      <t>La unidad básica es el proyecto postulado y no la persona postulante.</t>
    </r>
  </si>
  <si>
    <r>
      <rPr>
        <b/>
        <sz val="8"/>
        <rFont val="Verdana"/>
        <family val="2"/>
      </rPr>
      <t xml:space="preserve">3 </t>
    </r>
    <r>
      <rPr>
        <sz val="8"/>
        <rFont val="Verdana"/>
        <family val="2"/>
      </rPr>
      <t>Centro Nacional de Arte Contemporáneo no considera solicitud presupuestaria, se asigna un monto único a los ganadores.</t>
    </r>
  </si>
  <si>
    <r>
      <rPr>
        <b/>
        <sz val="8"/>
        <color indexed="8"/>
        <rFont val="Verdana"/>
        <family val="2"/>
      </rPr>
      <t>-</t>
    </r>
    <r>
      <rPr>
        <sz val="8"/>
        <color indexed="8"/>
        <rFont val="Verdana"/>
        <family val="2"/>
      </rPr>
      <t xml:space="preserve"> No registró movimiento.</t>
    </r>
  </si>
  <si>
    <r>
      <t>TABLA 22.2: NÚMERO DE PROYECTOS Y MONTOS ADJUDICADOS DEL FONDO NACIONAL DEL DESARROLLO CULTURAL Y LAS ARTES (FONDART) PARA CONCURSO NACIONAL, POR LÍNEA DE CONCURSO, SEGÚN REGIÓN DE DOMICILIO DE LA PERSONA PARTICIPANTE. 2021</t>
    </r>
    <r>
      <rPr>
        <b/>
        <vertAlign val="superscript"/>
        <sz val="8"/>
        <color indexed="8"/>
        <rFont val="Verdana"/>
        <family val="2"/>
      </rPr>
      <t>/1/2</t>
    </r>
  </si>
  <si>
    <t>Diseño</t>
  </si>
  <si>
    <t>Artes de la Visualidad</t>
  </si>
  <si>
    <t>Circulación Internacional 2021</t>
  </si>
  <si>
    <t>Infraestructura Cultural</t>
  </si>
  <si>
    <t>Fomento a la Economía Creativa</t>
  </si>
  <si>
    <t>Organización de Festivales, Ferias y Exposiciones</t>
  </si>
  <si>
    <r>
      <rPr>
        <b/>
        <sz val="8"/>
        <color indexed="8"/>
        <rFont val="Verdana"/>
        <family val="2"/>
      </rPr>
      <t xml:space="preserve">1 </t>
    </r>
    <r>
      <rPr>
        <sz val="8"/>
        <color indexed="8"/>
        <rFont val="Verdana"/>
        <family val="2"/>
      </rPr>
      <t>A diferencia del Fondart regional, este fondo cuenta solo con una instancia de selección nacional. Se considera la proporción poblacional de la región como criterio para la distribución regional de las personas seleccionadas a partir de la dirección inscrita por la persona postulante.</t>
    </r>
  </si>
  <si>
    <r>
      <t xml:space="preserve">2 </t>
    </r>
    <r>
      <rPr>
        <sz val="8"/>
        <color indexed="8"/>
        <rFont val="Verdana"/>
        <family val="2"/>
      </rPr>
      <t>El número de proyectos y de monto adjudicado por línea, corresponden a la suma total de los concursos durante el año.</t>
    </r>
  </si>
  <si>
    <r>
      <t>TABLA 22.3: NÚMERO DE PROYECTOS Y MONTOS ADJUDICADOS DEL FONDO NACIONAL DEL DESARROLLO CULTURAL Y LAS ARTES (FONDART) PARA CONCURSO REGIONAL, POR LÍNEA DE CONCURSO, SEGÚN REGIÓN DEL FONDO ENTREGADO. 2021</t>
    </r>
    <r>
      <rPr>
        <b/>
        <vertAlign val="superscript"/>
        <sz val="8"/>
        <color indexed="8"/>
        <rFont val="Verdana"/>
        <family val="2"/>
      </rPr>
      <t>/1/2</t>
    </r>
  </si>
  <si>
    <t>REGIÓN DEL FONDO 
ENTREGADO</t>
  </si>
  <si>
    <t>Circulación Nacional 2021</t>
  </si>
  <si>
    <t>Creación Artística</t>
  </si>
  <si>
    <t>Cultura Tradicional y Popular</t>
  </si>
  <si>
    <t>Culturas de Pueblos Originarios</t>
  </si>
  <si>
    <t>Culturas Migrantes</t>
  </si>
  <si>
    <t>Culturas Regionales</t>
  </si>
  <si>
    <t>Difusión</t>
  </si>
  <si>
    <t>Organización de Festivales, Ferias y Carnavales</t>
  </si>
  <si>
    <t>Creación en Artesanía</t>
  </si>
  <si>
    <r>
      <rPr>
        <b/>
        <sz val="8"/>
        <color indexed="8"/>
        <rFont val="Verdana"/>
        <family val="2"/>
      </rPr>
      <t xml:space="preserve">1 </t>
    </r>
    <r>
      <rPr>
        <sz val="8"/>
        <color indexed="8"/>
        <rFont val="Verdana"/>
        <family val="2"/>
      </rPr>
      <t>El presente cuadro da cuenta de los proyectos seleccionados por región y modalidad Fondart regional. La distribución regional de las personas seleccionadas se realiza a partir de la región a la que pertenece el fondo entregado.</t>
    </r>
  </si>
  <si>
    <r>
      <rPr>
        <b/>
        <sz val="8"/>
        <color indexed="8"/>
        <rFont val="Verdana"/>
        <family val="2"/>
      </rPr>
      <t xml:space="preserve">2 </t>
    </r>
    <r>
      <rPr>
        <sz val="8"/>
        <color indexed="8"/>
        <rFont val="Verdana"/>
        <family val="2"/>
      </rPr>
      <t>El número de proyectos y de monto adjudicado por línea, corresponden a la suma total de los concursos durante la convocatoria del año.</t>
    </r>
  </si>
  <si>
    <t>TABLA 22.4: NÚMERO DE PROYECTOS POSTULADOS Y SELECCIONADOS Y RECURSOS ASIGNADOS POR TIPO DE PERSONA (NATURAL Y JURÍDICA), SEGÚN FONDO Y AÑO. 2017-2021</t>
  </si>
  <si>
    <t>Natural</t>
  </si>
  <si>
    <t>Jurídica</t>
  </si>
  <si>
    <t>FONDO Y AÑO</t>
  </si>
  <si>
    <t>Monto Solicitado ($)</t>
  </si>
  <si>
    <t>Fondart Nacional</t>
  </si>
  <si>
    <t>Fondart Regional</t>
  </si>
  <si>
    <t>Fondo Nacional de Fomento del Libro y La Lectura</t>
  </si>
  <si>
    <t>Programa Apoyo de Organizaciones Culturales Colaboradoras</t>
  </si>
  <si>
    <t>Fonpat Nacional</t>
  </si>
  <si>
    <r>
      <t>2020</t>
    </r>
    <r>
      <rPr>
        <vertAlign val="superscript"/>
        <sz val="8"/>
        <rFont val="Verdana"/>
        <family val="2"/>
      </rPr>
      <t>/1</t>
    </r>
  </si>
  <si>
    <t>Fonpat Regional</t>
  </si>
  <si>
    <t>Centro Nacional de Arte Contemporáneo</t>
  </si>
  <si>
    <r>
      <rPr>
        <b/>
        <sz val="8"/>
        <rFont val="Verdana"/>
        <family val="2"/>
      </rPr>
      <t>1</t>
    </r>
    <r>
      <rPr>
        <sz val="8"/>
        <rFont val="Verdana"/>
        <family val="2"/>
      </rPr>
      <t xml:space="preserve"> En el contexto de emergencia sanitaria, no se realizó el Concurso Nacional en la convocatoria para el año 2020.</t>
    </r>
  </si>
  <si>
    <t>… Sin información disponible.</t>
  </si>
  <si>
    <t>TABLA 22.5: NÚMERO DE PROYECTOS POSTULADOS Y SELECCIONADOS Y RECURSOS ASIGNADOS, POR SEXO (PERSONAS NATURALES), SEGÚN FONDO Y AÑO. 2017-2021</t>
  </si>
  <si>
    <t>N° de Proyectos</t>
  </si>
  <si>
    <t>Becas Chile Crea</t>
  </si>
  <si>
    <r>
      <rPr>
        <b/>
        <sz val="8"/>
        <rFont val="Verdana"/>
        <family val="2"/>
      </rPr>
      <t>1</t>
    </r>
    <r>
      <rPr>
        <sz val="8"/>
        <rFont val="Verdana"/>
        <family val="2"/>
      </rPr>
      <t xml:space="preserve"> En el contexto de emergencia sanitaria, no se realizó el Concurso Nacional en la convocatoria 2020.</t>
    </r>
  </si>
  <si>
    <r>
      <rPr>
        <b/>
        <sz val="8"/>
        <rFont val="Verdana"/>
        <family val="2"/>
      </rPr>
      <t>-</t>
    </r>
    <r>
      <rPr>
        <sz val="8"/>
        <rFont val="Verdana"/>
        <family val="2"/>
      </rPr>
      <t xml:space="preserve"> No registró movimiento.</t>
    </r>
  </si>
  <si>
    <r>
      <t>TABLA 22.6: NÚMERO DE PROYECTOS Y MONTOS ADJUDICADOS POR EL FONDO BECAS CHILE CREA, POR LÍNEA DE CONCURSO, SEGÚN REGIÓN DE DOMICILIO DE LA PERSONA PARTICIPANTE. 2021</t>
    </r>
    <r>
      <rPr>
        <b/>
        <vertAlign val="superscript"/>
        <sz val="8"/>
        <rFont val="Verdana"/>
        <family val="2"/>
      </rPr>
      <t>/1/2</t>
    </r>
  </si>
  <si>
    <t>Beca Chile Crea - Fondo de la Música</t>
  </si>
  <si>
    <t>Becas Chile Crea - Fondart</t>
  </si>
  <si>
    <t>Becas Chile Crea - Fondo Audiovisual</t>
  </si>
  <si>
    <t>Becas Chile Crea - Fondo del Libro y la Lectura</t>
  </si>
  <si>
    <t>Becas Chile Crea - Fondo de las Artes Escénicas</t>
  </si>
  <si>
    <r>
      <t>Otro</t>
    </r>
    <r>
      <rPr>
        <vertAlign val="superscript"/>
        <sz val="8"/>
        <rFont val="Verdana"/>
        <family val="2"/>
      </rPr>
      <t>/3</t>
    </r>
  </si>
  <si>
    <r>
      <rPr>
        <b/>
        <sz val="8"/>
        <rFont val="Verdana"/>
        <family val="2"/>
      </rPr>
      <t xml:space="preserve">2 </t>
    </r>
    <r>
      <rPr>
        <sz val="8"/>
        <rFont val="Verdana"/>
        <family val="2"/>
      </rPr>
      <t>El número de proyectos y de monto adjudicado por línea, corresponden a la suma total de los concursos durante el año.</t>
    </r>
  </si>
  <si>
    <r>
      <t>TABLA 22.7: NÚMERO DE PROYECTOS Y MONTOS ADJUDICADOS POR EL PROGRAMA DE APOYO DE ORGANIZACIONES CULTURALES COLABORADORAS, POR LÍNEA DE CONCURSO, SEGÚN REGIÓN DE DOMICILIO DEL PARTICIPANTE. 2021</t>
    </r>
    <r>
      <rPr>
        <b/>
        <vertAlign val="superscript"/>
        <sz val="8"/>
        <rFont val="Verdana"/>
        <family val="2"/>
      </rPr>
      <t>/1/2</t>
    </r>
  </si>
  <si>
    <t>Apoyo a Espacios Culturales</t>
  </si>
  <si>
    <t>Fortalecimiento de la Gestión y Programación</t>
  </si>
  <si>
    <t>Redes Sectoriales de Espacios Culturales</t>
  </si>
  <si>
    <r>
      <rPr>
        <b/>
        <sz val="8"/>
        <color rgb="FF000000"/>
        <rFont val="Verdana"/>
      </rPr>
      <t xml:space="preserve">1 </t>
    </r>
    <r>
      <rPr>
        <sz val="8"/>
        <color rgb="FF000000"/>
        <rFont val="Verdana"/>
      </rPr>
      <t>A diferencia del Fondart, este fondo cuenta solo con una instancia de selección nacional. Se considera la proporción poblacional de la región como criterio para la distribución regional de los proyectos a partir de la dirección inscrita por la organización postulante.</t>
    </r>
  </si>
  <si>
    <r>
      <rPr>
        <b/>
        <sz val="8"/>
        <rFont val="Verdana"/>
        <family val="2"/>
      </rPr>
      <t xml:space="preserve">3 </t>
    </r>
    <r>
      <rPr>
        <sz val="8"/>
        <rFont val="Verdana"/>
        <family val="2"/>
      </rPr>
      <t>La categoría "Otro" incluye a proyectos cuyos postulantes tienen domicilio en el extranjero y otras personas que según base de datos aparecen sin registro de dirección.</t>
    </r>
  </si>
  <si>
    <r>
      <t>TABLA 22.8: NÚMERO DE PROYECTOS Y MONTOS ADJUDICADOS POR EL FONDO NACIONAL DE FOMENTO Y DESARROLLO DE LAS ARTES ESCÉNICAS, POR LÍNEA DE CONCURSO, SEGÚN REGIÓN DE DOMICILIO DE LA PERSONA PARTICIPANTE. 2021</t>
    </r>
    <r>
      <rPr>
        <b/>
        <vertAlign val="superscript"/>
        <sz val="8"/>
        <rFont val="Verdana"/>
        <family val="2"/>
      </rPr>
      <t>/1/2</t>
    </r>
  </si>
  <si>
    <t>Artes Escénicas Itinerantes Regionales 2021</t>
  </si>
  <si>
    <t xml:space="preserve"> Circulación Nacional</t>
  </si>
  <si>
    <t>Creación Escénica</t>
  </si>
  <si>
    <t>Creación y Producción de Montajes Escénicos</t>
  </si>
  <si>
    <t>Difusión Digital</t>
  </si>
  <si>
    <t>Equipamiento y adecuación de espacios escénicos</t>
  </si>
  <si>
    <t>Festivales y Encuentros</t>
  </si>
  <si>
    <t>Programas Formativos</t>
  </si>
  <si>
    <t>Remontajes Escénicos</t>
  </si>
  <si>
    <t>N° de proyectos</t>
  </si>
  <si>
    <r>
      <t>TABLA 22.9: NÚMERO DE PROYECTOS Y MONTOS ADJUDICADOS POR EL CENTRO NACIONAL DE ARTE CONTEMPORÁNEO, POR LÍNEA DE CONCURSO, SEGÚN REGIÓN DE DOMICILIO DE LA PERSONA PARTICIPANTE. 2021</t>
    </r>
    <r>
      <rPr>
        <b/>
        <vertAlign val="superscript"/>
        <sz val="8"/>
        <rFont val="Verdana"/>
        <family val="2"/>
      </rPr>
      <t>/1/2</t>
    </r>
  </si>
  <si>
    <t>10° Concurso Público de Ensayos sobre Artes Visuales</t>
  </si>
  <si>
    <r>
      <t>TABLA 22.10: NÚMERO DE PROYECTOS Y MONTOS ADJUDICADOS POR GALERÍA GABRIELA MISTRAL, POR LÍNEA DE CONCURSO, SEGÚN REGIÓN DE DOMICILIO DE LA PERSONA PARTICIPANTE. 2021</t>
    </r>
    <r>
      <rPr>
        <b/>
        <vertAlign val="superscript"/>
        <sz val="8"/>
        <rFont val="Verdana"/>
        <family val="2"/>
      </rPr>
      <t>/1/2</t>
    </r>
  </si>
  <si>
    <t>Convocatoria para programación 2022 - Galería Gabriela Mistral</t>
  </si>
  <si>
    <t>TABLA 22.11: NÚMERO Y MONTOS DE PROYECTOS POSTULADOS Y SELECCIONADOS DEL FONDO DEL PATRIMONIO CULTURAL (FONPAT) DEL SERVICIO NACIONAL DEL PATRIMONIO CULTURAL, POR AÑO, SEGÚN LÍNEA DE CONCURSO. 2019-2021</t>
  </si>
  <si>
    <t>Año 2019</t>
  </si>
  <si>
    <t>Año 2020</t>
  </si>
  <si>
    <t>Año 2021</t>
  </si>
  <si>
    <t>FONDO DEL PATRIMONIO CULTURAL</t>
  </si>
  <si>
    <r>
      <t>Montos $</t>
    </r>
    <r>
      <rPr>
        <b/>
        <vertAlign val="superscript"/>
        <sz val="8"/>
        <rFont val="Verdana"/>
        <family val="2"/>
      </rPr>
      <t>/1</t>
    </r>
  </si>
  <si>
    <r>
      <t>Concurso Nacional</t>
    </r>
    <r>
      <rPr>
        <vertAlign val="superscript"/>
        <sz val="8"/>
        <rFont val="Verdana"/>
        <family val="2"/>
      </rPr>
      <t>/2</t>
    </r>
  </si>
  <si>
    <t>Concurso Regional</t>
  </si>
  <si>
    <r>
      <rPr>
        <b/>
        <sz val="8"/>
        <rFont val="Verdana"/>
        <family val="2"/>
      </rPr>
      <t>1</t>
    </r>
    <r>
      <rPr>
        <sz val="8"/>
        <rFont val="Verdana"/>
        <family val="2"/>
      </rPr>
      <t xml:space="preserve"> Los montos se presentan en pesos corrientes, monto en pesos de cada año sin la actualización de ajustes por Índice de Precio al Consumidor (IPC).</t>
    </r>
  </si>
  <si>
    <r>
      <rPr>
        <b/>
        <sz val="8"/>
        <rFont val="Verdana"/>
        <family val="2"/>
      </rPr>
      <t xml:space="preserve">2 </t>
    </r>
    <r>
      <rPr>
        <sz val="8"/>
        <rFont val="Verdana"/>
        <family val="2"/>
      </rPr>
      <t>En el contexto de emergencia sanitaria, el Fondo del Patrimonio Cultural no realizó Concurso Nacional en la Convocatoria 2020.</t>
    </r>
  </si>
  <si>
    <t>TABLA 22.12: NÚMERO DE PROYECTOS Y MONTOS SELECCIONADOS DEL FONDO DEL PATRIMONIO CULTURAL (FONPAT), POR AÑO, SEGÚN REGIÓN. 2019-2021</t>
  </si>
  <si>
    <t xml:space="preserve">REGIÓN DE EJECUCIÓN DEL PROYECTO </t>
  </si>
  <si>
    <t>Concurso Nacional</t>
  </si>
  <si>
    <r>
      <t>Concurso Nacional</t>
    </r>
    <r>
      <rPr>
        <b/>
        <vertAlign val="superscript"/>
        <sz val="8"/>
        <color rgb="FF000000"/>
        <rFont val="Verdana"/>
        <family val="2"/>
      </rPr>
      <t>/1</t>
    </r>
  </si>
  <si>
    <r>
      <t>Monto ($)</t>
    </r>
    <r>
      <rPr>
        <b/>
        <vertAlign val="superscript"/>
        <sz val="8"/>
        <color rgb="FF000000"/>
        <rFont val="Verdana"/>
        <family val="2"/>
      </rPr>
      <t>/2</t>
    </r>
  </si>
  <si>
    <r>
      <rPr>
        <b/>
        <sz val="8"/>
        <rFont val="Verdana"/>
        <family val="2"/>
      </rPr>
      <t xml:space="preserve">1 </t>
    </r>
    <r>
      <rPr>
        <sz val="8"/>
        <rFont val="Verdana"/>
        <family val="2"/>
      </rPr>
      <t>En el contexto de emergencia sanitaria, el Fondo del Patrimonio Cultural no realizó Concurso Nacional en la Convocatoria 2020.</t>
    </r>
  </si>
  <si>
    <r>
      <rPr>
        <b/>
        <sz val="8"/>
        <rFont val="Verdana"/>
        <family val="2"/>
      </rPr>
      <t>2</t>
    </r>
    <r>
      <rPr>
        <sz val="8"/>
        <rFont val="Verdana"/>
        <family val="2"/>
      </rPr>
      <t xml:space="preserve"> Los montos se presentan en pesos corrientes, monto en pesos de cada año sin la actualización de ajustes por Índice de Precio al Consumidor (IPC).</t>
    </r>
  </si>
  <si>
    <t>TABLA 22.13: NÚMERO Y MONTOS DE PROYECTOS POSTULADOS Y SELECCIONADOS DEL FONDO SUBSIDIOS PROGRAMA SOCIAL SITIOS PATRIMONIO MUNDIAL, DEL SERVICIO NACIONAL DEL PATRIMONIO CULTURAL, POR AÑO, SEGÚN SUBSIDIO. 2018-2021</t>
  </si>
  <si>
    <t>Año 2018</t>
  </si>
  <si>
    <r>
      <t>Año 2021</t>
    </r>
    <r>
      <rPr>
        <b/>
        <vertAlign val="superscript"/>
        <sz val="8"/>
        <color theme="1"/>
        <rFont val="Verdana"/>
        <family val="2"/>
      </rPr>
      <t>/1</t>
    </r>
  </si>
  <si>
    <t>FONDO SUBSIDIOS PROGRAMA SOCIAL SITIOS PATRIMONIO MUNDIAL</t>
  </si>
  <si>
    <r>
      <t>Montos $</t>
    </r>
    <r>
      <rPr>
        <b/>
        <vertAlign val="superscript"/>
        <sz val="8"/>
        <color theme="1"/>
        <rFont val="Verdana"/>
        <family val="2"/>
      </rPr>
      <t>/2</t>
    </r>
  </si>
  <si>
    <t>SUBSIDIOS</t>
  </si>
  <si>
    <r>
      <t>SUBSIDIOS FET</t>
    </r>
    <r>
      <rPr>
        <vertAlign val="superscript"/>
        <sz val="8"/>
        <rFont val="Verdana"/>
        <family val="2"/>
      </rPr>
      <t>3</t>
    </r>
  </si>
  <si>
    <r>
      <rPr>
        <b/>
        <sz val="8"/>
        <color theme="1"/>
        <rFont val="Verdana"/>
        <family val="2"/>
      </rPr>
      <t xml:space="preserve">1 </t>
    </r>
    <r>
      <rPr>
        <sz val="8"/>
        <color theme="1"/>
        <rFont val="Verdana"/>
        <family val="2"/>
      </rPr>
      <t>Para el 2021, el monto de los proyectos seleccionados contempla la asignación total de recursos, no sólo la correspondiente al año presupuestario (dado que algunos proyectos tienen financiamiento para más de un año).</t>
    </r>
  </si>
  <si>
    <r>
      <rPr>
        <b/>
        <sz val="8"/>
        <color theme="1"/>
        <rFont val="Verdana"/>
        <family val="2"/>
      </rPr>
      <t xml:space="preserve">3 </t>
    </r>
    <r>
      <rPr>
        <sz val="8"/>
        <color theme="1"/>
        <rFont val="Verdana"/>
        <family val="2"/>
      </rPr>
      <t>Fondo de Emergencia Transitorio COVID-19, creado con el objeto de solventar todo tipo de gastos para enfrentar los efectos y atender las necesidades derivadas de la crisis sanitaria causada por la pandemia.</t>
    </r>
  </si>
  <si>
    <t>TABLA 22.14: NÚMERO DE PROYECTOS Y MONTOS SELECCIONADOS DEL FONDO SUBSIDIOS PROGRAMA SOCIAL SITIOS PATRIMONIO MUNDIAL, POR AÑO, SEGÚN REGIÓN. 2018-2021</t>
  </si>
  <si>
    <r>
      <t>Monto ($)</t>
    </r>
    <r>
      <rPr>
        <b/>
        <vertAlign val="superscript"/>
        <sz val="8"/>
        <color rgb="FF000000"/>
        <rFont val="Verdana"/>
        <family val="2"/>
      </rPr>
      <t>/1</t>
    </r>
  </si>
  <si>
    <t>TABLA 22.15: NÚMERO Y MONTOS DE PROYECTOS POSTULADOS Y SELECCIONADOS DEL FONDO MEJORAMIENTO INTEGRAL DE MUSEOS, DEL SERVICIO NACIONAL DEL PATRIMONIO CULTURAL, POR AÑO, SEGÚN CATEGORÍA DE CONCURSO. 2018-2021</t>
  </si>
  <si>
    <t>FONDO MEJORAMIENTO INTEGRAL DE MUSEOS</t>
  </si>
  <si>
    <t>Equipamiento museográfico</t>
  </si>
  <si>
    <t>Colecciones</t>
  </si>
  <si>
    <t>TABLA 22.16: NÚMERO DE PROYECTOS Y MONTOS SELECCIONADOS DEL FONDO MEJORAMIENTO INTEGRAL DE MUSEOS, POR AÑO, SEGÚN REGIÓN. 2018-2021</t>
  </si>
  <si>
    <t>TABLA 22.17: NÚMERO Y MONTOS DE PROYECTOS POSTULADOS Y SELECCIONADOS DEL FONDO PROGRAMA DE MEJORAMIENTO INTEGRAL DE BIBLIOTECAS PUBLICAS, DEL SERVICIO NACIONAL DEL PATRIMONIO CULTURAL, POR AÑO. 2018-2021</t>
  </si>
  <si>
    <t>FONDO PROGRAMA MEJORAMIENTO INTEGRAL DE BIBLIOTECAS PÚBLICAS</t>
  </si>
  <si>
    <t>TABLA 22.18: NÚMERO DE PROYECTOS Y MONTOS SELECCIONADOS DEL FONDO PROGRAMA DE MEJORAMIENTO INTEGRAL DE BIBLIOTECAS PUBLICAS, POR AÑO, SEGÚN REGIÓN. 2018-2021</t>
  </si>
  <si>
    <r>
      <t>TABLA 23.1: NÚMERO DE ENTIDADES EMPLEADORAS CON SEGURIDAD SOCIAL Y TRABAJADORES(AS) DEL SECTOR CREATIVO ASOCIADAS A MUTUALES DE SEGURIDAD E ISL</t>
    </r>
    <r>
      <rPr>
        <b/>
        <vertAlign val="superscript"/>
        <sz val="8"/>
        <rFont val="Verdana"/>
        <family val="2"/>
      </rPr>
      <t>/1</t>
    </r>
    <r>
      <rPr>
        <b/>
        <sz val="8"/>
        <rFont val="Verdana"/>
        <family val="2"/>
      </rPr>
      <t>, Y SU PARTICIPACIÓN NACIONAL, SEGÚN DOMINIO CULTURAL. 2021</t>
    </r>
  </si>
  <si>
    <r>
      <t>DOMINIO CULTURAL</t>
    </r>
    <r>
      <rPr>
        <b/>
        <vertAlign val="superscript"/>
        <sz val="8"/>
        <color theme="1"/>
        <rFont val="Verdana"/>
        <family val="2"/>
      </rPr>
      <t>/2</t>
    </r>
  </si>
  <si>
    <r>
      <t>Entidades Empleadoras con Seguridad Social</t>
    </r>
    <r>
      <rPr>
        <b/>
        <vertAlign val="superscript"/>
        <sz val="8"/>
        <rFont val="Verdana"/>
        <family val="2"/>
      </rPr>
      <t>/3/4</t>
    </r>
  </si>
  <si>
    <t>Participación de los Empleadores Cotizantes en el total (%)</t>
  </si>
  <si>
    <t>Participación de los Empleados Cotizantes en el total (%)</t>
  </si>
  <si>
    <r>
      <t>Total economía</t>
    </r>
    <r>
      <rPr>
        <b/>
        <vertAlign val="superscript"/>
        <sz val="8"/>
        <rFont val="Verdana"/>
        <family val="2"/>
      </rPr>
      <t>/5</t>
    </r>
  </si>
  <si>
    <r>
      <t>Total general en sector creativo</t>
    </r>
    <r>
      <rPr>
        <b/>
        <vertAlign val="superscript"/>
        <sz val="8"/>
        <rFont val="Verdana"/>
        <family val="2"/>
      </rPr>
      <t>/6</t>
    </r>
  </si>
  <si>
    <r>
      <t>Patrimonio</t>
    </r>
    <r>
      <rPr>
        <vertAlign val="superscript"/>
        <sz val="8"/>
        <rFont val="Verdana"/>
        <family val="2"/>
      </rPr>
      <t>/7</t>
    </r>
  </si>
  <si>
    <r>
      <t>Artesanías</t>
    </r>
    <r>
      <rPr>
        <vertAlign val="superscript"/>
        <sz val="8"/>
        <rFont val="Verdana"/>
        <family val="2"/>
      </rPr>
      <t>/8</t>
    </r>
  </si>
  <si>
    <r>
      <t>Artes Visuales</t>
    </r>
    <r>
      <rPr>
        <vertAlign val="superscript"/>
        <sz val="8"/>
        <rFont val="Verdana"/>
        <family val="2"/>
      </rPr>
      <t>/9</t>
    </r>
  </si>
  <si>
    <r>
      <t>Artes Escénicas</t>
    </r>
    <r>
      <rPr>
        <vertAlign val="superscript"/>
        <sz val="8"/>
        <rFont val="Verdana"/>
        <family val="2"/>
      </rPr>
      <t>/10</t>
    </r>
  </si>
  <si>
    <r>
      <t>Artes Musicales</t>
    </r>
    <r>
      <rPr>
        <vertAlign val="superscript"/>
        <sz val="8"/>
        <rFont val="Verdana"/>
        <family val="2"/>
      </rPr>
      <t>/11</t>
    </r>
  </si>
  <si>
    <r>
      <t>Artes Literarias, libros y prensa</t>
    </r>
    <r>
      <rPr>
        <vertAlign val="superscript"/>
        <sz val="8"/>
        <rFont val="Verdana"/>
        <family val="2"/>
      </rPr>
      <t>/12</t>
    </r>
  </si>
  <si>
    <r>
      <t>Medios Audiovisuales e Interactivos</t>
    </r>
    <r>
      <rPr>
        <vertAlign val="superscript"/>
        <sz val="8"/>
        <rFont val="Verdana"/>
        <family val="2"/>
      </rPr>
      <t>/13</t>
    </r>
  </si>
  <si>
    <r>
      <t>Arquitectura, Diseño y Servicios Creativos</t>
    </r>
    <r>
      <rPr>
        <vertAlign val="superscript"/>
        <sz val="8"/>
        <rFont val="Verdana"/>
        <family val="2"/>
      </rPr>
      <t>/14</t>
    </r>
  </si>
  <si>
    <r>
      <t>Educación Cultural</t>
    </r>
    <r>
      <rPr>
        <vertAlign val="superscript"/>
        <sz val="8"/>
        <rFont val="Verdana"/>
        <family val="2"/>
      </rPr>
      <t>/15</t>
    </r>
  </si>
  <si>
    <r>
      <t>Transversales</t>
    </r>
    <r>
      <rPr>
        <vertAlign val="superscript"/>
        <sz val="8"/>
        <rFont val="Verdana"/>
        <family val="2"/>
      </rPr>
      <t>/16</t>
    </r>
  </si>
  <si>
    <r>
      <t>1</t>
    </r>
    <r>
      <rPr>
        <sz val="8"/>
        <rFont val="Verdana"/>
        <family val="2"/>
      </rPr>
      <t xml:space="preserve"> A contar del 2019, se incorporan al registro del ISL las/os trabajadores/as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r>
  </si>
  <si>
    <r>
      <t>2</t>
    </r>
    <r>
      <rPr>
        <sz val="8"/>
        <rFont val="Verdana"/>
        <family val="2"/>
      </rPr>
      <t xml:space="preserve"> Las actividades incluidas o excluidas como constitutivas de cada dominio presentado (y detalladas en los sub-índices respectivos), responden a su inclusión o exclusión de la codificación CIIU ("Clasificación Industrial Internacional Uniforme", elaborada y divulgada por la "oficina de estadísticas de la Organización de las Naciones Unidas") , para esta caso versión 2, año 2007.</t>
    </r>
  </si>
  <si>
    <r>
      <t>4</t>
    </r>
    <r>
      <rPr>
        <sz val="8"/>
        <rFont val="Verdana"/>
        <family val="2"/>
      </rPr>
      <t xml:space="preserve"> El número de entidades empleadoras fue obtenido a partir del número de empresas y personas trabajadoras independientes inscritas en alguna de las mutuales de seguridad e ISL, y que cumplen con pertenecer a alguno de los 65 códigos de actividad (CIIU v2 2007), seleccionados por el Ministerio de las Culturas, las Artes y el Patrimonio como creativos o culturales. </t>
    </r>
  </si>
  <si>
    <r>
      <t xml:space="preserve">7 </t>
    </r>
    <r>
      <rPr>
        <sz val="8"/>
        <rFont val="Verdana"/>
        <family val="2"/>
      </rPr>
      <t>Incluye actividades de bibliotecas y archivos, actividades de museos y preservación de lugares y edificios históricos, actividades de jardines botánicos y zoológicos y de parques nacionales.</t>
    </r>
  </si>
  <si>
    <r>
      <t>8</t>
    </r>
    <r>
      <rPr>
        <sz val="8"/>
        <rFont val="Verdana"/>
        <family val="2"/>
      </rPr>
      <t xml:space="preserve"> Incluye comercio al por menor de artículos típicos (artesanías) y fabricación de joyas y productos conexos.</t>
    </r>
  </si>
  <si>
    <r>
      <t xml:space="preserve">9 </t>
    </r>
    <r>
      <rPr>
        <sz val="8"/>
        <rFont val="Verdana"/>
        <family val="2"/>
      </rPr>
      <t>Incluye artes visuales con comercio al por menor de antigüedades, actividades de subasta (martilleros), galerías de arte. Incluye comercio al por menor de artículos fotográficos; servicios de revelado, impresión, ampliación de fotografías; actividades de fotografías publicitarias y otras actividades de fotografía. Incluye  fabricación de instrumentos de óptica no clasificados previamente (N.C.P) y equipos fotográficos.</t>
    </r>
  </si>
  <si>
    <r>
      <t xml:space="preserve">10 </t>
    </r>
    <r>
      <rPr>
        <sz val="8"/>
        <rFont val="Verdana"/>
        <family val="2"/>
      </rPr>
      <t xml:space="preserve">Incluye espectáculos circenses, de títeres u otros similares. Incluye  instructores de danza. Incluye servicios de producción teatral y otros No Clasificados Previamente (N.C.P). </t>
    </r>
  </si>
  <si>
    <r>
      <t>11</t>
    </r>
    <r>
      <rPr>
        <sz val="8"/>
        <rFont val="Verdana"/>
        <family val="2"/>
      </rPr>
      <t xml:space="preserve"> Incluye edición de grabaciones, venta al por menor de instrumentos musicales (casa de música), servicios de producción de recitales y otros eventos musicales masivos. Incluye fabricación de instrumentos de música.</t>
    </r>
  </si>
  <si>
    <r>
      <t>12</t>
    </r>
    <r>
      <rPr>
        <sz val="8"/>
        <rFont val="Verdana"/>
        <family val="2"/>
      </rPr>
      <t xml:space="preserve"> Incluye edición principalmente de libros, otras actividades de edición, impresión principalmente de libros, venta al por mayor de libros, comercio al por menor de libros. Incluye edición de periódicos, revistas y publicaciones periódicas; venta al por mayor de revistas y periódicos, comercio al por menor de revistas y diarios. Incluye edición de folletos, partituras y otras publicaciones; actividades de servicio relacionadas con la impresión.</t>
    </r>
  </si>
  <si>
    <r>
      <t>13</t>
    </r>
    <r>
      <rPr>
        <sz val="8"/>
        <rFont val="Verdana"/>
        <family val="2"/>
      </rPr>
      <t xml:space="preserve"> Incluye producción de películas cinematográficas, distribución cinematográfica y exhibición de filmes y videocintas. Incluye actividades de televisión, servicios de televisión no abierta. Incluye actividades de radio, fabricación de transmisores de radio y televisión, aparatos para telefonía y telegrafía con hilos, fabricación de receptores (radio y tv), aparatos de grabación y reproducción (audio y video). Incluye asesores y consultores en informática (software); comercio al por menor de computadores, software y suministros; proveedores de internet; centros de acceso a internet; procesamiento de datos y actividades relacionadas con bases de datos.</t>
    </r>
  </si>
  <si>
    <r>
      <t>15</t>
    </r>
    <r>
      <rPr>
        <sz val="8"/>
        <rFont val="Verdana"/>
        <family val="2"/>
      </rPr>
      <t xml:space="preserve"> Incluye educación extraescolar (escuela de conducción, música, modelaje, etc.). Incluye universidades, institutos profesionales y centros de formación técnica. Dado que no todas las carreras de educación superior tienen un giro cultural, se realizó un ajuste al número de trabajadores y a las remuneraciones. El cálculo se hizo utilizando mensualidades para las carreras de pregrado universitarias y se utilizó el supuesto de que en los institutos y en los centro de formación técnica el porcentaje se mantenía similar. El ponderador fijo generado en el año 2016 señala que un 9,51% de las carreras terciarias son de carácter cultural. Este factor se ocupó para estimar la proporción de los trabajadores y remuneraciones de las actividades terciaras vinculadas a educación que corresponden a cultura.</t>
    </r>
  </si>
  <si>
    <r>
      <t>16</t>
    </r>
    <r>
      <rPr>
        <sz val="8"/>
        <rFont val="Verdana"/>
        <family val="2"/>
      </rPr>
      <t xml:space="preserve"> Incluye venta al por menor de discos, cassettes, dvd y videos; arriendo de videos, juegos de video, y equipos de video, música y similares. Incluye agencias de contratación de actores; actividades empresariales de artistas; actividades artísticas, funciones de artistas, músicos, conferencistas, otros; contratación de actores para cine, tv y teatro. También incluye agencias de noticias; servicios periodísticos prestados por profesionales. Incluye venta al por menor en empresas de venta a distancia por internet, comercio; reproducción de grabaciones; agencias de venta de billetes de salas de concierto y de teatro; investigaciones y desarrollo experimental (ciencias sociales y humanidades).</t>
    </r>
  </si>
  <si>
    <t>DOMINIO Y SUBDOMINIO CULTURAL</t>
  </si>
  <si>
    <r>
      <t>Entidades Empleadoras 
con Seguridad Social</t>
    </r>
    <r>
      <rPr>
        <b/>
        <vertAlign val="superscript"/>
        <sz val="8"/>
        <color theme="1"/>
        <rFont val="Verdana"/>
        <family val="2"/>
      </rPr>
      <t>/2/3</t>
    </r>
  </si>
  <si>
    <r>
      <t>Trabajadores(as)</t>
    </r>
    <r>
      <rPr>
        <b/>
        <vertAlign val="superscript"/>
        <sz val="8"/>
        <color theme="1"/>
        <rFont val="Verdana"/>
        <family val="2"/>
      </rPr>
      <t>/4</t>
    </r>
  </si>
  <si>
    <r>
      <t xml:space="preserve">Promedio de Remuneraciones </t>
    </r>
    <r>
      <rPr>
        <b/>
        <vertAlign val="superscript"/>
        <sz val="8"/>
        <color theme="1"/>
        <rFont val="Verdana"/>
        <family val="2"/>
      </rPr>
      <t>/5</t>
    </r>
  </si>
  <si>
    <t>Patrimonio</t>
  </si>
  <si>
    <t>Artesanías</t>
  </si>
  <si>
    <t>Fabricación Insumos</t>
  </si>
  <si>
    <t>Fotografía</t>
  </si>
  <si>
    <t>Danza</t>
  </si>
  <si>
    <t>Artes Literarias, libros y prensa</t>
  </si>
  <si>
    <t>Editorial Libros</t>
  </si>
  <si>
    <t>Editorial Otros</t>
  </si>
  <si>
    <t>Editorial Periódicos</t>
  </si>
  <si>
    <t>Medios Audiovisuales e Interactivos</t>
  </si>
  <si>
    <t>Audiovisual</t>
  </si>
  <si>
    <t>Medios Informáticos</t>
  </si>
  <si>
    <t>Arquitectura, Diseño y Servicios Creativos</t>
  </si>
  <si>
    <t>Educación Cultural</t>
  </si>
  <si>
    <t>Educación Extra escolar</t>
  </si>
  <si>
    <t>Educación Superior</t>
  </si>
  <si>
    <t>Transversales</t>
  </si>
  <si>
    <r>
      <t>1</t>
    </r>
    <r>
      <rPr>
        <sz val="8"/>
        <rFont val="Verdana"/>
        <family val="2"/>
      </rPr>
      <t xml:space="preserve"> A contar del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r>
  </si>
  <si>
    <r>
      <t>3</t>
    </r>
    <r>
      <rPr>
        <sz val="8"/>
        <rFont val="Verdana"/>
        <family val="2"/>
      </rPr>
      <t xml:space="preserve"> El número de entidades empleadoras fue obtenido a partir del número de empresas y personas trabajadoras independientes inscritas en alguna de las mutuales de seguridad e ISL, y que cumplen con pertenecer a alguno de los 65 códigos de actividad (CIIU v2 2007), seleccionados por el Ministerio de las Culturas, las Artes y el Patrimonio como creativos o culturales.</t>
    </r>
  </si>
  <si>
    <t>Fuente: Datos de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</si>
  <si>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r>
      <t>REGIÓN</t>
    </r>
    <r>
      <rPr>
        <b/>
        <vertAlign val="superscript"/>
        <sz val="8"/>
        <rFont val="Verdana"/>
        <family val="2"/>
      </rPr>
      <t>/2</t>
    </r>
  </si>
  <si>
    <r>
      <t>Entidades Empleadoras 
con Seguridad Social</t>
    </r>
    <r>
      <rPr>
        <b/>
        <vertAlign val="superscript"/>
        <sz val="8"/>
        <rFont val="Verdana"/>
        <family val="2"/>
      </rPr>
      <t>/3/4</t>
    </r>
  </si>
  <si>
    <r>
      <t>Trabajadores(as)</t>
    </r>
    <r>
      <rPr>
        <b/>
        <vertAlign val="superscript"/>
        <sz val="8"/>
        <rFont val="Verdana"/>
        <family val="2"/>
      </rPr>
      <t>/5</t>
    </r>
  </si>
  <si>
    <r>
      <t>Promedio de Remuneraciones</t>
    </r>
    <r>
      <rPr>
        <b/>
        <vertAlign val="superscript"/>
        <sz val="8"/>
        <rFont val="Verdana"/>
        <family val="2"/>
      </rPr>
      <t>/6</t>
    </r>
  </si>
  <si>
    <t>Araucanía</t>
  </si>
  <si>
    <r>
      <t>2</t>
    </r>
    <r>
      <rPr>
        <sz val="8"/>
        <rFont val="Verdana"/>
        <family val="2"/>
      </rPr>
      <t xml:space="preserve"> La ubicación geográfica se determina por la dirección vigente de la casa matriz de la entidad empleadora. Esto implica que un número indeterminado de personas trabajadoras están consideradas en una región diferente de donde desempeñan sus labores.</t>
    </r>
  </si>
  <si>
    <r>
      <t>4</t>
    </r>
    <r>
      <rPr>
        <sz val="8"/>
        <rFont val="Verdana"/>
        <family val="2"/>
      </rPr>
      <t xml:space="preserve"> El número de entidades empleadoras fue obtenido a partir del número de empresas y personas trabajadoras independientes inscritas en alguna de las mutuales de seguridad e ISL, y que cumplen con pertenecer a alguno de los 65 códigos de actividad (CIIU v2 2007), seleccionados por el Ministerio de las Culturas, las Artes y el Patrimonio como creativos o culturales.</t>
    </r>
  </si>
  <si>
    <r>
      <t>Entidades Empleadoras 
con Seguridad Social</t>
    </r>
    <r>
      <rPr>
        <b/>
        <vertAlign val="superscript"/>
        <sz val="8"/>
        <rFont val="Verdana"/>
        <family val="2"/>
      </rPr>
      <t>/2/3</t>
    </r>
  </si>
  <si>
    <r>
      <t xml:space="preserve">Trabajadores Hombres </t>
    </r>
    <r>
      <rPr>
        <b/>
        <vertAlign val="superscript"/>
        <sz val="8"/>
        <rFont val="Verdana"/>
        <family val="2"/>
      </rPr>
      <t>/4 /5</t>
    </r>
  </si>
  <si>
    <r>
      <t xml:space="preserve">Trabajadoras Mujeres </t>
    </r>
    <r>
      <rPr>
        <b/>
        <vertAlign val="superscript"/>
        <sz val="8"/>
        <rFont val="Verdana"/>
        <family val="2"/>
      </rPr>
      <t>/4 /5</t>
    </r>
  </si>
  <si>
    <r>
      <t>Salario Promedio Hombres (Pesos Corrientes 2020)</t>
    </r>
    <r>
      <rPr>
        <b/>
        <vertAlign val="superscript"/>
        <sz val="8"/>
        <rFont val="Verdana"/>
        <family val="2"/>
      </rPr>
      <t>/6</t>
    </r>
  </si>
  <si>
    <r>
      <t>Salario Promedio Mujeres (Precios Corrientes 2020)</t>
    </r>
    <r>
      <rPr>
        <b/>
        <vertAlign val="superscript"/>
        <sz val="8"/>
        <rFont val="Verdana"/>
        <family val="2"/>
      </rPr>
      <t>/6</t>
    </r>
  </si>
  <si>
    <r>
      <t>5</t>
    </r>
    <r>
      <rPr>
        <sz val="8"/>
        <rFont val="Verdana"/>
        <family val="2"/>
      </rPr>
      <t xml:space="preserve"> Se debe considerar que las entidades empleadoras pueden entregar el dato de empleados sin diferenciar por sexo. </t>
    </r>
  </si>
  <si>
    <r>
      <t>TABLA 24.1: COMERCIO EXTERIOR DE BIENES Y SERVICIOS CULTURALES Y CREATIVOS, SEGÚN DOMINIO CULTURAL. 2021</t>
    </r>
    <r>
      <rPr>
        <b/>
        <vertAlign val="superscript"/>
        <sz val="8"/>
        <rFont val="Verdana"/>
        <family val="2"/>
      </rPr>
      <t>/1</t>
    </r>
  </si>
  <si>
    <t>DOMINIO CULTURAL</t>
  </si>
  <si>
    <t>EXPORTACIONES 
TOTAL PAÍS 2021
 (en US$ FOB)</t>
  </si>
  <si>
    <t>PARTICIPACIÓN CULTURA EN EXPORTACIONES</t>
  </si>
  <si>
    <t>IMPORTACIONES 
TOTAL PAÍS 2021 
(en US$ CIF)</t>
  </si>
  <si>
    <t>PARTICIPACIÓN CULTURA EN IMPORTACIONES</t>
  </si>
  <si>
    <r>
      <t>NACIONAL BIENES</t>
    </r>
    <r>
      <rPr>
        <b/>
        <vertAlign val="superscript"/>
        <sz val="8"/>
        <rFont val="Verdana"/>
        <family val="2"/>
      </rPr>
      <t>/2</t>
    </r>
  </si>
  <si>
    <t>TOTAL BIENES CREATIVOS</t>
  </si>
  <si>
    <t>Artes Literarias, Libros y Prensa</t>
  </si>
  <si>
    <t>Infraestructura y Equipamiento</t>
  </si>
  <si>
    <r>
      <t>NACIONAL SERVICIOS</t>
    </r>
    <r>
      <rPr>
        <b/>
        <vertAlign val="superscript"/>
        <sz val="8"/>
        <rFont val="Verdana"/>
        <family val="2"/>
      </rPr>
      <t>/2</t>
    </r>
  </si>
  <si>
    <t>TOTAL SERVICIOS CREATIVOS</t>
  </si>
  <si>
    <t>Dominios Culturales</t>
  </si>
  <si>
    <t>Actividades de Soporte</t>
  </si>
  <si>
    <r>
      <t>Nota:</t>
    </r>
    <r>
      <rPr>
        <sz val="8"/>
        <rFont val="Verdana"/>
        <family val="2"/>
      </rPr>
      <t xml:space="preserve"> Los códigos de bienes seleccionados como culturales están contenidos en el Arancel Aduanero chileno en su versión 2020.</t>
    </r>
  </si>
  <si>
    <r>
      <rPr>
        <b/>
        <sz val="8"/>
        <rFont val="Verdana"/>
        <family val="2"/>
      </rPr>
      <t>1</t>
    </r>
    <r>
      <rPr>
        <sz val="8"/>
        <rFont val="Verdana"/>
        <family val="2"/>
      </rPr>
      <t xml:space="preserve"> Los totales se calcularon a partir de valor FOB (Free on Board-Libre a bordo) y CIF (Cost, Insurance &amp; Freight-Costo, Seguro y Flete) en dólares (US$) 2021.</t>
    </r>
  </si>
  <si>
    <r>
      <rPr>
        <b/>
        <sz val="8"/>
        <rFont val="Verdana"/>
        <family val="2"/>
      </rPr>
      <t>2</t>
    </r>
    <r>
      <rPr>
        <sz val="8"/>
        <rFont val="Verdana"/>
        <family val="2"/>
      </rPr>
      <t xml:space="preserve"> Las cifras totales de bienes y servicios han sido extraídas desde el Servicio Nacional de Aduanas.</t>
    </r>
  </si>
  <si>
    <t>Fuente: Servicio Nacional de Aduanas (SNA), según clasificación de códigos culturales del Ministerio de las Culturas, las Artes y el Patrimonio.</t>
  </si>
  <si>
    <t>TABLA 24.2: MONTOS DE IMPORTACIONES (EN US$ CIF) Y EXPORTACIONES (EN US$ FOB ) DE BIENES CULTURALES Y CREATIVOS, SEGÚN DOMINIO Y SUBDOMINIO CULTURAL. 2020-2021</t>
  </si>
  <si>
    <t>IMPORTACIONES (EN US$ CIF)</t>
  </si>
  <si>
    <t>EXPORTACIONES (EN US$ FOB)</t>
  </si>
  <si>
    <r>
      <t>Arquitectura</t>
    </r>
    <r>
      <rPr>
        <vertAlign val="superscript"/>
        <sz val="8"/>
        <rFont val="Verdana"/>
        <family val="2"/>
      </rPr>
      <t>/1</t>
    </r>
  </si>
  <si>
    <r>
      <t>Diseño</t>
    </r>
    <r>
      <rPr>
        <vertAlign val="superscript"/>
        <sz val="8"/>
        <rFont val="Verdana"/>
        <family val="2"/>
      </rPr>
      <t>/2</t>
    </r>
  </si>
  <si>
    <r>
      <t>Publicidad</t>
    </r>
    <r>
      <rPr>
        <vertAlign val="superscript"/>
        <sz val="8"/>
        <rFont val="Verdana"/>
        <family val="2"/>
      </rPr>
      <t>/3</t>
    </r>
  </si>
  <si>
    <r>
      <t>Circo</t>
    </r>
    <r>
      <rPr>
        <vertAlign val="superscript"/>
        <sz val="8"/>
        <rFont val="Verdana"/>
        <family val="2"/>
      </rPr>
      <t>/4</t>
    </r>
  </si>
  <si>
    <r>
      <t>Diarios y Revistas</t>
    </r>
    <r>
      <rPr>
        <vertAlign val="superscript"/>
        <sz val="8"/>
        <rFont val="Verdana"/>
        <family val="2"/>
      </rPr>
      <t>/5</t>
    </r>
  </si>
  <si>
    <r>
      <t>Editorial</t>
    </r>
    <r>
      <rPr>
        <vertAlign val="superscript"/>
        <sz val="8"/>
        <rFont val="Verdana"/>
        <family val="2"/>
      </rPr>
      <t>/6</t>
    </r>
  </si>
  <si>
    <r>
      <t>Música</t>
    </r>
    <r>
      <rPr>
        <vertAlign val="superscript"/>
        <sz val="8"/>
        <rFont val="Verdana"/>
        <family val="2"/>
      </rPr>
      <t>/7</t>
    </r>
  </si>
  <si>
    <r>
      <t>Artes Visuales</t>
    </r>
    <r>
      <rPr>
        <vertAlign val="superscript"/>
        <sz val="8"/>
        <rFont val="Verdana"/>
        <family val="2"/>
      </rPr>
      <t>/8</t>
    </r>
  </si>
  <si>
    <r>
      <t>Fotografía</t>
    </r>
    <r>
      <rPr>
        <vertAlign val="superscript"/>
        <sz val="8"/>
        <rFont val="Verdana"/>
        <family val="2"/>
      </rPr>
      <t>/9</t>
    </r>
  </si>
  <si>
    <r>
      <t>Artesanía</t>
    </r>
    <r>
      <rPr>
        <vertAlign val="superscript"/>
        <sz val="8"/>
        <rFont val="Verdana"/>
        <family val="2"/>
      </rPr>
      <t>/10</t>
    </r>
  </si>
  <si>
    <r>
      <rPr>
        <b/>
        <sz val="8"/>
        <rFont val="Verdana"/>
        <family val="2"/>
      </rPr>
      <t>1</t>
    </r>
    <r>
      <rPr>
        <sz val="8"/>
        <rFont val="Verdana"/>
        <family val="2"/>
      </rPr>
      <t xml:space="preserve"> Incluye 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r>
  </si>
  <si>
    <r>
      <rPr>
        <b/>
        <sz val="8"/>
        <rFont val="Verdana"/>
        <family val="2"/>
      </rPr>
      <t>2</t>
    </r>
    <r>
      <rPr>
        <sz val="8"/>
        <rFont val="Verdana"/>
        <family val="2"/>
      </rPr>
      <t xml:space="preserve"> Papel para decorar y revestimientos similares de paredes; papel para vidrieras.</t>
    </r>
  </si>
  <si>
    <r>
      <rPr>
        <b/>
        <sz val="8"/>
        <rFont val="Verdana"/>
        <family val="2"/>
      </rPr>
      <t>3</t>
    </r>
    <r>
      <rPr>
        <sz val="8"/>
        <rFont val="Verdana"/>
        <family val="2"/>
      </rPr>
      <t xml:space="preserve"> Incluye Exhibidores publicitarios de cartón; Catálogos comerciales; Impresos publicitarios entre otros.</t>
    </r>
  </si>
  <si>
    <r>
      <rPr>
        <b/>
        <sz val="8"/>
        <rFont val="Verdana"/>
        <family val="2"/>
      </rPr>
      <t>4</t>
    </r>
    <r>
      <rPr>
        <sz val="8"/>
        <rFont val="Verdana"/>
        <family val="2"/>
      </rPr>
      <t xml:space="preserve"> Circos, zoológicos ambulantes.</t>
    </r>
  </si>
  <si>
    <r>
      <rPr>
        <b/>
        <sz val="8"/>
        <rFont val="Verdana"/>
        <family val="2"/>
      </rPr>
      <t>5</t>
    </r>
    <r>
      <rPr>
        <sz val="8"/>
        <rFont val="Verdana"/>
        <family val="2"/>
      </rPr>
      <t xml:space="preserve"> Incluye diarios y publicaciones periódicas; revistas infantiles, de deportes y de modas; papel prensa en bobinas y en hojas</t>
    </r>
  </si>
  <si>
    <r>
      <rPr>
        <b/>
        <sz val="8"/>
        <rFont val="Verdana"/>
        <family val="2"/>
      </rPr>
      <t>6</t>
    </r>
    <r>
      <rPr>
        <sz val="8"/>
        <rFont val="Verdana"/>
        <family val="2"/>
      </rPr>
      <t xml:space="preserve"> Incluye Libros y otros impresos; Libros de hojas sueltas, incluso plegadas; diccionarios; enciclopedias; libros escolares para enseñanza básica y media; libros escolares para enseñanza técnico profesional; libros académicos y científicos; libros de literatura infantil; los demás libros de literatura; manufacturas cartográficas, en forma de libros o folletos, calendarios, máquinas y aparatos para imprimir; 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 Tintas de imprimir, tintas de escribir o de dibujar y demás tintas, incluso concentradas o sólidas; Máquinas y aparatos para imprimir mediante planchas, cilindros y demás elementos impresores de la partida 84.42; las demás máquinas impresoras, copiadoras y de fax, incluso combinadas entre sí; partes y accesorios.</t>
    </r>
  </si>
  <si>
    <r>
      <rPr>
        <b/>
        <sz val="8"/>
        <rFont val="Verdana"/>
        <family val="2"/>
      </rPr>
      <t>7</t>
    </r>
    <r>
      <rPr>
        <sz val="8"/>
        <rFont val="Verdana"/>
        <family val="2"/>
      </rPr>
      <t xml:space="preserve">  Incluye Música manuscrita o impresa, incluso con ilustraciones o encuadernado; Pianos, incluso automáticos; clavecines y demás instrumentos de cuerda con teclado; Instrumentos musicales en los que el sonido se produzca o tenga que amplificarse  eléctricamente (por ejemplo: órganos, guitarras, acordeones); Cajas de música, orquestriones, organillos, pájaros cantores, sierras musicales y demás instrumentos musicales no comprendidos en otra partida de este Capítulo; reclamos de cualquier clase; silbatos, cuernos y demás instrumentos de boca, de llamada o aviso; Los demás instrumentos musicales de cuerda (por ejemplo: guitarras, violines, arpas; Partes (por ejemplo, mecanismos de cajas de música) y accesorios (por ejemplo: tarjetas, discos y rollos para aparatos mecánicos) de instrumentos musicales; metrónomos y diapasones de cualquier tipo; 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 Equipos eléctricos de amplificación de sonido; Aparatos de grabación de sonido; aparatos de reproducción de sonido; aparatos de grabación y reproducción de sonido; 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t>
    </r>
  </si>
  <si>
    <r>
      <rPr>
        <b/>
        <sz val="8"/>
        <rFont val="Verdana"/>
        <family val="2"/>
      </rPr>
      <t>8</t>
    </r>
    <r>
      <rPr>
        <sz val="8"/>
        <rFont val="Verdana"/>
        <family val="2"/>
      </rPr>
      <t xml:space="preserve"> Incluye Objetos de arte originales ejecutados por artistas chilenos en el extranjero e importados por ellos; Máquinas y aparatos para imprimir, heliográficos (huecograbado); partes y accesorios; Colores para la pintura artística, la enseñanza, la pintura de carteles, para matizar o para entretenimiento y colores similares, en pastillas, tubos, botes, frascos o en formas o envases  similares; Lápices, minas, pasteles, carboncillos, tizas para escribir o dibujar y jaboncillos (tizas) de sastre; Pinturas y dibujos, hechos totalmente a mano, excepto los dibujos de la partida 49.06 y artículos manufacturados decorados a mano; collages y cuadros similares; Grabados, estampas y litografías originales; Obras originales de estatuaria o escultura, de cualquier materia.</t>
    </r>
  </si>
  <si>
    <r>
      <rPr>
        <b/>
        <sz val="8"/>
        <rFont val="Verdana"/>
        <family val="2"/>
      </rPr>
      <t>9</t>
    </r>
    <r>
      <rPr>
        <sz val="8"/>
        <rFont val="Verdana"/>
        <family val="2"/>
      </rPr>
      <t xml:space="preserve"> Incluye Estampas, grabados y fotografías; Cámaras fotográficas, con sus partes y accesorios; películas de fotografía en rollos; Películas fotográficas en rollos, sensibilizadas, sin impresionar, excepto las de papel, cartón o textiles; Películas fotográficas  autorrevelables en rollos, sensibilizadas, sin impresionar; papel fotográfico sensibilizado; Flashes, lámparas y sus partes y accesorios; Lámparas y cubos, de destello y similares; Objetivos, para cámaras, proyectores o ampliadoras o reductoras fotográficos o cinematográficos; aparatos fotográficos desechables; Proyectores de imagen fija, ampliadoras o reductoras, sus partes y accesorios;  Ampliadores o reductoras, fotográficas; Estampas, grabados, fotografías y tarjetas postales.</t>
    </r>
  </si>
  <si>
    <r>
      <rPr>
        <b/>
        <sz val="8"/>
        <rFont val="Verdana"/>
        <family val="2"/>
      </rPr>
      <t>10</t>
    </r>
    <r>
      <rPr>
        <sz val="8"/>
        <rFont val="Verdana"/>
        <family val="2"/>
      </rPr>
      <t xml:space="preserve"> Incluye productos asociados Materias vegetales de las especies utilizadas principalmente en cestería o espartería; Pieles curtidas o «crust», de ovino, depiladas, incluso divididas pero sin otra preparación; Baúles, maletas (valijas), maletines, incluidos los de aseo y los portadocumentos, portafolios (carteras de mano); Marquetería y taracea; cofrecillos y estuches para joyería u orfebrería y manufacturas similares, de madera; Trenzas y artículos similares, de materia trenzable; Artículos de cestería obtenidos directamente en su forma con materia trenzable; Lana y pelo fino u ordinario, cardados o peinados; Hilados de lana cardada sin acondicionar para la venta al por menor;  Alfombras de nudo de materia textil, incluso confeccionada; Tejidos de punto por urdimbre; Estatuillas y demás artículos para adorno, de cerámica; Piedras preciosas (excepto los diamantes) o semipreciosas; Artículos de joyería y sus partes, de metal precioso o de chapado de metal precioso (plaqué); Artículos de orfebrería y sus partes, de metal precioso o de chapado de metal precioso; Telares; Máquinas y aparatos para la fabricación o acabado del fieltro o tela sin tejer, en pieza o con forma, incluidas las máquinas y aparatos para la fabricación de sombreros de fieltro; hormas de sombrerería; Marfil, hueso, concha (caparazón) de tortuga, cuerno, asta, coral, nácar y demás materias animales para talla.</t>
    </r>
  </si>
  <si>
    <r>
      <t>TABLA 24.3: MONTOS DE IMPORTACIONES (EN PESOS CORRIENTES CIF) Y EXPORTACIONES (EN PESOS CORRIENTES FOB) DE BIENES CULTURALES Y CREATIVOS, SEGÚN DOMINIO Y SUBDOMINIO CULTURAL. 2020-2021</t>
    </r>
    <r>
      <rPr>
        <b/>
        <vertAlign val="superscript"/>
        <sz val="8"/>
        <rFont val="Verdana"/>
        <family val="2"/>
      </rPr>
      <t xml:space="preserve">/1 </t>
    </r>
  </si>
  <si>
    <t>IMPORTACIONES 
(en pesos corrientes $ CIF)</t>
  </si>
  <si>
    <t>EXPORTACIONES
(en pesos corrientes $ FOB)</t>
  </si>
  <si>
    <t>Diarios y Revistas</t>
  </si>
  <si>
    <t>Editorial</t>
  </si>
  <si>
    <t>Radio y Televisión</t>
  </si>
  <si>
    <t>Video Juegos</t>
  </si>
  <si>
    <r>
      <rPr>
        <b/>
        <sz val="8"/>
        <rFont val="Verdana"/>
        <family val="2"/>
      </rPr>
      <t xml:space="preserve">1 </t>
    </r>
    <r>
      <rPr>
        <sz val="8"/>
        <rFont val="Verdana"/>
        <family val="2"/>
      </rPr>
      <t>Los valores en dólares de la Tabla 24.2 han sido transformados a pesos corriente según el dólar promedio anual redondeado a dos decimales.</t>
    </r>
  </si>
  <si>
    <r>
      <rPr>
        <b/>
        <sz val="8"/>
        <rFont val="Verdana"/>
        <family val="2"/>
      </rPr>
      <t xml:space="preserve">2 </t>
    </r>
    <r>
      <rPr>
        <sz val="8"/>
        <rFont val="Verdana"/>
        <family val="2"/>
      </rPr>
      <t>Dólar promedio anual 2020: 792,22. Valor utilizado para el cálculo de exportaciones e importaciones de 2020, en pesos corrientes.</t>
    </r>
  </si>
  <si>
    <r>
      <rPr>
        <b/>
        <sz val="8"/>
        <rFont val="Verdana"/>
        <family val="2"/>
      </rPr>
      <t xml:space="preserve">3 </t>
    </r>
    <r>
      <rPr>
        <sz val="8"/>
        <rFont val="Verdana"/>
        <family val="2"/>
      </rPr>
      <t>Dólar promedio anual 2021: 759,27. Valor utilizado para el cálculo de exportaciones e importaciones de 2021, en pesos corrientes.</t>
    </r>
  </si>
  <si>
    <r>
      <t>TABLA 24.4: MONTOS DE IMPORTACIONES (EN PESOS DE 2021 CIF) Y EXPORTACIONES (EN PESOS DE 2021 FOB) DE BIENES CULTURALES Y CREATIVOS, POR AÑO, SEGÚN DOMINIO Y SUBDOMINIO CULTURAL. 2020-2021</t>
    </r>
    <r>
      <rPr>
        <b/>
        <vertAlign val="superscript"/>
        <sz val="8"/>
        <rFont val="Verdana"/>
        <family val="2"/>
      </rPr>
      <t>/1</t>
    </r>
  </si>
  <si>
    <t>IMPORTACIONES 
(en pesos de 
2021 $ CIF)</t>
  </si>
  <si>
    <t>EXPORTACIONES
(en pesos de 
2021 $ FOB)</t>
  </si>
  <si>
    <r>
      <rPr>
        <b/>
        <sz val="8"/>
        <rFont val="Verdana"/>
        <family val="2"/>
      </rPr>
      <t xml:space="preserve">1 </t>
    </r>
    <r>
      <rPr>
        <sz val="8"/>
        <rFont val="Verdana"/>
        <family val="2"/>
      </rPr>
      <t>Los valores en pesos corrientes de la tabla 24.3 han sido deflactados según IPC año base 2018, con el siguiente detalle de Índice de Variación:</t>
    </r>
  </si>
  <si>
    <r>
      <rPr>
        <b/>
        <sz val="8"/>
        <rFont val="Verdana"/>
        <family val="2"/>
      </rPr>
      <t>2</t>
    </r>
    <r>
      <rPr>
        <sz val="8"/>
        <rFont val="Verdana"/>
        <family val="2"/>
      </rPr>
      <t xml:space="preserve"> Dic. 2020: 7,52961082910322. Valor utilizado para ajustes de pesos corrientes 2020 a pesos 2021, para exportaciones e importaciones del año 2020.</t>
    </r>
  </si>
  <si>
    <r>
      <t>TABLA 24.5: MONTOS DE EXPORTACIONES (EN US$ FOB) DE BIENES CULTURALES Y CREATIVOS, POR PAÍS DE DESTINO, SEGÚN DOMINIO Y SUBDOMINIO CULTURAL. 2021</t>
    </r>
    <r>
      <rPr>
        <b/>
        <vertAlign val="superscript"/>
        <sz val="8"/>
        <rFont val="Verdana"/>
        <family val="2"/>
      </rPr>
      <t xml:space="preserve">/1 </t>
    </r>
  </si>
  <si>
    <t>TOTAL (en US$ FOB)</t>
  </si>
  <si>
    <t>País</t>
  </si>
  <si>
    <t>Argentina</t>
  </si>
  <si>
    <t>Brasil</t>
  </si>
  <si>
    <t>Perú</t>
  </si>
  <si>
    <t>Resto de América</t>
  </si>
  <si>
    <t>Resto de Europa</t>
  </si>
  <si>
    <t>China</t>
  </si>
  <si>
    <t>Resto de Asia</t>
  </si>
  <si>
    <t>Desconocido</t>
  </si>
  <si>
    <r>
      <rPr>
        <b/>
        <sz val="8"/>
        <rFont val="Verdana"/>
        <family val="2"/>
      </rPr>
      <t xml:space="preserve">1 </t>
    </r>
    <r>
      <rPr>
        <sz val="8"/>
        <rFont val="Verdana"/>
        <family val="2"/>
      </rPr>
      <t>Los totales se calcularon a partir del valor FOB (Free on Board-Libre a bordo) en dólares (US$) 2021.</t>
    </r>
  </si>
  <si>
    <r>
      <t>TABLA 24.6: MONTOS DE IMPORTACIONES (EN US$ CIF) DE BIENES CULTURALES Y CREATIVOS, POR PAÍS DE ORIGEN, SEGÚN DOMINIO Y SUBDOMINIO CULTURAL. 2021</t>
    </r>
    <r>
      <rPr>
        <b/>
        <vertAlign val="superscript"/>
        <sz val="8"/>
        <rFont val="Verdana"/>
        <family val="2"/>
      </rPr>
      <t>/1</t>
    </r>
  </si>
  <si>
    <t>TOTAL (en US$ CIF)</t>
  </si>
  <si>
    <r>
      <rPr>
        <b/>
        <sz val="8"/>
        <rFont val="Verdana"/>
        <family val="2"/>
      </rPr>
      <t xml:space="preserve">1 </t>
    </r>
    <r>
      <rPr>
        <sz val="8"/>
        <rFont val="Verdana"/>
        <family val="2"/>
      </rPr>
      <t>Los totales se calcularon a partir del valor CIF (Cost, Insurance &amp; Freight-Costo, Seguro y Flete) en dólares (US$) 2021.</t>
    </r>
  </si>
  <si>
    <r>
      <t>TABLA 24.7: MONTOS DE IMPORTACIONES (EN US$ CIF) Y EXPORTACIONES (EN US$ FOB ) DE BIENES CULTURALES Y CREATIVOS, POR TIPO DE BIEN, SEGÚN DOMINIO Y SUBDOMINIO CULTURAL. 2021</t>
    </r>
    <r>
      <rPr>
        <b/>
        <vertAlign val="superscript"/>
        <sz val="8"/>
        <rFont val="Verdana"/>
        <family val="2"/>
      </rPr>
      <t>/1</t>
    </r>
  </si>
  <si>
    <t>TOTAL
(en US$ CIF)</t>
  </si>
  <si>
    <t>Insumos para la creación</t>
  </si>
  <si>
    <t>Aparatos para la reproducción</t>
  </si>
  <si>
    <t>Producto terminado</t>
  </si>
  <si>
    <t>TOTAL
(en US$ FOB)</t>
  </si>
  <si>
    <r>
      <rPr>
        <b/>
        <sz val="8"/>
        <rFont val="Verdana"/>
        <family val="2"/>
      </rPr>
      <t xml:space="preserve">1 </t>
    </r>
    <r>
      <rPr>
        <sz val="8"/>
        <rFont val="Verdana"/>
        <family val="2"/>
      </rPr>
      <t>Los totales se calcularon a partir del valor FOB (Free on Board-Libre a bordo) y CIF (Cost, Insurance &amp; Freight-Costo, Seguro y Flete) en dólares (US$) 2021.</t>
    </r>
  </si>
  <si>
    <r>
      <t>TABLA 24.8: MONTOS DE EXPORTACIONES (EN US$ FOB) DE BIENES CULTURALES Y CREATIVOS POR REGIÓN DE ORIGEN, SEGÚN DOMINIO Y SUBDOMINIO CULTURAL. 2021</t>
    </r>
    <r>
      <rPr>
        <b/>
        <vertAlign val="superscript"/>
        <sz val="8"/>
        <rFont val="Verdana"/>
        <family val="2"/>
      </rPr>
      <t xml:space="preserve">/1 </t>
    </r>
  </si>
  <si>
    <r>
      <t xml:space="preserve">Merc. Extranjera nacionalizada </t>
    </r>
    <r>
      <rPr>
        <b/>
        <vertAlign val="superscript"/>
        <sz val="8"/>
        <rFont val="Verdana"/>
        <family val="2"/>
      </rPr>
      <t>/2</t>
    </r>
  </si>
  <si>
    <r>
      <rPr>
        <b/>
        <sz val="8"/>
        <rFont val="Verdana"/>
        <family val="2"/>
      </rPr>
      <t>2</t>
    </r>
    <r>
      <rPr>
        <sz val="8"/>
        <rFont val="Verdana"/>
        <family val="2"/>
      </rPr>
      <t xml:space="preserve"> Según el Glosario de términos de Comercio Exterior del Servicio Nacional de Aduanas, Mercancía Nacionalizada: Es la mercancía extranjera cuya importación se ha consumado legalmente, esto es cuando terminada la tramitación fiscal, queda a la libre disposición de los interesados.</t>
    </r>
  </si>
  <si>
    <t>TABLA 24.9: MONTOS DE EXPORTACIONES DE SERVICIOS CULTURALES (EN US$ FOB), POR AÑO, SEGÚN DOMINIO Y SUBDOMINIO CULTURAL. 2017-2021</t>
  </si>
  <si>
    <r>
      <t>Servicios nucleares a la Cultura</t>
    </r>
    <r>
      <rPr>
        <b/>
        <vertAlign val="superscript"/>
        <sz val="8"/>
        <rFont val="Verdana"/>
        <family val="2"/>
      </rPr>
      <t>/1</t>
    </r>
  </si>
  <si>
    <t>Edición libros</t>
  </si>
  <si>
    <t>Edición prensa</t>
  </si>
  <si>
    <t>Imprenta</t>
  </si>
  <si>
    <t>Animación y Videojuegos</t>
  </si>
  <si>
    <t>Asesoría legal en propiedad Intelectual</t>
  </si>
  <si>
    <r>
      <t>Servicios de soporte a la Cultura</t>
    </r>
    <r>
      <rPr>
        <b/>
        <vertAlign val="superscript"/>
        <sz val="8"/>
        <rFont val="Verdana"/>
        <family val="2"/>
      </rPr>
      <t>/1</t>
    </r>
  </si>
  <si>
    <r>
      <rPr>
        <b/>
        <sz val="8"/>
        <rFont val="Verdana"/>
        <family val="2"/>
      </rPr>
      <t>1</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</si>
  <si>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t>… Sin información.</t>
  </si>
  <si>
    <r>
      <t>TABLA 24.10: MONTOS DE EXPORTACIONES DE SERVICIOS CULTURALES (EN PESOS CORRIENTES), POR AÑO, SEGÚN DOMINIO Y SUBDOMINIO CULTURAL. 2017-2021</t>
    </r>
    <r>
      <rPr>
        <b/>
        <vertAlign val="superscript"/>
        <sz val="8"/>
        <rFont val="Verdana"/>
        <family val="2"/>
      </rPr>
      <t>/1</t>
    </r>
  </si>
  <si>
    <t>TOTAL (en pesos corrientes)</t>
  </si>
  <si>
    <r>
      <t>Servicios nucleares a la Cultura</t>
    </r>
    <r>
      <rPr>
        <b/>
        <vertAlign val="superscript"/>
        <sz val="8"/>
        <rFont val="Verdana"/>
        <family val="2"/>
      </rPr>
      <t>/7</t>
    </r>
  </si>
  <si>
    <r>
      <t>Servicios de soporte a la Cultura</t>
    </r>
    <r>
      <rPr>
        <b/>
        <vertAlign val="superscript"/>
        <sz val="8"/>
        <rFont val="Verdana"/>
        <family val="2"/>
      </rPr>
      <t>/7</t>
    </r>
  </si>
  <si>
    <r>
      <rPr>
        <b/>
        <sz val="8"/>
        <rFont val="Verdana"/>
        <family val="2"/>
      </rPr>
      <t xml:space="preserve">1 </t>
    </r>
    <r>
      <rPr>
        <sz val="8"/>
        <rFont val="Verdana"/>
        <family val="2"/>
      </rPr>
      <t>Los valores en dólares de la Tabla 24.9 han sido transformados a pesos corriente según el dólar promedio anual redondeado a dos decimales.</t>
    </r>
  </si>
  <si>
    <r>
      <rPr>
        <b/>
        <sz val="8"/>
        <rFont val="Verdana"/>
        <family val="2"/>
      </rPr>
      <t xml:space="preserve">2 </t>
    </r>
    <r>
      <rPr>
        <sz val="8"/>
        <rFont val="Verdana"/>
        <family val="2"/>
      </rPr>
      <t>Dólar promedio anual 2017: 649,33. Valor utilizado para el cálculo de exportaciones e importaciones de 2017, en pesos corrientes.</t>
    </r>
  </si>
  <si>
    <r>
      <rPr>
        <b/>
        <sz val="8"/>
        <rFont val="Verdana"/>
        <family val="2"/>
      </rPr>
      <t xml:space="preserve">3 </t>
    </r>
    <r>
      <rPr>
        <sz val="8"/>
        <rFont val="Verdana"/>
        <family val="2"/>
      </rPr>
      <t>Dólar promedio anual 2018: 640,29. Valor utilizado para el cálculo de exportaciones e importaciones de 2018, en pesos corrientes.</t>
    </r>
  </si>
  <si>
    <r>
      <rPr>
        <b/>
        <sz val="8"/>
        <rFont val="Verdana"/>
        <family val="2"/>
      </rPr>
      <t xml:space="preserve">4 </t>
    </r>
    <r>
      <rPr>
        <sz val="8"/>
        <rFont val="Verdana"/>
        <family val="2"/>
      </rPr>
      <t>Dólar promedio anual 2019: 702,63. Valor utilizado para el cálculo de exportaciones e importaciones de 2019, en pesos corrientes.</t>
    </r>
  </si>
  <si>
    <r>
      <rPr>
        <b/>
        <sz val="8"/>
        <rFont val="Verdana"/>
        <family val="2"/>
      </rPr>
      <t xml:space="preserve">5 </t>
    </r>
    <r>
      <rPr>
        <sz val="8"/>
        <rFont val="Verdana"/>
        <family val="2"/>
      </rPr>
      <t>Dólar promedio anual 2020: 792,22. Valor utilizado para el cálculo de exportaciones e importaciones de 2020, en pesos corrientes.</t>
    </r>
  </si>
  <si>
    <r>
      <rPr>
        <b/>
        <sz val="8"/>
        <rFont val="Verdana"/>
        <family val="2"/>
      </rPr>
      <t xml:space="preserve">6 </t>
    </r>
    <r>
      <rPr>
        <sz val="8"/>
        <rFont val="Verdana"/>
        <family val="2"/>
      </rPr>
      <t>Dólar promedio anual 2021: 759,27. Valor utilizado para el cálculo de exportaciones e importaciones de 2021, en pesos corrientes.</t>
    </r>
  </si>
  <si>
    <r>
      <rPr>
        <b/>
        <sz val="8"/>
        <rFont val="Verdana"/>
        <family val="2"/>
      </rPr>
      <t>7</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</si>
  <si>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r>
      <t>TABLA 24.11: MONTOS DE EXPORTACIONES DE SERVICIOS CULTURALES (EN PESOS DE 2021), SEGÚN DOMINIO Y SUBDOMINIO CULTURAL. 2017-2021.</t>
    </r>
    <r>
      <rPr>
        <b/>
        <vertAlign val="superscript"/>
        <sz val="8"/>
        <rFont val="Verdana"/>
        <family val="2"/>
      </rPr>
      <t>/1</t>
    </r>
  </si>
  <si>
    <t>TOTAL (en pesos de 2021)</t>
  </si>
  <si>
    <r>
      <t>Servicios nucleares a la Cultura</t>
    </r>
    <r>
      <rPr>
        <b/>
        <vertAlign val="superscript"/>
        <sz val="8"/>
        <rFont val="Verdana"/>
        <family val="2"/>
      </rPr>
      <t>/6</t>
    </r>
  </si>
  <si>
    <r>
      <t>Servicios de soporte a la Cultura</t>
    </r>
    <r>
      <rPr>
        <b/>
        <vertAlign val="superscript"/>
        <sz val="8"/>
        <rFont val="Verdana"/>
        <family val="2"/>
      </rPr>
      <t>/6</t>
    </r>
  </si>
  <si>
    <r>
      <rPr>
        <b/>
        <sz val="8"/>
        <rFont val="Verdana"/>
        <family val="2"/>
      </rPr>
      <t>1</t>
    </r>
    <r>
      <rPr>
        <sz val="8"/>
        <rFont val="Verdana"/>
        <family val="2"/>
      </rPr>
      <t xml:space="preserve"> Los valores en pesos corrientes de la tabla 24.10 han sido deflactados según IPC año base 2018, con el siguiente detalle de Índice de Variación:</t>
    </r>
  </si>
  <si>
    <r>
      <rPr>
        <b/>
        <sz val="8"/>
        <rFont val="Verdana"/>
        <family val="2"/>
      </rPr>
      <t xml:space="preserve">2 </t>
    </r>
    <r>
      <rPr>
        <sz val="8"/>
        <rFont val="Verdana"/>
        <family val="2"/>
      </rPr>
      <t>Dic. 2017: 16,7483159828536. Valor utilizado para ajustes de pesos corrientes 2017 a pesos 2021, para exportaciones e importaciones del año 2017.</t>
    </r>
  </si>
  <si>
    <r>
      <rPr>
        <b/>
        <sz val="8"/>
        <rFont val="Verdana"/>
        <family val="2"/>
      </rPr>
      <t>3</t>
    </r>
    <r>
      <rPr>
        <sz val="8"/>
        <rFont val="Verdana"/>
        <family val="2"/>
      </rPr>
      <t xml:space="preserve"> Dic. 2018: 13,5497319833234. Valor utilizado para ajustes de pesos corrientes 2018 a pesos 2021, para exportaciones e importaciones del año 2018.</t>
    </r>
  </si>
  <si>
    <r>
      <rPr>
        <b/>
        <sz val="8"/>
        <rFont val="Verdana"/>
        <family val="2"/>
      </rPr>
      <t>4</t>
    </r>
    <r>
      <rPr>
        <sz val="8"/>
        <rFont val="Verdana"/>
        <family val="2"/>
      </rPr>
      <t xml:space="preserve"> Dic. 2019: 10,4683727667793. Valor utilizado para ajustes de pesos corrientes 2019 a pesos 2021, para exportaciones e importaciones del año 2019.</t>
    </r>
  </si>
  <si>
    <r>
      <rPr>
        <b/>
        <sz val="8"/>
        <rFont val="Verdana"/>
        <family val="2"/>
      </rPr>
      <t>5</t>
    </r>
    <r>
      <rPr>
        <sz val="8"/>
        <rFont val="Verdana"/>
        <family val="2"/>
      </rPr>
      <t xml:space="preserve"> Dic. 2020: 7,52961082910322. Valor utilizado para ajustes de pesos corrientes 2020 a pesos 2021, para exportaciones e importaciones del año 2020.</t>
    </r>
  </si>
  <si>
    <r>
      <rPr>
        <b/>
        <sz val="8"/>
        <rFont val="Verdana"/>
        <family val="2"/>
      </rPr>
      <t xml:space="preserve">6 </t>
    </r>
    <r>
      <rPr>
        <sz val="8"/>
        <rFont val="Verdana"/>
        <family val="2"/>
      </rPr>
      <t>Desde el periodo de referencia 2019, los datos de Exportación de Servicios se desagregan en dos categorías que permiten observar aquellas exportaciones que se pueden clasificar como fuertemente vinculadas a Cultura y aquellas que son soporte para la actividad cultural.</t>
    </r>
  </si>
  <si>
    <r>
      <t>TABLA 24.12: MONTOS DE EXPORTACIONES DE SERVICIOS CULTURALES (EN US$ FOB), POR PAÍS DE DESTINO, SEGÚN DOMINIO Y SUBDOMINIO CULTURAL. 2021.</t>
    </r>
    <r>
      <rPr>
        <b/>
        <vertAlign val="superscript"/>
        <sz val="8"/>
        <rFont val="Verdana"/>
        <family val="2"/>
      </rPr>
      <t>/1</t>
    </r>
  </si>
  <si>
    <r>
      <t>Servicios nucleares a la Cultura</t>
    </r>
    <r>
      <rPr>
        <b/>
        <vertAlign val="superscript"/>
        <sz val="8"/>
        <rFont val="Verdana"/>
        <family val="2"/>
      </rPr>
      <t>/2</t>
    </r>
  </si>
  <si>
    <r>
      <t>Servicios de soporte a la Cultura</t>
    </r>
    <r>
      <rPr>
        <b/>
        <vertAlign val="superscript"/>
        <sz val="8"/>
        <rFont val="Verdana"/>
        <family val="2"/>
      </rPr>
      <t>/2</t>
    </r>
  </si>
  <si>
    <r>
      <rPr>
        <b/>
        <sz val="8"/>
        <rFont val="Verdana"/>
        <family val="2"/>
      </rPr>
      <t>2</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</si>
  <si>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r>
      <t>TABLA 24.13: MONTOS DE EXPORTACIONES DE SERVICIOS CULTURALES (EN US$ FOB), POR REGIÓN DE ORIGEN, SEGÚN DOMINIO Y SUBDOMINIO CULTURAL. 2021.</t>
    </r>
    <r>
      <rPr>
        <b/>
        <vertAlign val="superscript"/>
        <sz val="8"/>
        <rFont val="Verdana"/>
        <family val="2"/>
      </rPr>
      <t>/1</t>
    </r>
  </si>
  <si>
    <r>
      <t>Mercancía extranjera nacionalizada</t>
    </r>
    <r>
      <rPr>
        <b/>
        <vertAlign val="superscript"/>
        <sz val="8"/>
        <rFont val="Verdana"/>
        <family val="2"/>
      </rPr>
      <t>/2</t>
    </r>
  </si>
  <si>
    <r>
      <t>Servicios nucleares a la Cultura</t>
    </r>
    <r>
      <rPr>
        <b/>
        <vertAlign val="superscript"/>
        <sz val="8"/>
        <rFont val="Verdana"/>
        <family val="2"/>
      </rPr>
      <t>/3</t>
    </r>
  </si>
  <si>
    <r>
      <t>Servicios de soporte a la Cultura</t>
    </r>
    <r>
      <rPr>
        <b/>
        <vertAlign val="superscript"/>
        <sz val="8"/>
        <rFont val="Verdana"/>
        <family val="2"/>
      </rPr>
      <t>/3</t>
    </r>
  </si>
  <si>
    <r>
      <rPr>
        <b/>
        <sz val="8"/>
        <rFont val="Verdana"/>
        <family val="2"/>
      </rPr>
      <t>1</t>
    </r>
    <r>
      <rPr>
        <sz val="8"/>
        <rFont val="Verdana"/>
        <family val="2"/>
      </rPr>
      <t xml:space="preserve"> Los totales se calcularon a partir del valor FOB (Free on Board-Libre a bordo) en dólares (US$) 2021.</t>
    </r>
  </si>
  <si>
    <r>
      <rPr>
        <b/>
        <sz val="8"/>
        <rFont val="Verdana"/>
        <family val="2"/>
      </rPr>
      <t>3</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</si>
  <si>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r>
      <t>TABLA 25.1: PRESUPUESTO PÚBLICO DESTINADO A CULTURA, SEGÚN EL MINISTERIO DE LAS CULTURAS, LAS ARTES Y EL PATRIMONIO. 2021</t>
    </r>
    <r>
      <rPr>
        <b/>
        <vertAlign val="superscript"/>
        <sz val="8"/>
        <rFont val="Verdana"/>
        <family val="2"/>
      </rPr>
      <t>/1</t>
    </r>
  </si>
  <si>
    <t>PRESUPUESTO</t>
  </si>
  <si>
    <t>Monto en miles de pesos</t>
  </si>
  <si>
    <r>
      <t xml:space="preserve">GASTO PRESUPUESTARIO TOTAL DEL GOBIERNO CENTRAL </t>
    </r>
    <r>
      <rPr>
        <b/>
        <vertAlign val="superscript"/>
        <sz val="8"/>
        <rFont val="Verdana"/>
        <family val="2"/>
      </rPr>
      <t>/1</t>
    </r>
  </si>
  <si>
    <t>Total Presupuesto destinado a Cultura por el Ministerio de las Culturas las Artes y el Patrimonio</t>
  </si>
  <si>
    <t>Porcentaje del Presupuesto público que se destina a Cultura</t>
  </si>
  <si>
    <t>SUBSECRETARÍAS Y SERVICIO</t>
  </si>
  <si>
    <t>Programas</t>
  </si>
  <si>
    <t>Presupuesto en Miles de Pesos</t>
  </si>
  <si>
    <t xml:space="preserve">TOTAL PRESUPUESTO PÚBLICO EN CULTURA </t>
  </si>
  <si>
    <t>Subsecretaría de las Culturas y las Artes (Programa 01 + Programa 02)</t>
  </si>
  <si>
    <t>Subsecretaría de las Culturas y las Artes: Programa 01</t>
  </si>
  <si>
    <t xml:space="preserve">Fundación Artesanías de Chile </t>
  </si>
  <si>
    <r>
      <t>Corporación Cultural Municipalidad de Santiago</t>
    </r>
    <r>
      <rPr>
        <vertAlign val="superscript"/>
        <sz val="8"/>
        <rFont val="Verdana"/>
        <family val="2"/>
      </rPr>
      <t xml:space="preserve"> /2</t>
    </r>
  </si>
  <si>
    <t>Orquestas Sinfónicas Juveniles e Infantiles de Chile</t>
  </si>
  <si>
    <t>Centro Cultural Palacio La Moneda</t>
  </si>
  <si>
    <t>Corporación Centro Cultural Gabriela Mistral</t>
  </si>
  <si>
    <t>Fundación Internacional Teatro a Mil</t>
  </si>
  <si>
    <t>Corporación Centro Balmaceda 1215</t>
  </si>
  <si>
    <t>Corporación Cultural Matucana 100</t>
  </si>
  <si>
    <t>Sociedad de Escritores de Chile (SECH)</t>
  </si>
  <si>
    <t>Asociación de Pintores y Escultores de Chile</t>
  </si>
  <si>
    <t>Museo Violeta Parra</t>
  </si>
  <si>
    <t>Fundación Larraín Echenique -Museo Chileno de Arte Precolombino-</t>
  </si>
  <si>
    <t>Parque Cultural de Valparaíso</t>
  </si>
  <si>
    <t>Programa de Orquestas Regionales Profesionales</t>
  </si>
  <si>
    <t>Fondo Concursable Instituciones Colaboradoras de las Artes y las Culturas</t>
  </si>
  <si>
    <t xml:space="preserve">Subsecretaría de las Culturas y las Artes </t>
  </si>
  <si>
    <t>Actividades de Fomento y Desarrollo Cultural</t>
  </si>
  <si>
    <t>Ministerio de las Culturas, las Artes y el Patrimonio</t>
  </si>
  <si>
    <r>
      <t>Conjuntos Artísticos Estables</t>
    </r>
    <r>
      <rPr>
        <vertAlign val="superscript"/>
        <sz val="8"/>
        <rFont val="Verdana"/>
        <family val="2"/>
      </rPr>
      <t xml:space="preserve"> /3</t>
    </r>
  </si>
  <si>
    <r>
      <t>Fomento del Arte en la Educación</t>
    </r>
    <r>
      <rPr>
        <vertAlign val="superscript"/>
        <sz val="8"/>
        <rFont val="Verdana"/>
        <family val="2"/>
      </rPr>
      <t>/4</t>
    </r>
  </si>
  <si>
    <t xml:space="preserve">Red Cultura </t>
  </si>
  <si>
    <r>
      <t>Centros de Creación y Desarrollo Artístico para Niños y Jóvenes</t>
    </r>
    <r>
      <rPr>
        <vertAlign val="superscript"/>
        <sz val="8"/>
        <rFont val="Verdana"/>
        <family val="2"/>
      </rPr>
      <t xml:space="preserve"> /5</t>
    </r>
  </si>
  <si>
    <r>
      <t xml:space="preserve">Apoyo a Organizaciones Culturales Colaboradoras </t>
    </r>
    <r>
      <rPr>
        <vertAlign val="superscript"/>
        <sz val="8"/>
        <rFont val="Verdana"/>
        <family val="2"/>
      </rPr>
      <t>/6</t>
    </r>
  </si>
  <si>
    <t xml:space="preserve">Programa Nacional de Desarrollo Artístico en la Educación  </t>
  </si>
  <si>
    <r>
      <t>Organismos Internacionales</t>
    </r>
    <r>
      <rPr>
        <vertAlign val="superscript"/>
        <sz val="8"/>
        <rFont val="Verdana"/>
        <family val="2"/>
      </rPr>
      <t>/7</t>
    </r>
  </si>
  <si>
    <r>
      <t>Fondo de Emergencia Transitorio</t>
    </r>
    <r>
      <rPr>
        <vertAlign val="superscript"/>
        <sz val="8"/>
        <rFont val="Verdana"/>
        <family val="2"/>
      </rPr>
      <t>/8</t>
    </r>
  </si>
  <si>
    <t>Programa de Financiamiento de Infraestructura Cultural Pública y/o Privada</t>
  </si>
  <si>
    <t>Corporación Cultural Teatro Regional Biobío</t>
  </si>
  <si>
    <t>Programa de exportación de servicios</t>
  </si>
  <si>
    <t>Fomento y Desarrollo de Artes de la Visualidad</t>
  </si>
  <si>
    <r>
      <t>Otros gastos en cultura 01 SCA</t>
    </r>
    <r>
      <rPr>
        <vertAlign val="superscript"/>
        <sz val="8"/>
        <rFont val="Verdana"/>
        <family val="2"/>
      </rPr>
      <t>/9</t>
    </r>
  </si>
  <si>
    <r>
      <t>Transferencias a Secretaría y Administración General y Servicio Exterior (MINREL)</t>
    </r>
    <r>
      <rPr>
        <vertAlign val="superscript"/>
        <sz val="8"/>
        <rFont val="Verdana"/>
        <family val="2"/>
      </rPr>
      <t>/10</t>
    </r>
  </si>
  <si>
    <r>
      <t>Subsecretaría de Educación-Programa 01</t>
    </r>
    <r>
      <rPr>
        <vertAlign val="superscript"/>
        <sz val="8"/>
        <rFont val="Verdana"/>
        <family val="2"/>
      </rPr>
      <t>/11</t>
    </r>
  </si>
  <si>
    <t>CNCA: Fondos Culturales y Artísticos (Programa 02)</t>
  </si>
  <si>
    <t>Fondo Nacional de Fomento del Libro y la Lectura, Ley N° 19.227</t>
  </si>
  <si>
    <t>Fondo Nacional de Desarrollo Cultural y las Artes, Ley N° 19.891</t>
  </si>
  <si>
    <t>Fondo para el Fomento de la Música Nacional, Ley N° 19.928</t>
  </si>
  <si>
    <t>Fondo de Fomento Audiovisual, Ley N° 19.981</t>
  </si>
  <si>
    <t>Fondo Nacional de Fomento y Desarrollo de las Artes Escénicas, Ley N° 21.175</t>
  </si>
  <si>
    <r>
      <t>Organismos Internacionales</t>
    </r>
    <r>
      <rPr>
        <vertAlign val="superscript"/>
        <sz val="8"/>
        <rFont val="Verdana"/>
        <family val="2"/>
      </rPr>
      <t>/12</t>
    </r>
  </si>
  <si>
    <r>
      <t>Otros gastos en cultura 02 SCA</t>
    </r>
    <r>
      <rPr>
        <vertAlign val="superscript"/>
        <sz val="8"/>
        <rFont val="Verdana"/>
        <family val="2"/>
      </rPr>
      <t>/13</t>
    </r>
  </si>
  <si>
    <t xml:space="preserve">Subsecretaría del Patrimonio Cultural </t>
  </si>
  <si>
    <t>2902 Subsecretaría del Patrimonio Cultural</t>
  </si>
  <si>
    <t>Subsecretaría del Patrimonio Cultural</t>
  </si>
  <si>
    <t>2903 Servicio Nacional del Patrimonio Cultural (Programa 01+02+03)</t>
  </si>
  <si>
    <t xml:space="preserve">Servicio Nacional del Patrimonio Cultural: Programa 01 </t>
  </si>
  <si>
    <t>Corporación Parque por la Paz Villa Grimaldi</t>
  </si>
  <si>
    <t>Fundación Arte y Solidaridad</t>
  </si>
  <si>
    <t>Fundación Eduardo Frei Montalva</t>
  </si>
  <si>
    <t>Londres 38 Casa Memoria</t>
  </si>
  <si>
    <t>Museo del Carmen de Maipú</t>
  </si>
  <si>
    <t>Memorial de Paine</t>
  </si>
  <si>
    <t>Centro Cultural Museo y Memoria de Neltume</t>
  </si>
  <si>
    <t>Fundación Patricio Aylwin Azócar</t>
  </si>
  <si>
    <t>Museo San Francisco</t>
  </si>
  <si>
    <t>Fundación Museo de la Memoria</t>
  </si>
  <si>
    <t xml:space="preserve">Acciones culturales complementarias </t>
  </si>
  <si>
    <t>Programa de Mejoramiento Integral de Bibliotecas Públicas</t>
  </si>
  <si>
    <r>
      <t>Otros gastos en patrimonio cultural 03 SNPC</t>
    </r>
    <r>
      <rPr>
        <vertAlign val="superscript"/>
        <sz val="8"/>
        <rFont val="Verdana"/>
        <family val="2"/>
      </rPr>
      <t>/14</t>
    </r>
  </si>
  <si>
    <t>Corporación Estadio Nacional. Memoria Nacional</t>
  </si>
  <si>
    <t>Fundación Documentos y Archivos Vicaría de la Solidaridad</t>
  </si>
  <si>
    <t>Fundación 1367 Casa Memoria José Domingo Caña</t>
  </si>
  <si>
    <t>Corporación de Ex Presos Políticos de Pisagua</t>
  </si>
  <si>
    <t xml:space="preserve">Subsecretaría de Desarrollo Regional y Administrativo-Programa de Desarrollo Local </t>
  </si>
  <si>
    <t>Transferencias de capital al sector privado: Fondo de Mejoramiento Integral de Museos</t>
  </si>
  <si>
    <t>Transferencias de capital a entidades publicas: Fondo de Mejoramiento Integral de Museos</t>
  </si>
  <si>
    <t>Sitios Patrimonio Mundial</t>
  </si>
  <si>
    <t>Fondo Concursable del Patrimonio</t>
  </si>
  <si>
    <r>
      <t>Corporación Nacional de Desarrollo Indígena</t>
    </r>
    <r>
      <rPr>
        <vertAlign val="superscript"/>
        <sz val="8"/>
        <rFont val="Verdana"/>
        <family val="2"/>
      </rPr>
      <t>/15</t>
    </r>
  </si>
  <si>
    <t>Centro Nacional del Patrimonio Mundial</t>
  </si>
  <si>
    <t>Fomento y Desarrollo del Patrimonio Nacional</t>
  </si>
  <si>
    <t>Sistema Nacional de Patrimonio Material e Inmaterial</t>
  </si>
  <si>
    <t xml:space="preserve">Fomento y Difusión del Arte y las Culturas de Pueblos Indígenas   </t>
  </si>
  <si>
    <t>Programa de Modernización del Sector Público, Archivo Nacional</t>
  </si>
  <si>
    <t>Organismos Internacionales</t>
  </si>
  <si>
    <t>Fondo del Patrimonio Ley N° 21.045</t>
  </si>
  <si>
    <t>Red de Bibliotecas Públicas: Programa 02</t>
  </si>
  <si>
    <t>Consejo de Monumentos Nacionales: Programa 03</t>
  </si>
  <si>
    <r>
      <rPr>
        <b/>
        <sz val="8"/>
        <rFont val="Verdana"/>
        <family val="2"/>
      </rPr>
      <t>1</t>
    </r>
    <r>
      <rPr>
        <sz val="8"/>
        <rFont val="Verdana"/>
        <family val="2"/>
      </rPr>
      <t xml:space="preserve"> Todas las cifras, excepto cuando se indique, corresponden a la Ley de Presupuestos 2021 y están en miles de pesos nominales 2021. Para calcular el gasto presupuestario total del gobierno central, se suma el total de gasto indicado en el artículo 1 Letra A en moneda nacional y el total de gasto indicado en la Letra B en moneda extranjera convertida a dólares. Aquel valor expresado en la Ley de Presupuesto en dólares, corresponde al cálculo del valor dólar promedio anual redondeado a 2 decimales: 759,27 (fuente: Banco Central).</t>
    </r>
  </si>
  <si>
    <r>
      <rPr>
        <b/>
        <sz val="8"/>
        <rFont val="Verdana"/>
        <family val="2"/>
      </rPr>
      <t xml:space="preserve">2 </t>
    </r>
    <r>
      <rPr>
        <sz val="8"/>
        <rFont val="Verdana"/>
        <family val="2"/>
      </rPr>
      <t>Administra el Teatro Municipal de Santiago.</t>
    </r>
  </si>
  <si>
    <r>
      <rPr>
        <b/>
        <sz val="8"/>
        <rFont val="Verdana"/>
        <family val="2"/>
      </rPr>
      <t>3</t>
    </r>
    <r>
      <rPr>
        <sz val="8"/>
        <rFont val="Verdana"/>
        <family val="2"/>
      </rPr>
      <t xml:space="preserve"> Con este ítem se pagarán todos aquellos gastos destinados al funcionamiento y actividades de la Orquesta de Cámara de Chile y del Ballet Folclórico Nacional.</t>
    </r>
  </si>
  <si>
    <r>
      <rPr>
        <b/>
        <sz val="8"/>
        <rFont val="Verdana"/>
        <family val="2"/>
      </rPr>
      <t>4</t>
    </r>
    <r>
      <rPr>
        <sz val="8"/>
        <rFont val="Verdana"/>
        <family val="2"/>
      </rPr>
      <t xml:space="preserve"> Recursos destinados principalmente a: 
a) Proyectos de arte y cultura para establecimientos educacionales, incluidas muestras regionales y/o nacionales de talleres. 
b) Instancias de mediación artística cultural y de capacitación de docentes y artistas. 
c) La asistencia técnica pedagógica a equipos docentes, directivos, artistas y cultores que participan del programa.</t>
    </r>
  </si>
  <si>
    <r>
      <rPr>
        <b/>
        <sz val="8"/>
        <rFont val="Verdana"/>
        <family val="2"/>
      </rPr>
      <t>5</t>
    </r>
    <r>
      <rPr>
        <sz val="8"/>
        <rFont val="Verdana"/>
        <family val="2"/>
      </rPr>
      <t xml:space="preserve"> Recursos destinados a financiar las actividades artísticas y culturales que se realizarán en beneficio de los niños, niñas y jóvenes, conforme a la forma que se establezca mediante Resolución del Consejo Nacional de la Cultura y las Artes. Si bien el subtítulo INICIATIVAS DE INVERSIÓN (Glosa 22) está destinado para insumar recursos a CECREA, dichos montos no están considerados en esta asignación.</t>
    </r>
  </si>
  <si>
    <r>
      <rPr>
        <b/>
        <sz val="8"/>
        <rFont val="Verdana"/>
        <family val="2"/>
      </rPr>
      <t xml:space="preserve">6 </t>
    </r>
    <r>
      <rPr>
        <sz val="8"/>
        <rFont val="Verdana"/>
        <family val="2"/>
      </rPr>
      <t>El programa busca dar continuidad a los programas Fortalecimiento de Organizaciones Culturales (Ex Intermediación Cultural) y Otras Instituciones Colaboradoras. En relación a Otras Instituciones Colaboradoras, en la Ley de Presupuesto del Sector Público Año 2019, el monto correspondía al saldo después de transferir recursos a: Fundación Internacional Teatro a Mil, Corporación Centro Balmaceda 1215, Corporación Cultural Matucana 100, Sociedad de Escritores de Chile (SECH), Asociación de Pintores y Escultores de Chile, Museo Violeta Parra, Fundación Larraín Echenique -Museo Chileno de Arte Precolombino.</t>
    </r>
  </si>
  <si>
    <r>
      <rPr>
        <b/>
        <sz val="8"/>
        <rFont val="Verdana"/>
        <family val="2"/>
      </rPr>
      <t>7</t>
    </r>
    <r>
      <rPr>
        <sz val="8"/>
        <rFont val="Verdana"/>
        <family val="2"/>
      </rPr>
      <t xml:space="preserve"> Considera el financiamiento de obligaciones derivadas de convenios celebrados con otros países u organismos internacionales, establecidos mediante resolución fundada de la Subsecretaría de las Culturas y las Artes. Para convenios con personas naturales, incluye: N° de personas y Miles de $.</t>
    </r>
  </si>
  <si>
    <r>
      <rPr>
        <b/>
        <sz val="8"/>
        <rFont val="Verdana"/>
        <family val="2"/>
      </rPr>
      <t>8</t>
    </r>
    <r>
      <rPr>
        <sz val="8"/>
        <rFont val="Verdana"/>
        <family val="2"/>
      </rPr>
      <t xml:space="preserve"> Estos recursos se destinarán a mitigar los efectos de la crisis sanitaria y económica en las organizaciones que desarrollan actividades culturales promoviendo la recuperación del sector, a través de los programas regulares de la Partida. Al menos el 60% de estos recursos serán asignados para ser ejecutados en regiones distintas a la Región Metropolitana.
</t>
    </r>
  </si>
  <si>
    <r>
      <rPr>
        <b/>
        <sz val="8"/>
        <rFont val="Verdana"/>
        <family val="2"/>
      </rPr>
      <t>9</t>
    </r>
    <r>
      <rPr>
        <sz val="8"/>
        <rFont val="Verdana"/>
        <family val="2"/>
      </rPr>
      <t xml:space="preserve"> Considera los recursos destinados a: gastos en personal, bienes y servicios de consumo, prestaciones de seguridad social, adquisición activos no financieros, integros al fisco, iniciativas de inversión, servicio a la deuda, saldo final de caja.</t>
    </r>
  </si>
  <si>
    <r>
      <rPr>
        <b/>
        <sz val="8"/>
        <rFont val="Verdana"/>
        <family val="2"/>
      </rPr>
      <t>10</t>
    </r>
    <r>
      <rPr>
        <sz val="8"/>
        <rFont val="Verdana"/>
        <family val="2"/>
      </rPr>
      <t xml:space="preserve"> Recursos transferidos desde el Ministerio de las Culturas, las Artes y el Patrimonio a otras instituciones del gobierno central, en el caso al Ministerio de Relaciones Exteriores, según convenios previos establecidos.</t>
    </r>
  </si>
  <si>
    <r>
      <rPr>
        <b/>
        <sz val="8"/>
        <rFont val="Verdana"/>
        <family val="2"/>
      </rPr>
      <t>11</t>
    </r>
    <r>
      <rPr>
        <sz val="8"/>
        <rFont val="Verdana"/>
        <family val="2"/>
      </rPr>
      <t xml:space="preserve"> Corresponde a transferencias corrientes al sector privado, a la Fundación Tiempos Nuevos. En el convenio respectivo se establecerán, entre otros, los servicios, el número de estudiantes y docentes que serán atendidos en forma gratuita en el Museo Interactivo y los gastos a ejecutar durante el año 2021, el cual será remitido al Congreso Nacional. Asimismo, en el mes de julio, la Fundación le remitirá en forma detallada el nivel de ejecución de dicho convenio.
 Incluye:
 a) Hasta $166.463 miles para la mantención mayor, mejoramiento y reposición de la infraestructura y equipamiento.
 b) Hasta $342.538 miles para la reposición de nuevas muestras y/o módulos expositivos a incorporar como oferta educativa en el museo de Santiago, o como oferta itinerante.
</t>
    </r>
  </si>
  <si>
    <r>
      <rPr>
        <b/>
        <sz val="8"/>
        <rFont val="Verdana"/>
        <family val="2"/>
      </rPr>
      <t xml:space="preserve">12 </t>
    </r>
    <r>
      <rPr>
        <sz val="8"/>
        <rFont val="Verdana"/>
        <family val="2"/>
      </rPr>
      <t>Considera el financiamiento de obligaciones derivadas de Convenios celebrados con otros países u organismos internacionales, establecidos mediante resolución fundada de la Subsecretaría de las Culturas y las Artes. Los correspondientes con organismos internacionales requerirán la visación previa de la Dirección de Presupuestos. Para convenios con personas naturales, incluye: N° de personas y Miles de $.</t>
    </r>
  </si>
  <si>
    <r>
      <rPr>
        <b/>
        <sz val="8"/>
        <rFont val="Verdana"/>
        <family val="2"/>
      </rPr>
      <t>13</t>
    </r>
    <r>
      <rPr>
        <sz val="8"/>
        <rFont val="Verdana"/>
        <family val="2"/>
      </rPr>
      <t xml:space="preserve"> Considera los recursos destinados a: gastos en personal, bienes y servicios de consumo, servicio a la deuda, saldo final de caja.</t>
    </r>
  </si>
  <si>
    <r>
      <rPr>
        <b/>
        <sz val="8"/>
        <rFont val="Verdana"/>
        <family val="2"/>
      </rPr>
      <t>14</t>
    </r>
    <r>
      <rPr>
        <sz val="8"/>
        <rFont val="Verdana"/>
        <family val="2"/>
      </rPr>
      <t xml:space="preserve"> Considera los recursos destinados a: gastos en personal, bienes y servicios de consumo, adquisición activos no financieros, iniciativas de inversión, integros al fisco, servicio a la deuda, saldo final de caja.</t>
    </r>
  </si>
  <si>
    <r>
      <t xml:space="preserve">15 </t>
    </r>
    <r>
      <rPr>
        <sz val="8"/>
        <rFont val="Verdana"/>
        <family val="2"/>
      </rPr>
      <t>Son transferencias corrientes del Servicio Nacional del Patrimonio Cultural, Programa 01.</t>
    </r>
  </si>
  <si>
    <t>Fuente: Ley de Presupuestos del Sector Público Año 2021. Ley N° 21.289, publicada en el Diario Oficial del 16 de diciembre de 2020.</t>
  </si>
  <si>
    <r>
      <t>TABLA 25.2: PRESUPUESTO PÚBLICO DESTINADO A CULTURA, SEGÚN INSTITUCIÓN AFÍN A LA CULTURA. 2021</t>
    </r>
    <r>
      <rPr>
        <b/>
        <vertAlign val="superscript"/>
        <sz val="8"/>
        <rFont val="Verdana"/>
        <family val="2"/>
      </rPr>
      <t>/1</t>
    </r>
  </si>
  <si>
    <r>
      <t>Gasto presupuestario total del gobierno central</t>
    </r>
    <r>
      <rPr>
        <b/>
        <vertAlign val="superscript"/>
        <sz val="8"/>
        <rFont val="Verdana"/>
        <family val="2"/>
      </rPr>
      <t>/1</t>
    </r>
  </si>
  <si>
    <t>Total presupuesto destinado a cultura por institución afín a la cultura</t>
  </si>
  <si>
    <t>Porcentaje del presupuesto del Gobierno que se destina a cultura por institución afín a la cultura</t>
  </si>
  <si>
    <t>INSTITUCIÓN</t>
  </si>
  <si>
    <t>Presupuesto en miles de pesos</t>
  </si>
  <si>
    <t>TOTAL PRESUPUESTO INSTITUCIÓN AFÍN A LA CULTURA</t>
  </si>
  <si>
    <t>Consejo Nacional de Televisión (CNTV)</t>
  </si>
  <si>
    <t>Consejo Nacional de Televisión.</t>
  </si>
  <si>
    <t>Fondo de apoyo a programas culturales</t>
  </si>
  <si>
    <t>Ministerio Secretaría General de Gobierno</t>
  </si>
  <si>
    <t>Programa de Televisión Cultural y Educativa CNTV Infantil (ex Novasur)</t>
  </si>
  <si>
    <r>
      <t>Otros Programas CNTV</t>
    </r>
    <r>
      <rPr>
        <vertAlign val="superscript"/>
        <sz val="8"/>
        <rFont val="Verdana"/>
        <family val="2"/>
      </rPr>
      <t>/2</t>
    </r>
  </si>
  <si>
    <r>
      <rPr>
        <b/>
        <sz val="8"/>
        <rFont val="Verdana"/>
        <family val="2"/>
      </rPr>
      <t>2</t>
    </r>
    <r>
      <rPr>
        <sz val="8"/>
        <rFont val="Verdana"/>
        <family val="2"/>
      </rPr>
      <t xml:space="preserve"> Considera los recursos destinados a: gastos en personal, bienes y servicios de consumo, adquisición activos no financieros, servicio a la deuda, saldo final de caja.</t>
    </r>
  </si>
  <si>
    <r>
      <t>TABLA 25.3: PRESUPUESTO PÚBLICO DESTINADO A CULTURA, SEGÚN INSTITUCIONES CON PROGRAMAS CULTURALES. 2021</t>
    </r>
    <r>
      <rPr>
        <b/>
        <vertAlign val="superscript"/>
        <sz val="8"/>
        <rFont val="Verdana"/>
        <family val="2"/>
      </rPr>
      <t>/1</t>
    </r>
  </si>
  <si>
    <t>Total presupuesto destinado a cultura por instituciones con programas culturales</t>
  </si>
  <si>
    <t>Porcentaje del presupuesto del Gobierno que se destina a cultura en instituciones con programas culturales</t>
  </si>
  <si>
    <t>TOTAL PRESUPUESTO INSTITUCIONES CON PROGRAMAS CULTURALES</t>
  </si>
  <si>
    <t>Biblioteca del Congreso. 
Congreso Nacional</t>
  </si>
  <si>
    <t>Presupuesto para funcionamiento de la Biblioteca del Congreso Nacional</t>
  </si>
  <si>
    <t>Biblioteca del Congreso</t>
  </si>
  <si>
    <t>Carabineros de Chile. Ministerio del Interior y Seguridad Pública.</t>
  </si>
  <si>
    <t>Presupuesto destinado a cultura</t>
  </si>
  <si>
    <t>Museo Histórico y Centro Cultural de Carabineros de Chile</t>
  </si>
  <si>
    <t>Presupuesto destinado a cultura, Conadi</t>
  </si>
  <si>
    <t xml:space="preserve">Fondo de Desarrollo Indígena </t>
  </si>
  <si>
    <t xml:space="preserve">Fondo de Cultura y Educación Indígena </t>
  </si>
  <si>
    <t xml:space="preserve">Protección del Medio Ambiente y Recursos Naturales </t>
  </si>
  <si>
    <t xml:space="preserve">Corporación Nacional 
de Desarrollo Indígena. 
</t>
  </si>
  <si>
    <t>Consulta a los pueblos indígenas</t>
  </si>
  <si>
    <t>Ministerio de Desarrollo Social y Familia</t>
  </si>
  <si>
    <t xml:space="preserve">Turismo y Pueblos Indígenas </t>
  </si>
  <si>
    <t>Programa de Apoyo al Fondo de Cultura y Educación Indígena</t>
  </si>
  <si>
    <t>Programa de Apoyo al Turismo y Pueblos Indígenas</t>
  </si>
  <si>
    <t>Programa de Apoyo a la Protección Ambiental Indígena</t>
  </si>
  <si>
    <t>Instrumentos Cofinanciados de Apoyo al Fondo de Desarrollo Indígena</t>
  </si>
  <si>
    <t>Programa Chile Indígena</t>
  </si>
  <si>
    <t>Corporación Nacional Forestal. Ministerio de Agricultura</t>
  </si>
  <si>
    <t>Presupuesto destinado a cultura, Conaf</t>
  </si>
  <si>
    <r>
      <t>Áreas Silvestres Protegidas (ASP)</t>
    </r>
    <r>
      <rPr>
        <vertAlign val="superscript"/>
        <sz val="8"/>
        <rFont val="Verdana"/>
        <family val="2"/>
      </rPr>
      <t>/2</t>
    </r>
  </si>
  <si>
    <t>Fondo para Investigación Ley Bosque Nativo</t>
  </si>
  <si>
    <r>
      <t>Presupuesto destinado a Cultura, Subsecretaría de Agricultura</t>
    </r>
    <r>
      <rPr>
        <b/>
        <vertAlign val="superscript"/>
        <sz val="8"/>
        <rFont val="Verdana"/>
        <family val="2"/>
      </rPr>
      <t>/3</t>
    </r>
  </si>
  <si>
    <t>Subsecretaría de Agricultura. Ministerio de Agricultura</t>
  </si>
  <si>
    <r>
      <t>Centro de Información de Recursos Naturales (CIREN)</t>
    </r>
    <r>
      <rPr>
        <vertAlign val="superscript"/>
        <sz val="8"/>
        <rFont val="Verdana"/>
        <family val="2"/>
      </rPr>
      <t>/4</t>
    </r>
  </si>
  <si>
    <t>Programa de Desarrollo Territorial Indígena</t>
  </si>
  <si>
    <t>Ministerio de Bienes Nacionales</t>
  </si>
  <si>
    <t>Presupuesto destinado a Cultura y Patrimonio, Ministerio de Bienes Nacionales</t>
  </si>
  <si>
    <t>Recuperación y Fortalecimiento de Rutas Patrimoniales</t>
  </si>
  <si>
    <t>Parque Metropolitano. 
Ministerio de Vivienda y Urbanismo</t>
  </si>
  <si>
    <t>Presupuesto destinado a cultura Minvu</t>
  </si>
  <si>
    <t>Parque Metropolitano</t>
  </si>
  <si>
    <t>Presupuesto infraestructura cultural y patrimonial, Ministerio del Interior</t>
  </si>
  <si>
    <t>Subsecretaría de 
Desarrollo Regional y Administrativo. 
Ministerio del Interior</t>
  </si>
  <si>
    <r>
      <t>Revitalización de Barrios e Infraestructura Patrimonial</t>
    </r>
    <r>
      <rPr>
        <vertAlign val="superscript"/>
        <sz val="8"/>
        <rFont val="Verdana"/>
        <family val="2"/>
      </rPr>
      <t>/5</t>
    </r>
  </si>
  <si>
    <t>Provisión Puesta en Valor del Patrimonio</t>
  </si>
  <si>
    <t>Presupuesto destinado a cultura y educación digital, Mineduc</t>
  </si>
  <si>
    <t>Instituto de Chile</t>
  </si>
  <si>
    <t>Premios Nacionales y Premio Luis Cruz Martínez</t>
  </si>
  <si>
    <t>Consejo de Calificación Cinematográfica</t>
  </si>
  <si>
    <t>Subsecretaría de Educación. 
Ministerio de Educación</t>
  </si>
  <si>
    <t xml:space="preserve">Intercambios Docentes, Cultural y de Asistencia </t>
  </si>
  <si>
    <t>Programa de Educación Intercultural Bilingüe</t>
  </si>
  <si>
    <t>Centro de Recursos de Lectura, Aprendizaje y Bibliotecas Escolar CRA</t>
  </si>
  <si>
    <t>Textos Para la Educación Escolar</t>
  </si>
  <si>
    <r>
      <t>Innovación Educativa</t>
    </r>
    <r>
      <rPr>
        <vertAlign val="superscript"/>
        <sz val="8"/>
        <rFont val="Verdana"/>
        <family val="2"/>
      </rPr>
      <t>/6</t>
    </r>
  </si>
  <si>
    <r>
      <t xml:space="preserve">Universidad de Chile </t>
    </r>
    <r>
      <rPr>
        <vertAlign val="superscript"/>
        <sz val="8"/>
        <rFont val="Verdana"/>
        <family val="2"/>
      </rPr>
      <t>/7</t>
    </r>
  </si>
  <si>
    <t>Junta Nacional de 
Auxilios Escolar y Becas. 
Ministerio de Educación</t>
  </si>
  <si>
    <t>Programa de Becas Indígenas</t>
  </si>
  <si>
    <t>Junta Nacional de Jardines Infantiles. 
Ministerio de Educación</t>
  </si>
  <si>
    <r>
      <t>Plan de Fomento de Lectura Primera Infancia</t>
    </r>
    <r>
      <rPr>
        <vertAlign val="superscript"/>
        <sz val="8"/>
        <rFont val="Verdana"/>
        <family val="2"/>
      </rPr>
      <t xml:space="preserve"> /8</t>
    </r>
  </si>
  <si>
    <t>Ministerio de Salud</t>
  </si>
  <si>
    <t>Presupuesto destinado a cultura, Minsal</t>
  </si>
  <si>
    <r>
      <t>Programa Especial de Salud y Pueblos Indígenas</t>
    </r>
    <r>
      <rPr>
        <vertAlign val="superscript"/>
        <sz val="8"/>
        <rFont val="Verdana"/>
        <family val="2"/>
      </rPr>
      <t>/9</t>
    </r>
  </si>
  <si>
    <t>Subsecretaría del Trabajo. 
Ministerio del Trabajo y Previsión Social</t>
  </si>
  <si>
    <t>Presupuesto destinado a Programa Pro empleo en el Área de Artesanía</t>
  </si>
  <si>
    <t>Mejora a la empleabilidad para artesanos y artesanas tradicionales de zonas rurales.</t>
  </si>
  <si>
    <t xml:space="preserve">Presupuesto destinado a Medio Ambiente </t>
  </si>
  <si>
    <t>Subsecretaría del Medio Ambiente. Ministerio del Medio Ambiente</t>
  </si>
  <si>
    <t>Fondo de Protección Ambiental</t>
  </si>
  <si>
    <t>Programa de las Naciones Unidas para el Medio Ambiente (PNUMA)/10</t>
  </si>
  <si>
    <t>Plataforma Intergubernamental sobre Biodiversidad y Servicios de los Ecosistemas (IPBES)</t>
  </si>
  <si>
    <r>
      <rPr>
        <b/>
        <sz val="8"/>
        <rFont val="Verdana"/>
        <family val="2"/>
      </rPr>
      <t>2</t>
    </r>
    <r>
      <rPr>
        <sz val="8"/>
        <rFont val="Verdana"/>
        <family val="2"/>
      </rPr>
      <t xml:space="preserve"> Incluye transferencias al sector privado considerando el Jardín Botánico. </t>
    </r>
  </si>
  <si>
    <r>
      <rPr>
        <b/>
        <sz val="8"/>
        <rFont val="Verdana"/>
        <family val="2"/>
      </rPr>
      <t>3</t>
    </r>
    <r>
      <rPr>
        <sz val="8"/>
        <rFont val="Verdana"/>
        <family val="2"/>
      </rPr>
      <t xml:space="preserve"> Desde este año se ha dejado de considerar el presupuesto asociado al INFOR en el reporte anual.</t>
    </r>
  </si>
  <si>
    <r>
      <rPr>
        <b/>
        <sz val="8"/>
        <rFont val="Verdana"/>
        <family val="2"/>
      </rPr>
      <t>4</t>
    </r>
    <r>
      <rPr>
        <sz val="8"/>
        <rFont val="Verdana"/>
        <family val="2"/>
      </rPr>
      <t xml:space="preserve"> El monto es obtenido de la suma del presupuesto de CIREN ($3.463.528 M$), más transferencias corrientes desde la Oficina de Estudios y Políticas Agrarias (ODEPA) ($619.497 M$).</t>
    </r>
  </si>
  <si>
    <r>
      <rPr>
        <b/>
        <sz val="8"/>
        <rFont val="Verdana"/>
        <family val="2"/>
      </rPr>
      <t>5</t>
    </r>
    <r>
      <rPr>
        <sz val="8"/>
        <rFont val="Verdana"/>
        <family val="2"/>
      </rPr>
      <t xml:space="preserve"> El monto es obtenido de la suma del presupuesto del Programa de Revitalización de Barrios e Infraestructura Patrimonial Emblemática ( $9.379.074 M$) más transferencias corrientes desde la Subsecretaría de Desarrollo Regional y Administrativo. Oficina Revitalización de Barrios e Infraestructura Patrimonial ($221.883 M$).</t>
    </r>
  </si>
  <si>
    <r>
      <rPr>
        <b/>
        <sz val="8"/>
        <rFont val="Verdana"/>
        <family val="2"/>
      </rPr>
      <t>6</t>
    </r>
    <r>
      <rPr>
        <sz val="8"/>
        <rFont val="Verdana"/>
        <family val="2"/>
      </rPr>
      <t xml:space="preserve"> El nombre del programa Informática educativa en escuelas y liceos fue reemplazado por Innovación educativa.  La cifra es obtenida mediante la suma de Transferencia corriente a otras entidades públicas por 1.509.046 M$, más Transferencias de capital a otras instituciones públicas $ 6.238.497 M$. </t>
    </r>
  </si>
  <si>
    <r>
      <rPr>
        <b/>
        <sz val="8"/>
        <rFont val="Verdana"/>
        <family val="2"/>
      </rPr>
      <t xml:space="preserve">7 </t>
    </r>
    <r>
      <rPr>
        <sz val="8"/>
        <rFont val="Verdana"/>
        <family val="2"/>
      </rPr>
      <t>En la Ley de Presupuestos del sector público 2021 se establece que este monto representa el financiamiento mínimo destinado a la Orquesta Sinfónica de Chile, el Ballet Nacional y la Camerata Vocal de la Universidad de Chile.</t>
    </r>
  </si>
  <si>
    <r>
      <rPr>
        <b/>
        <sz val="8"/>
        <rFont val="Verdana"/>
        <family val="2"/>
      </rPr>
      <t>8</t>
    </r>
    <r>
      <rPr>
        <sz val="8"/>
        <rFont val="Verdana"/>
        <family val="2"/>
      </rPr>
      <t xml:space="preserve"> El monto es obtenido de la suma del presupuesto del Plan de Fomento de Lectura Primera Infancia (Junta Nacional de Jardines Infantiles) $33.436 $M, más transferencias corrientes desde la Junta Nacional de Jardines Infantiles. Programas Alternativos de Enseñanza Preescolar por $3.048 M$.</t>
    </r>
  </si>
  <si>
    <r>
      <rPr>
        <b/>
        <sz val="8"/>
        <rFont val="Verdana"/>
        <family val="2"/>
      </rPr>
      <t>9</t>
    </r>
    <r>
      <rPr>
        <sz val="8"/>
        <rFont val="Verdana"/>
        <family val="2"/>
      </rPr>
      <t xml:space="preserve"> El monto máximo de gasto del Programa Especial de Salud de los Pueblos Indígenas y de los Convenios D.F.L. No 36, (S), de 1980, para cada Servicio de Salud, será determinado mediante resolución del Ministerio de Salud, el que podrá ser modificado mediante igual procedimiento.</t>
    </r>
  </si>
  <si>
    <r>
      <rPr>
        <b/>
        <sz val="8"/>
        <rFont val="Verdana"/>
        <family val="2"/>
      </rPr>
      <t xml:space="preserve">10 </t>
    </r>
    <r>
      <rPr>
        <sz val="8"/>
        <rFont val="Verdana"/>
        <family val="2"/>
      </rPr>
      <t xml:space="preserve">El monto es obtenido de la suma del Programa de las Naciones Unidas para el Medio Ambiente (PNUMA) ($8.393 $M), el Programa de las Naciones Unidas para el Medio Ambiente (PNUMA)-UNFCCC-ONUMA ($13.638 $M) y el Programa de las Naciones Unidas para el Medio Ambiente (PNUMA)-UNFCCC ($78.982 $M). </t>
    </r>
  </si>
  <si>
    <r>
      <t>TABLA 25.4: PRESUPUESTO PÚBLICO EJECUTADO</t>
    </r>
    <r>
      <rPr>
        <b/>
        <vertAlign val="superscript"/>
        <sz val="8"/>
        <rFont val="Verdana"/>
        <family val="2"/>
      </rPr>
      <t>/1</t>
    </r>
    <r>
      <rPr>
        <b/>
        <sz val="8"/>
        <rFont val="Verdana"/>
        <family val="2"/>
      </rPr>
      <t xml:space="preserve">  DESTINADO A CULTURA, SEGÚN INSTITUCIONES CON PROGRAMAS CULTURALES. 2021</t>
    </r>
  </si>
  <si>
    <t>Gasto presupuestario total del Gobierno central</t>
  </si>
  <si>
    <t>Total ejecutado destinado a cultura por instituciones con programas culturales</t>
  </si>
  <si>
    <t>Porcentaje del presupuesto ejecutado del Gobierno por instituciones con programas culturales</t>
  </si>
  <si>
    <t>TOTAL PRESUPUESTO EJECUTADO INSTITUCIONES CON PROGRAMAS CULTURALES</t>
  </si>
  <si>
    <r>
      <t>Presupuesto desarrollo cultural de ProChile</t>
    </r>
    <r>
      <rPr>
        <b/>
        <vertAlign val="superscript"/>
        <sz val="8"/>
        <rFont val="Verdana"/>
        <family val="2"/>
      </rPr>
      <t>/2</t>
    </r>
  </si>
  <si>
    <t>Subsecretaría de Relaciones Económicas Internacionales de Chile.</t>
  </si>
  <si>
    <t>Programa Concurso Industrias Creativas</t>
  </si>
  <si>
    <t>Ministerio de Relaciones Exteriores.</t>
  </si>
  <si>
    <t>Programa Ferias Internacionales</t>
  </si>
  <si>
    <t>Programa Marcas Sectoriales</t>
  </si>
  <si>
    <t>Programa Planes Sectoriales</t>
  </si>
  <si>
    <t>Presupuesto desarrollo cultural de Corfo</t>
  </si>
  <si>
    <r>
      <t>Programas destinados a Industrias Creativas – Sector Audiovisual</t>
    </r>
    <r>
      <rPr>
        <vertAlign val="superscript"/>
        <sz val="8"/>
        <rFont val="Verdana"/>
        <family val="2"/>
      </rPr>
      <t>/3</t>
    </r>
  </si>
  <si>
    <t>Corporación de Fomento de la Producción.</t>
  </si>
  <si>
    <r>
      <t>Programas destinados a Industrias Creativas de Redes y Territorios</t>
    </r>
    <r>
      <rPr>
        <vertAlign val="superscript"/>
        <sz val="8"/>
        <rFont val="Verdana"/>
        <family val="2"/>
      </rPr>
      <t>/4</t>
    </r>
  </si>
  <si>
    <t>Ministerio de Economía, Fomento y Reconstrucción</t>
  </si>
  <si>
    <r>
      <t>Programas destinados a Industrias Creativas de Emprendimiento</t>
    </r>
    <r>
      <rPr>
        <vertAlign val="superscript"/>
        <sz val="8"/>
        <rFont val="Verdana"/>
        <family val="2"/>
      </rPr>
      <t>/5</t>
    </r>
  </si>
  <si>
    <r>
      <t>Programas destinados a Industrias Creativas de Innovación</t>
    </r>
    <r>
      <rPr>
        <vertAlign val="superscript"/>
        <sz val="8"/>
        <rFont val="Verdana"/>
        <family val="2"/>
      </rPr>
      <t>/6</t>
    </r>
  </si>
  <si>
    <r>
      <t>Programas destinados a Industrias Creativas Comités Regionales/</t>
    </r>
    <r>
      <rPr>
        <vertAlign val="superscript"/>
        <sz val="8"/>
        <rFont val="Verdana"/>
        <family val="2"/>
      </rPr>
      <t>7</t>
    </r>
  </si>
  <si>
    <r>
      <t>Sercotec</t>
    </r>
    <r>
      <rPr>
        <b/>
        <vertAlign val="superscript"/>
        <sz val="8"/>
        <rFont val="Verdana"/>
        <family val="2"/>
      </rPr>
      <t>/8</t>
    </r>
  </si>
  <si>
    <t>Programa Crece</t>
  </si>
  <si>
    <t>Servicio de Cooperación Técnica.</t>
  </si>
  <si>
    <t>Capital Semilla emprende</t>
  </si>
  <si>
    <t>Ministerio de Economía, Fomento y Turismo.</t>
  </si>
  <si>
    <t>Capital Abeja emprende</t>
  </si>
  <si>
    <t>Reactívate</t>
  </si>
  <si>
    <t>Ruta digital</t>
  </si>
  <si>
    <t>Formalízate</t>
  </si>
  <si>
    <t>Programas asociativos</t>
  </si>
  <si>
    <r>
      <t>Presupuesto destinado a Cultura Dirac</t>
    </r>
    <r>
      <rPr>
        <b/>
        <vertAlign val="superscript"/>
        <sz val="8"/>
        <rFont val="Verdana"/>
        <family val="2"/>
      </rPr>
      <t>/9</t>
    </r>
  </si>
  <si>
    <t>Dirección de Asuntos Culturales (Dirac). Secretaría y Administración General y Servicio Exterior. Ministerio de Relaciones Exteriores</t>
  </si>
  <si>
    <t>Proyectos financiados y gestión operacional</t>
  </si>
  <si>
    <t>Proyectos culturales Concurso de embajadas, consulados, artistas o agrupaciones culturales que ejecutan proyectos en el exterior</t>
  </si>
  <si>
    <r>
      <t>Apoyo a la difusión de proyectos de artistas chilenos</t>
    </r>
    <r>
      <rPr>
        <vertAlign val="superscript"/>
        <sz val="8"/>
        <rFont val="Verdana"/>
        <family val="2"/>
      </rPr>
      <t>/10</t>
    </r>
  </si>
  <si>
    <t>Fondo Nacional de Desarrollo Regional</t>
  </si>
  <si>
    <t>Subsecretaria de Desarrollo Regional y Administrativo. Ministerio del Interior</t>
  </si>
  <si>
    <r>
      <t>2% FNDR destinado a Cultura</t>
    </r>
    <r>
      <rPr>
        <vertAlign val="superscript"/>
        <sz val="8"/>
        <rFont val="Verdana"/>
        <family val="2"/>
      </rPr>
      <t>/11</t>
    </r>
  </si>
  <si>
    <r>
      <t>Fondo Nacional de Desarrollo Regional (sector educación y cultura)</t>
    </r>
    <r>
      <rPr>
        <vertAlign val="superscript"/>
        <sz val="8"/>
        <rFont val="Verdana"/>
        <family val="2"/>
      </rPr>
      <t>/12</t>
    </r>
  </si>
  <si>
    <t>Presupuesto Municipal en Cultura</t>
  </si>
  <si>
    <r>
      <t>Programas municipales destinados a cultura</t>
    </r>
    <r>
      <rPr>
        <b/>
        <vertAlign val="superscript"/>
        <sz val="8"/>
        <rFont val="Verdana"/>
        <family val="2"/>
      </rPr>
      <t>/13</t>
    </r>
  </si>
  <si>
    <t xml:space="preserve">Programas municipales destinados a Cultura </t>
  </si>
  <si>
    <t>Gestión de Recursos Privados</t>
  </si>
  <si>
    <r>
      <t>Crédito tributario por Ley de Donaciones Culturales</t>
    </r>
    <r>
      <rPr>
        <b/>
        <vertAlign val="superscript"/>
        <sz val="8"/>
        <rFont val="Verdana"/>
        <family val="2"/>
      </rPr>
      <t>/14</t>
    </r>
  </si>
  <si>
    <t>Crédito Tributario por Ley de Donaciones culturales</t>
  </si>
  <si>
    <r>
      <rPr>
        <b/>
        <sz val="8"/>
        <rFont val="Verdana"/>
        <family val="2"/>
      </rPr>
      <t xml:space="preserve">1 </t>
    </r>
    <r>
      <rPr>
        <sz val="8"/>
        <rFont val="Verdana"/>
        <family val="2"/>
      </rPr>
      <t>Montos no han sido extraídos directamente desde la Ley de Presupuesto, sino de consultas a las instituciones descritas: ProChile, Corfo, Sercotec, Dirac, FNDR y SII.</t>
    </r>
  </si>
  <si>
    <r>
      <t xml:space="preserve">2 </t>
    </r>
    <r>
      <rPr>
        <sz val="8"/>
        <rFont val="Verdana"/>
        <family val="2"/>
      </rPr>
      <t>ProChile atendió el 2021 los siguientes sectores vinculados a Cultura, según programa. 1) Programa Concurso Industrias Creativas: Animación, Artes Escénicas, Artes Visuales, Audiovisual, Diseño Industrial, Joyería y orfebrería, Música; 2) Ferias Internacionales: Audiovisual, Diseño, Editorial, Narrativa, Gráfica e Ilustración y Videojuegos; 3) Programa Marca sectorial: audiovisual y música; 4) Programa Plan Sectorial: Animación, Artes Escénicas, Artes Visuales, Audiovisual, Videojuegos, Economía Creativa, Editorial, Diseño de Moda, Música, Narrativa Gráfica e Ilustración. En esta última ccategoría también se incluyen montos del Fondo Nacional de Desarrollo Regional (FNDR) y Fondos Transversales. El presupuesto de ProChile es en Dólares Americanos. Se utilizó la conversión de Dólares a Pesos Chilenos US$ 1= CLP $765,7.</t>
    </r>
  </si>
  <si>
    <r>
      <rPr>
        <b/>
        <sz val="8"/>
        <rFont val="Verdana"/>
        <family val="2"/>
      </rPr>
      <t>3</t>
    </r>
    <r>
      <rPr>
        <sz val="8"/>
        <rFont val="Verdana"/>
        <family val="2"/>
      </rPr>
      <t xml:space="preserve"> Se considera los aportes de Corfo al financiamiento de proyectos asociados a Industrias creativas específicamente para Audiovisual, cuyos programas son administrados por la Gerencia de Asuntos Corporativos. Considera Instrumentos como: Concurso Audiovisual, Factoría Musical y Programas Estratégicos.</t>
    </r>
  </si>
  <si>
    <r>
      <rPr>
        <b/>
        <sz val="8"/>
        <rFont val="Verdana"/>
        <family val="2"/>
      </rPr>
      <t>4</t>
    </r>
    <r>
      <rPr>
        <sz val="8"/>
        <rFont val="Verdana"/>
        <family val="2"/>
      </rPr>
      <t xml:space="preserve"> Se considera los aportes de Corfo al financiamiento de proyectos asociados a Industrias Creativas de Redes y Territorios, correspondientes a proyectos financiados bajo instrumentos perteneciente a la Gerencia de Redes y Territorios. Considera Instrumentos como: Programa de Apoyo a la Reactivación (PAR), Programa de Formación para la Competitividad (PFC), Programas Territoriales Integrados (PTI), Red Asociativa, Red Mercados.</t>
    </r>
  </si>
  <si>
    <r>
      <rPr>
        <b/>
        <sz val="8"/>
        <rFont val="Verdana"/>
        <family val="2"/>
      </rPr>
      <t>5</t>
    </r>
    <r>
      <rPr>
        <sz val="8"/>
        <rFont val="Verdana"/>
        <family val="2"/>
      </rPr>
      <t xml:space="preserve"> Se considera los aportes de Corfo al financiamiento de proyectos asociados a Emprendimiento para Industrias creativas. Considera Instrumentos como: Programa Nacional de Incubadoras de Negocios, Programa Regional de Apoyo al Emprendimiento (PRAE), Semilla Inicia.</t>
    </r>
  </si>
  <si>
    <r>
      <rPr>
        <b/>
        <sz val="8"/>
        <rFont val="Verdana"/>
        <family val="2"/>
      </rPr>
      <t>6</t>
    </r>
    <r>
      <rPr>
        <sz val="8"/>
        <rFont val="Verdana"/>
        <family val="2"/>
      </rPr>
      <t xml:space="preserve"> Se considera los aportes de Corfo al financiamiento de proyectos asociados a Innovación en Industrias creativas. Considera Instrumentos como: Conecta y Colabora, Crea y Valida, Súmate a Innovar.</t>
    </r>
  </si>
  <si>
    <r>
      <rPr>
        <b/>
        <sz val="8"/>
        <rFont val="Verdana"/>
        <family val="2"/>
      </rPr>
      <t>7</t>
    </r>
    <r>
      <rPr>
        <sz val="8"/>
        <rFont val="Verdana"/>
        <family val="2"/>
      </rPr>
      <t xml:space="preserve"> Se considera los aportes de Corfo al financiamiento de proyectos asociados a Comités Regionales en Industrias creativas. Considera Instrumentos como: Activa Inversión, Iniciativas de Fomento Integradas (IFI) - Inversión Tecnológica, Innova Región, Programa Regional de Apoyo al Emprendimiento (PRAE), Prototipos de Innovación Social, Semilla Inicia, Subsidio Semilla de Asignación Flexible.</t>
    </r>
  </si>
  <si>
    <r>
      <rPr>
        <b/>
        <sz val="8"/>
        <rFont val="Verdana"/>
        <family val="2"/>
      </rPr>
      <t>8</t>
    </r>
    <r>
      <rPr>
        <sz val="8"/>
        <rFont val="Verdana"/>
        <family val="2"/>
      </rPr>
      <t xml:space="preserve"> Sercotec atendió durante el año 2021 a distintos sectores vinculados con las industrias creativas a través de los programas Crece, Capital Semilla, Capital Abeja, Reactívate, Ruta Digital y Programas Asociativos vinculados a las industrias creativas. Adicionalmente, este año se realizaron por primera vez postulaciones al programa Formalízate.</t>
    </r>
  </si>
  <si>
    <r>
      <rPr>
        <b/>
        <sz val="8"/>
        <rFont val="Verdana"/>
        <family val="2"/>
      </rPr>
      <t>9</t>
    </r>
    <r>
      <rPr>
        <sz val="8"/>
        <rFont val="Verdana"/>
        <family val="2"/>
      </rPr>
      <t xml:space="preserve"> El presupuesto de Dirac es en Dólares Americanos. Se utilizó la conversión de Dólares a Pesos Chilenos US$ 1= CLP $ 739.</t>
    </r>
  </si>
  <si>
    <r>
      <rPr>
        <b/>
        <sz val="8"/>
        <rFont val="Verdana"/>
        <family val="2"/>
      </rPr>
      <t>10</t>
    </r>
    <r>
      <rPr>
        <sz val="8"/>
        <rFont val="Verdana"/>
        <family val="2"/>
      </rPr>
      <t xml:space="preserve"> Los dominios culturales atendidos por Dirac en el año 2021 fueron Audiovisual, Artes escénicas (Teatro y Danza), Música, Artes visuales, Artesanía y el Libro y sus autores.</t>
    </r>
  </si>
  <si>
    <r>
      <rPr>
        <b/>
        <sz val="8"/>
        <rFont val="Verdana"/>
        <family val="2"/>
      </rPr>
      <t xml:space="preserve">11 </t>
    </r>
    <r>
      <rPr>
        <sz val="8"/>
        <rFont val="Verdana"/>
        <family val="2"/>
      </rPr>
      <t>FNDR relacionado a la asignación del 2% del presupuesto regional destinado al desarrollo de actividades en el ámbito de la cultura, que efectúen las municipalidades, otras entidades públicas y/o instituciones privadas sin fines de lucro.</t>
    </r>
  </si>
  <si>
    <r>
      <rPr>
        <b/>
        <sz val="8"/>
        <rFont val="Verdana"/>
        <family val="2"/>
      </rPr>
      <t xml:space="preserve">12 </t>
    </r>
    <r>
      <rPr>
        <sz val="8"/>
        <rFont val="Verdana"/>
        <family val="2"/>
      </rPr>
      <t>FNDR, de carácter transversal, relacionado al desarrollo del sector de Educación, Cultura y Patrimonio y a los subsectores de Arte y Cultura, Patrimonio y Cultura, al que pueden postular instituciones de diversos ámbitos de gestión. Para el cálculo se consideran los montos ejecutados entre enero y diciembre del añ</t>
    </r>
    <r>
      <rPr>
        <sz val="8"/>
        <color theme="1"/>
        <rFont val="Verdana"/>
        <family val="2"/>
      </rPr>
      <t>o 2021</t>
    </r>
    <r>
      <rPr>
        <sz val="8"/>
        <rFont val="Verdana"/>
        <family val="2"/>
      </rPr>
      <t>.</t>
    </r>
  </si>
  <si>
    <r>
      <rPr>
        <b/>
        <sz val="8"/>
        <rFont val="Verdana"/>
        <family val="2"/>
      </rPr>
      <t xml:space="preserve">13 </t>
    </r>
    <r>
      <rPr>
        <sz val="8"/>
        <rFont val="Verdana"/>
        <family val="2"/>
      </rPr>
      <t>El monto es obtenido de la suma de los gastos municipales de 345 comunas del país a partir del registro "Monto devengado en miles de pesos, área de gestión. Programas Culturales año 2021".  Fuente: Subsecretaría de Desarrollo Regional y Administrativo (SUBDERE ) para 2021.</t>
    </r>
  </si>
  <si>
    <r>
      <t>14</t>
    </r>
    <r>
      <rPr>
        <sz val="8"/>
        <rFont val="Verdana"/>
        <family val="2"/>
      </rPr>
      <t xml:space="preserve">  Este monto se refiere al crédito tributario cuyo aporte estatal consiste en el 50% del monto total. De esta forma, el Estado aporta recursos a la cultura, al dejar de percibir impuestos en función de un traspaso entre privados. El otro 50% lo aportan los contribuyentes de Primera Categoría y de Global Complementario.</t>
    </r>
  </si>
  <si>
    <t>... Información no disponible</t>
  </si>
  <si>
    <t>Fuente: Elaborado por el Instituto Nacional de Estadísticas, de acuerdo a metodología definida por el Ministerio de las Culturas, las Artes y el Patrimonio, utilizando bases de datos de ProChile, la Corporación de Fomento Productivo (Corfo), Servicio de Cooperación Técnica (Sercotec), Fondo Nacional de Desarrollo Regional (FNDR), Dirección de Asuntos Culturales del Ministerio de Relaciones Exteriores (Dirac), y Servicio de Impuestos Internos (SII).</t>
  </si>
  <si>
    <t>TABLA 25.5: DISTRIBUCIÓN PORCENTUAL DEL PRESUPUESTO DESTINADO A CULTURA, SEGÚN INSTITUCIONES CULTURALES, AFINES A LA CULTURA Y PROGRAMAS CULTURALES. 2021</t>
  </si>
  <si>
    <t>ÁREAS DE PRESUPUESTO</t>
  </si>
  <si>
    <t>TOTAL DE PRESUPUESTO PÚBLICO DESTINADO A CULTURA, BAJO LAS TRES MODALIDADES REFERIDAS.</t>
  </si>
  <si>
    <t>Monto y Porcentaje del presupuesto del Gobierno que se destina a cultura</t>
  </si>
  <si>
    <t>Monto y Porcentaje del presupuesto del Gobierno que se destina a cultura por institución afín a la cultura</t>
  </si>
  <si>
    <t>Monto y Porcentaje del presupuesto del Gobierno que se destina a cultura en instituciones con programas culturales</t>
  </si>
  <si>
    <t>TABLA 26.1: NÚMERO DE CASOS POLICIALES Y PERSONAS DETENIDAS, POR SEXO, SEGÚN TIPO DE VULNERACIÓN A LA LEY N°17.336 DE PROPIEDAD INTELECTUAL. 2021</t>
  </si>
  <si>
    <t xml:space="preserve">TIPO DE VULNERACIÓN </t>
  </si>
  <si>
    <t>Falsificación de obras protegidas por Ley de Propiedad Intelectual, Art. 79 bis</t>
  </si>
  <si>
    <t>Venta ilícita de obras protegidas por Ley de Propiedad Intelectual, Art. 81 B</t>
  </si>
  <si>
    <t>Utilización sin autorización de obras de dominio ajeno por Ley de Propiedad Intelectual, Art. 79 A</t>
  </si>
  <si>
    <t>Delitos contra ley de Propiedad Intelectual</t>
  </si>
  <si>
    <t>Demás delitos contra la ley de Propiedad Intelectual</t>
  </si>
  <si>
    <r>
      <rPr>
        <b/>
        <sz val="8"/>
        <rFont val="Verdana"/>
        <family val="2"/>
      </rPr>
      <t>Nota:</t>
    </r>
    <r>
      <rPr>
        <sz val="8"/>
        <rFont val="Verdana"/>
        <family val="2"/>
      </rPr>
      <t xml:space="preserve"> 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</si>
  <si>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color theme="1"/>
        <rFont val="Verdana"/>
        <family val="2"/>
      </rPr>
      <t>1</t>
    </r>
    <r>
      <rPr>
        <sz val="8"/>
        <color theme="1"/>
        <rFont val="Verdana"/>
        <family val="2"/>
      </rPr>
      <t xml:space="preserve"> Cuando se habla de "Casos Policiales" (casos con y sin personas detenidas), se han considerado todos los hechos conocidos y registrados por Carabineros en su sistema de automatización policial (Aupol), puestos a disposición de la justicia. La cantidad de casos es independiente de la cantidad de víctimas o personas detenidas (participantes).</t>
    </r>
  </si>
  <si>
    <t>TABLA 26.2: NÚMERO DE DELITOS INVESTIGADOS  POR LA POLICÍA DE INVESTIGACIONES DE CHILE (PDI) POR VULNERACIÓN A LA LEY N° 17.336 DE PROPIEDAD INTELECTUAL, Y TOTAL DE PERSONAS DETENIDAS, POR SEXO Y NACIONALIDAD, SEGÚN AÑO. 2017-2021</t>
  </si>
  <si>
    <r>
      <t>DELITOS INVESTIGADOS</t>
    </r>
    <r>
      <rPr>
        <b/>
        <vertAlign val="superscript"/>
        <sz val="8"/>
        <rFont val="Verdana"/>
        <family val="2"/>
      </rPr>
      <t xml:space="preserve"> /1</t>
    </r>
  </si>
  <si>
    <t>DETENIDOS(AS)</t>
  </si>
  <si>
    <r>
      <rPr>
        <b/>
        <sz val="8"/>
        <rFont val="Verdana"/>
        <family val="2"/>
      </rPr>
      <t xml:space="preserve">Nota: </t>
    </r>
    <r>
      <rPr>
        <sz val="8"/>
        <rFont val="Verdana"/>
        <family val="2"/>
      </rPr>
      <t>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</si>
  <si>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rFont val="Verdana"/>
        <family val="2"/>
      </rPr>
      <t>1</t>
    </r>
    <r>
      <rPr>
        <sz val="8"/>
        <rFont val="Verdana"/>
        <family val="2"/>
      </rPr>
      <t xml:space="preserve"> Se entiende por "Delitos Investigados" a la acción investigativa que deviene de un acto u omisión penada por la ley, que cometida con dolo o malicia importaría delito, y constituye cuasidelito si solo hay culpa en el que las comete. </t>
    </r>
  </si>
  <si>
    <r>
      <rPr>
        <b/>
        <sz val="8"/>
        <rFont val="Verdana"/>
        <family val="2"/>
      </rPr>
      <t xml:space="preserve">2 </t>
    </r>
    <r>
      <rPr>
        <sz val="8"/>
        <rFont val="Verdana"/>
        <family val="2"/>
      </rPr>
      <t xml:space="preserve">Se comprende como "Detenidos" a la cantidad de ingresos registrados de personas en calidad de “detenido”. Sin embargo, es preciso señalar que la cantidad de ingresos no corresponde necesariamente al número de personas detenidas. Esto se debe a que una persona puede haber sido ingresada en calidad de detenido en más de una ocasión en mismo periodo y/o por distintos hechos delictuales. En tales circunstancias se considera el número de registros y no el número de personas involucradas. </t>
    </r>
  </si>
  <si>
    <t>TABLA 26.3: NÚMERO DE DELITOS INVESTIGADOS POR LA POLICÍA DE INVESTIGACIONES DE CHILE (PDI) Y NÚMERO DE PERSONAS DETENIDAS POR VULNERACIÓN A LA LEY N° 17.336 DE PROPIEDAD INTELECTUAL, SEGÚN TIPO DE DELITO. 2021</t>
  </si>
  <si>
    <r>
      <t xml:space="preserve">TIPO DE DELITO </t>
    </r>
    <r>
      <rPr>
        <b/>
        <vertAlign val="superscript"/>
        <sz val="8"/>
        <rFont val="Verdana"/>
        <family val="2"/>
      </rPr>
      <t>/1</t>
    </r>
  </si>
  <si>
    <r>
      <t>DELITOS</t>
    </r>
    <r>
      <rPr>
        <b/>
        <vertAlign val="superscript"/>
        <sz val="8"/>
        <rFont val="Verdana"/>
        <family val="2"/>
      </rPr>
      <t>/2</t>
    </r>
  </si>
  <si>
    <r>
      <t>DETENIDOS(AS)</t>
    </r>
    <r>
      <rPr>
        <b/>
        <vertAlign val="superscript"/>
        <sz val="8"/>
        <rFont val="Verdana"/>
        <family val="2"/>
      </rPr>
      <t>/3</t>
    </r>
  </si>
  <si>
    <r>
      <t>TOTAL DE DELITOS DENUNCIADOS</t>
    </r>
    <r>
      <rPr>
        <b/>
        <vertAlign val="superscript"/>
        <sz val="8"/>
        <rFont val="Verdana"/>
        <family val="2"/>
      </rPr>
      <t>/4</t>
    </r>
  </si>
  <si>
    <r>
      <t>DELITOS INVESTIGADOS</t>
    </r>
    <r>
      <rPr>
        <b/>
        <vertAlign val="superscript"/>
        <sz val="8"/>
        <rFont val="Verdana"/>
        <family val="2"/>
      </rPr>
      <t>/5/6</t>
    </r>
  </si>
  <si>
    <t xml:space="preserve">Falsificación de obras protegidas por Ley de Propiedad Intelectual, artículo 79 C. </t>
  </si>
  <si>
    <t xml:space="preserve">Venta ilícita de obras protegidas por Ley de Propiedad Intelectual, artículo 80 B. </t>
  </si>
  <si>
    <t xml:space="preserve">Utilización sin autorización de obras de dominio ajeno por Ley de Propiedad Intelectual, artículo 79. </t>
  </si>
  <si>
    <t>Inducir, permitir, facilitar u ocultar una infracción de los derechos de autor o conexos, artículo 81 ter.</t>
  </si>
  <si>
    <t>Demás delitos contra la Ley de Propiedad Intelectual</t>
  </si>
  <si>
    <r>
      <rPr>
        <b/>
        <sz val="8"/>
        <rFont val="Verdana"/>
        <family val="2"/>
      </rPr>
      <t xml:space="preserve">1 </t>
    </r>
    <r>
      <rPr>
        <sz val="8"/>
        <rFont val="Verdana"/>
        <family val="2"/>
      </rPr>
      <t>Se define</t>
    </r>
    <r>
      <rPr>
        <b/>
        <sz val="8"/>
        <rFont val="Verdana"/>
        <family val="2"/>
      </rPr>
      <t xml:space="preserve"> "</t>
    </r>
    <r>
      <rPr>
        <sz val="8"/>
        <rFont val="Verdana"/>
        <family val="2"/>
      </rPr>
      <t xml:space="preserve">Tipo de Delito" como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</si>
  <si>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r>
      <rPr>
        <b/>
        <sz val="8"/>
        <rFont val="Verdana"/>
        <family val="2"/>
      </rPr>
      <t>2</t>
    </r>
    <r>
      <rPr>
        <sz val="8"/>
        <rFont val="Verdana"/>
        <family val="2"/>
      </rPr>
      <t xml:space="preserve"> Por "Delito" se entiende a toda acción u omisión penada por la ley, que cometida con dolo o malicia importaría delito.</t>
    </r>
  </si>
  <si>
    <r>
      <rPr>
        <b/>
        <sz val="8"/>
        <color rgb="FF000000"/>
        <rFont val="Verdana"/>
        <family val="2"/>
      </rPr>
      <t>3</t>
    </r>
    <r>
      <rPr>
        <sz val="8"/>
        <color rgb="FF000000"/>
        <rFont val="Verdana"/>
        <family val="2"/>
      </rPr>
      <t xml:space="preserve"> Se comprende como "Detenidos" a la cantidad de ingresos registrados de personas en calidad de “detenido”. Sin embargo, es preciso señalar que la cantidad de ingresos no corresponde necesariamente al número de personas detenidas. Esto se debe a que una persona puede haber sido ingresada en calidad de detenido en más de una ocasión en el mismo periodo y/o por distintos hechos delictuales. En tales circunstancias se considera el número de registros y no el número de personas involucradas. </t>
    </r>
  </si>
  <si>
    <r>
      <rPr>
        <b/>
        <sz val="8"/>
        <rFont val="Verdana"/>
        <family val="2"/>
      </rPr>
      <t xml:space="preserve">4 </t>
    </r>
    <r>
      <rPr>
        <sz val="8"/>
        <rFont val="Verdana"/>
        <family val="2"/>
      </rPr>
      <t>Se entiende por "Denuncia" al aviso que se da a la justicia o a sus agentes, sobre las circunstancias de haberse cometido un hecho que parece delictuoso. Los delitos denunciados serán entendidos aquellos que son ingresados directamente como denuncias en las instancias de la Policía de Investigaciones de Chile. En este tabulados son totalizados aquellos delitos denunciados directamente por falta a la Ley Nro.17.336.</t>
    </r>
  </si>
  <si>
    <r>
      <rPr>
        <b/>
        <sz val="8"/>
        <rFont val="Verdana"/>
        <family val="2"/>
      </rPr>
      <t>5</t>
    </r>
    <r>
      <rPr>
        <sz val="8"/>
        <rFont val="Verdana"/>
        <family val="2"/>
      </rPr>
      <t xml:space="preserve"> Se definen los "Delitos Investigados" como el conjunto de actuaciones encaminadas a la comprobación de un hecho que reviste caracteres de delito y  la participación que puede corresponderle a una o más en personas como autores, cómplices o encubridores. Por mandato constitucional le corresponde a la Fiscalía, la que actúa auxiliada por las policías y otros organismos que colaboran en las labores investigativas. </t>
    </r>
  </si>
  <si>
    <r>
      <rPr>
        <b/>
        <sz val="8"/>
        <rFont val="Verdana"/>
        <family val="2"/>
      </rPr>
      <t>6</t>
    </r>
    <r>
      <rPr>
        <sz val="8"/>
        <rFont val="Verdana"/>
        <family val="2"/>
      </rPr>
      <t xml:space="preserve"> La diferencia entre total de delitos denunciados respecto del total de delitos investigados puede deberse a situaciones como: el traspaso de una denuncia realizada ante Carabineros de Chile, que por la naturaleza del delito debe ser entregado a la Policía de Investigaciones; una orden de investigar emanada desde Fiscalía (que por tanto no es ingresada como denuncia) y/o la solicitud de nueva investigación -emanada de Fiscalía- por una misma causa judicial. Esta publicación difiere de la anterior en el alcance del concepto, pues para el año 2017 se incorporaron todas las denuncias, sin atender esta precisión"</t>
    </r>
  </si>
  <si>
    <r>
      <t>TABLA 26.4: NÚMERO DE PERSONAS DETENIDAS</t>
    </r>
    <r>
      <rPr>
        <b/>
        <vertAlign val="superscript"/>
        <sz val="8"/>
        <rFont val="Verdana"/>
        <family val="2"/>
      </rPr>
      <t>/1</t>
    </r>
    <r>
      <rPr>
        <b/>
        <sz val="8"/>
        <rFont val="Verdana"/>
        <family val="2"/>
      </rPr>
      <t xml:space="preserve"> POR LA POLICÍA DE INVESTIGACIONES DE CHILE (PDI) POR VULNERACIÓN A LA LEY N° 17.336 DE PROPIEDAD INTELECTUAL, POR TIPO DE DELITO, SEGÚN TRAMO ETARIO. 2021</t>
    </r>
  </si>
  <si>
    <t>TRAMO ETARIO</t>
  </si>
  <si>
    <t>Falsificación de obras protegidas por Ley de Propiedad Intelectual artículo 79 C.</t>
  </si>
  <si>
    <t xml:space="preserve">Venta ilícita de obras protegidas por Ley de Propiedad Intelectual artículo 80 B </t>
  </si>
  <si>
    <t>Utilización sin autorización de obras de dominio ajeno por Ley de Propiedad Intelectual artículo 79 A</t>
  </si>
  <si>
    <t>Inducir, permitir, facilitar u ocultar una infracción de los derechos de autor o conexos artículo 81 ter.</t>
  </si>
  <si>
    <t>Menos de 16 años</t>
  </si>
  <si>
    <t>16 a 17 años</t>
  </si>
  <si>
    <t>18 a 20 años</t>
  </si>
  <si>
    <t>21 a 30 años</t>
  </si>
  <si>
    <t>31 a 40 años</t>
  </si>
  <si>
    <t>41 a 50 años</t>
  </si>
  <si>
    <t>51 y más años</t>
  </si>
  <si>
    <r>
      <rPr>
        <b/>
        <sz val="8"/>
        <rFont val="Verdana"/>
        <family val="2"/>
      </rPr>
      <t>Nota</t>
    </r>
    <r>
      <rPr>
        <sz val="8"/>
        <rFont val="Verdana"/>
        <family val="2"/>
      </rPr>
      <t>: 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</si>
  <si>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rFont val="Verdana"/>
        <family val="2"/>
      </rPr>
      <t>2</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</si>
  <si>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26.5: NÚMERO DE ARTÍCULOS INCAUTADOS POR LA POLICÍA DE INVESTIGACIONES DE CHILE (PDI) POR VULNERACIÓN A LA LEY N° 17.336 DE PROPIEDAD INTELECTUAL, SEGÚN REGIÓN POLICIAL. 2021</t>
  </si>
  <si>
    <t>ARTÍCULO INCAUTADO</t>
  </si>
  <si>
    <t>Accesorios Vehículos</t>
  </si>
  <si>
    <t>Computación</t>
  </si>
  <si>
    <t>Equipaje o bolsos de mano</t>
  </si>
  <si>
    <t>Joyas</t>
  </si>
  <si>
    <t>Juguetes</t>
  </si>
  <si>
    <t>Telefonía</t>
  </si>
  <si>
    <t>Vestimenta</t>
  </si>
  <si>
    <t>Otros Artículos</t>
  </si>
  <si>
    <r>
      <t xml:space="preserve">Nota: </t>
    </r>
    <r>
      <rPr>
        <sz val="8"/>
        <rFont val="Verdana"/>
        <family val="2"/>
      </rPr>
      <t>Para la construcción de la información se considera la revisión de la totalidad de códigos contenidos en el "Código Único de Materia", competencia penal, vinculados la Ley n°17.336 de propiedad intelectual; esto es códigos: 09001, 09002, 09003, 09004 y 09099.</t>
    </r>
  </si>
  <si>
    <r>
      <t>TABLA 26.6: NÚMERO DE DENUNCIAS</t>
    </r>
    <r>
      <rPr>
        <b/>
        <vertAlign val="superscript"/>
        <sz val="8"/>
        <rFont val="Verdana"/>
        <family val="2"/>
      </rPr>
      <t>/1</t>
    </r>
    <r>
      <rPr>
        <b/>
        <sz val="8"/>
        <rFont val="Verdana"/>
        <family val="2"/>
      </rPr>
      <t xml:space="preserve"> DE LA POLICÍA DE INVESTIGACIONES DE CHILE (PDI) POR VULNERACIÓN A LA LEY N° 17.336 DE PROPIEDAD INTELECTUAL, POR TIPO DE DELITO, SEGÚN BIEN AFECTADO. 2021</t>
    </r>
  </si>
  <si>
    <t>Falsificación de obras protegidas por Ley de Propiedad Intelectual,  Art. 79 bis</t>
  </si>
  <si>
    <t>Venta ilícita de obras protegidas por Ley de Propiedad Intelectual, Art. 81 b</t>
  </si>
  <si>
    <t>Utilización sin autorización de obras de dominio ajeno por Ley de Propiedad Intelectual Artículo 79 A Ley Nº 17.336</t>
  </si>
  <si>
    <t>Inducir, permitir, facilitar u ocultar una infracción de los derechos de autor o conexos Artículo 81 ter. Ley Nº17.336</t>
  </si>
  <si>
    <t>Obras graficas</t>
  </si>
  <si>
    <t xml:space="preserve">Artículos hogar </t>
  </si>
  <si>
    <t>Artículos deportivos</t>
  </si>
  <si>
    <t>Juguetes y artículos infantiles</t>
  </si>
  <si>
    <t>Productos deportivos</t>
  </si>
  <si>
    <t xml:space="preserve">Accesorios de video juegos </t>
  </si>
  <si>
    <t>Proyecto negocio</t>
  </si>
  <si>
    <r>
      <rPr>
        <b/>
        <sz val="8"/>
        <rFont val="Verdana"/>
        <family val="2"/>
      </rPr>
      <t>1</t>
    </r>
    <r>
      <rPr>
        <sz val="8"/>
        <rFont val="Verdana"/>
        <family val="2"/>
      </rPr>
      <t xml:space="preserve"> Se entiende por "Denuncia" al aviso que se da a la justicia o a sus agentes, sobre las circunstancias de haberse cometido un hecho que parece delictuoso.</t>
    </r>
  </si>
  <si>
    <r>
      <rPr>
        <b/>
        <sz val="8"/>
        <rFont val="Verdana"/>
        <family val="2"/>
      </rPr>
      <t>2</t>
    </r>
    <r>
      <rPr>
        <sz val="8"/>
        <rFont val="Verdana"/>
        <family val="2"/>
      </rPr>
      <t xml:space="preserve"> Se presentan solo bienes afectados durante el periodo de referencia.</t>
    </r>
  </si>
  <si>
    <r>
      <rPr>
        <b/>
        <sz val="8"/>
        <rFont val="Verdana"/>
        <family val="2"/>
      </rP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</si>
  <si>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26.7: NÚMERO DE DENUNCIAS DE LA POLICÍA DE INVESTIGACIONES DE CHILE (PDI) POR VULNERACIÓN A LA LEY N° 17.336 DE PROPIEDAD INTELECTUAL, POR TIPO DE DELITO, SEGÚN REGIÓN POLICIAL DE LA DENUNCIA Y COMUNA DE OCURRENCIA DEL DELITO. 2021</t>
  </si>
  <si>
    <r>
      <t>REGIÓN POLICIAL DE LA DENUNCIA Y COMUNA DE OCURRENCIA DEL DELITO</t>
    </r>
    <r>
      <rPr>
        <b/>
        <vertAlign val="superscript"/>
        <sz val="8"/>
        <rFont val="Verdana"/>
        <family val="2"/>
      </rPr>
      <t>/1/2</t>
    </r>
  </si>
  <si>
    <t xml:space="preserve">Utilización sin autorización de obras de dominio ajeno por Ley de Propiedad Intelectual Artículo 79 A </t>
  </si>
  <si>
    <t>Inducir, permitir, facilitar u ocultar una infracción de los derechos de autor o conexos Artículo 81 ter.</t>
  </si>
  <si>
    <t>Pudahuel</t>
  </si>
  <si>
    <r>
      <t xml:space="preserve">Nota: </t>
    </r>
    <r>
      <rPr>
        <sz val="8"/>
        <rFont val="Verdana"/>
        <family val="2"/>
      </rPr>
      <t>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</si>
  <si>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rFont val="Verdana"/>
        <family val="2"/>
      </rPr>
      <t>1</t>
    </r>
    <r>
      <rPr>
        <sz val="8"/>
        <rFont val="Verdana"/>
        <family val="2"/>
      </rPr>
      <t xml:space="preserve"> Incluye las Regiones Policiales que presentan al menos una denuncia asociada a la Ley de Propiedad Intelectual.</t>
    </r>
  </si>
  <si>
    <r>
      <rPr>
        <b/>
        <sz val="8"/>
        <rFont val="Verdana"/>
        <family val="2"/>
      </rPr>
      <t>2</t>
    </r>
    <r>
      <rPr>
        <sz val="8"/>
        <rFont val="Verdana"/>
        <family val="2"/>
      </rPr>
      <t xml:space="preserve"> Incluye todas las denuncias efectuadas en cada región policial, por tanto la comuna corresponde a la locación de ocurrencia del delito. A causa de ello, algunas comunas informadas podrían diferir de su región de origen.</t>
    </r>
  </si>
  <si>
    <r>
      <rPr>
        <b/>
        <sz val="8"/>
        <rFont val="Verdana"/>
        <family val="2"/>
      </rP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</si>
  <si>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r>
      <t>TABLA 26.8: NÚMERO DE PERSONAS IMPUTADAS, CAUSAS INGRESADAS Y TERMINADAS EN JUZGADOS</t>
    </r>
    <r>
      <rPr>
        <b/>
        <vertAlign val="superscript"/>
        <sz val="8"/>
        <color indexed="8"/>
        <rFont val="Verdana"/>
        <family val="2"/>
      </rPr>
      <t>/1</t>
    </r>
    <r>
      <rPr>
        <b/>
        <sz val="8"/>
        <color indexed="8"/>
        <rFont val="Verdana"/>
        <family val="2"/>
      </rPr>
      <t>, Y PERSONAS CONDENADAS POR VULNERACIÓN DE LA LEY 17.336 DE PROPIEDAD INTELECTUAL, SEGÚN TIPO DE VULNERACIÓN. 2021</t>
    </r>
  </si>
  <si>
    <r>
      <t>CAUSAS INGRESADAS</t>
    </r>
    <r>
      <rPr>
        <b/>
        <vertAlign val="superscript"/>
        <sz val="8"/>
        <color indexed="8"/>
        <rFont val="Verdana"/>
        <family val="2"/>
      </rPr>
      <t>/2</t>
    </r>
    <r>
      <rPr>
        <b/>
        <sz val="8"/>
        <color indexed="8"/>
        <rFont val="Verdana"/>
        <family val="2"/>
      </rPr>
      <t xml:space="preserve"> Y TERMINADAS</t>
    </r>
    <r>
      <rPr>
        <b/>
        <vertAlign val="superscript"/>
        <sz val="8"/>
        <color indexed="8"/>
        <rFont val="Verdana"/>
        <family val="2"/>
      </rPr>
      <t>/3</t>
    </r>
  </si>
  <si>
    <t>Ingresos</t>
  </si>
  <si>
    <t>Términos</t>
  </si>
  <si>
    <r>
      <rPr>
        <b/>
        <sz val="8"/>
        <color indexed="8"/>
        <rFont val="Verdana"/>
        <family val="2"/>
      </rPr>
      <t>Nota:</t>
    </r>
    <r>
      <rPr>
        <sz val="8"/>
        <color indexed="8"/>
        <rFont val="Verdana"/>
        <family val="2"/>
      </rPr>
      <t xml:space="preserve"> 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</si>
  <si>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color theme="1"/>
        <rFont val="Verdana"/>
        <family val="2"/>
      </rPr>
      <t xml:space="preserve">2 </t>
    </r>
    <r>
      <rPr>
        <sz val="8"/>
        <color theme="1"/>
        <rFont val="Verdana"/>
        <family val="2"/>
      </rPr>
      <t>Se entiende por "Causas Ingresadas" a aquellas causas nuevas ingresadas al tribunal que se identifican con un número de rol en cada una de las competencias que tienen. No incluye las causas pendientes de años anteriores.</t>
    </r>
  </si>
  <si>
    <r>
      <rPr>
        <b/>
        <sz val="8"/>
        <rFont val="Verdana"/>
        <family val="2"/>
      </rPr>
      <t>3</t>
    </r>
    <r>
      <rPr>
        <sz val="8"/>
        <rFont val="Verdana"/>
        <family val="2"/>
      </rPr>
      <t xml:space="preserve"> Se entiende por "Causas Terminadas" como el  término en cada una de las materias asociadas a una causa, independiente del año de ingreso de la misma, por lo cual puede contener causas ingresadas en años anteriores.</t>
    </r>
  </si>
  <si>
    <r>
      <t>TABLA 26.9: NÚMERO DE DELITOS</t>
    </r>
    <r>
      <rPr>
        <b/>
        <vertAlign val="superscript"/>
        <sz val="8"/>
        <rFont val="Verdana"/>
        <family val="2"/>
      </rPr>
      <t>/1</t>
    </r>
    <r>
      <rPr>
        <b/>
        <sz val="8"/>
        <rFont val="Verdana"/>
        <family val="2"/>
      </rPr>
      <t xml:space="preserve"> INGRESADOS AL MINISTERIO PÚBLICO POR VULNERACIÓN A LA LEY N° 17.336, DE PROPIEDAD INTELECTUAL, POR AÑO, SEGÚN REGIÓN DE FISCALÍA. 2017-2021</t>
    </r>
  </si>
  <si>
    <t>REGIÓN DE FISCALÍA</t>
  </si>
  <si>
    <r>
      <t>Metropolitana</t>
    </r>
    <r>
      <rPr>
        <vertAlign val="superscript"/>
        <sz val="8"/>
        <rFont val="Verdana"/>
        <family val="2"/>
      </rPr>
      <t>/2</t>
    </r>
  </si>
  <si>
    <r>
      <t>Metropolitana</t>
    </r>
    <r>
      <rPr>
        <vertAlign val="superscript"/>
        <sz val="8"/>
        <rFont val="Verdana"/>
        <family val="2"/>
      </rPr>
      <t>/3</t>
    </r>
  </si>
  <si>
    <r>
      <t>Metropolitana</t>
    </r>
    <r>
      <rPr>
        <vertAlign val="superscript"/>
        <sz val="8"/>
        <rFont val="Verdana"/>
        <family val="2"/>
      </rPr>
      <t>/4</t>
    </r>
  </si>
  <si>
    <r>
      <t>Metropolitana</t>
    </r>
    <r>
      <rPr>
        <vertAlign val="superscript"/>
        <sz val="8"/>
        <rFont val="Verdana"/>
        <family val="2"/>
      </rPr>
      <t>/5</t>
    </r>
  </si>
  <si>
    <r>
      <t>Nota:</t>
    </r>
    <r>
      <rPr>
        <sz val="8"/>
        <rFont val="Verdana"/>
        <family val="2"/>
      </rPr>
      <t xml:space="preserve"> Para la construcción de la información se considera la revisión de la totalidad de códigos contenidos en el "Código Único de Materia", competencia penal, vinculado a la Ley n°17.336 de propiedad intelectual; esto es códigos: 09001, 09002, 09003, 09004 y 09099.</t>
    </r>
  </si>
  <si>
    <r>
      <rPr>
        <b/>
        <sz val="8"/>
        <rFont val="Verdana"/>
        <family val="2"/>
      </rPr>
      <t>R</t>
    </r>
    <r>
      <rPr>
        <sz val="8"/>
        <rFont val="Verdana"/>
        <family val="2"/>
      </rPr>
      <t xml:space="preserve"> Cifras rectificadas</t>
    </r>
  </si>
  <si>
    <r>
      <rPr>
        <b/>
        <sz val="8"/>
        <rFont val="Verdana"/>
        <family val="2"/>
      </rPr>
      <t xml:space="preserve">2 </t>
    </r>
    <r>
      <rPr>
        <sz val="8"/>
        <rFont val="Verdana"/>
        <family val="2"/>
      </rPr>
      <t>Fiscalía</t>
    </r>
    <r>
      <rPr>
        <b/>
        <sz val="8"/>
        <rFont val="Verdana"/>
        <family val="2"/>
      </rPr>
      <t xml:space="preserve"> </t>
    </r>
    <r>
      <rPr>
        <sz val="8"/>
        <rFont val="Verdana"/>
        <family val="2"/>
      </rPr>
      <t>Centro Norte.</t>
    </r>
  </si>
  <si>
    <r>
      <rPr>
        <b/>
        <sz val="8"/>
        <rFont val="Verdana"/>
        <family val="2"/>
      </rPr>
      <t xml:space="preserve">3 </t>
    </r>
    <r>
      <rPr>
        <sz val="8"/>
        <rFont val="Verdana"/>
        <family val="2"/>
      </rPr>
      <t>Fiscalía</t>
    </r>
    <r>
      <rPr>
        <b/>
        <sz val="8"/>
        <rFont val="Verdana"/>
        <family val="2"/>
      </rPr>
      <t xml:space="preserve"> </t>
    </r>
    <r>
      <rPr>
        <sz val="8"/>
        <rFont val="Verdana"/>
        <family val="2"/>
      </rPr>
      <t>Oriente.</t>
    </r>
  </si>
  <si>
    <r>
      <rPr>
        <b/>
        <sz val="8"/>
        <rFont val="Verdana"/>
        <family val="2"/>
      </rPr>
      <t xml:space="preserve">4 </t>
    </r>
    <r>
      <rPr>
        <sz val="8"/>
        <rFont val="Verdana"/>
        <family val="2"/>
      </rPr>
      <t>Fiscalía</t>
    </r>
    <r>
      <rPr>
        <b/>
        <sz val="8"/>
        <rFont val="Verdana"/>
        <family val="2"/>
      </rPr>
      <t xml:space="preserve"> </t>
    </r>
    <r>
      <rPr>
        <sz val="8"/>
        <rFont val="Verdana"/>
        <family val="2"/>
      </rPr>
      <t>Occidente.</t>
    </r>
  </si>
  <si>
    <r>
      <rPr>
        <b/>
        <sz val="8"/>
        <rFont val="Verdana"/>
        <family val="2"/>
      </rPr>
      <t xml:space="preserve">5 </t>
    </r>
    <r>
      <rPr>
        <sz val="8"/>
        <rFont val="Verdana"/>
        <family val="2"/>
      </rPr>
      <t>Fiscalía</t>
    </r>
    <r>
      <rPr>
        <b/>
        <sz val="8"/>
        <rFont val="Verdana"/>
        <family val="2"/>
      </rPr>
      <t xml:space="preserve"> </t>
    </r>
    <r>
      <rPr>
        <sz val="8"/>
        <rFont val="Verdana"/>
        <family val="2"/>
      </rPr>
      <t>Sur.</t>
    </r>
  </si>
  <si>
    <r>
      <rPr>
        <b/>
        <sz val="8"/>
        <rFont val="Verdana"/>
        <family val="2"/>
      </rPr>
      <t>6</t>
    </r>
    <r>
      <rPr>
        <sz val="8"/>
        <rFont val="Verdana"/>
        <family val="2"/>
      </rPr>
      <t xml:space="preserve"> La región de Ñuble no cuenta con datos desagregados para el año 2017 dada la fecha de entrada en vigencia de la nueva División Política Administrativa, esto es, septiembre de 2018. Por tanto, para el año 2017 los datos están agregados en la región de Biobío.</t>
    </r>
  </si>
  <si>
    <r>
      <t>TABLA 26.10: NÚMERO DE DELITOS TERMINADOS</t>
    </r>
    <r>
      <rPr>
        <b/>
        <vertAlign val="superscript"/>
        <sz val="8"/>
        <rFont val="Verdana"/>
        <family val="2"/>
      </rPr>
      <t>/1</t>
    </r>
    <r>
      <rPr>
        <b/>
        <sz val="8"/>
        <rFont val="Verdana"/>
        <family val="2"/>
      </rPr>
      <t xml:space="preserve"> EN EL MINISTERIO PÚBLICO POR VULNERACIÓN A LA LEY N° 17.336, DE PROPIEDAD INTELECTUAL, POR AÑO, SEGÚN REGIÓN DE FISCALÍA. 2017-2021</t>
    </r>
  </si>
  <si>
    <r>
      <rPr>
        <b/>
        <sz val="8"/>
        <rFont val="Verdana"/>
        <family val="2"/>
      </rPr>
      <t>Nota</t>
    </r>
    <r>
      <rPr>
        <sz val="8"/>
        <rFont val="Verdana"/>
        <family val="2"/>
      </rPr>
      <t>: Para la construcción de la información se considera la revisión de la totalidad de códigos contenidos en el "Código Único de Materia", competencia penal, vinculado a la Ley n°17.336 de propiedad intelectual; esto es códigos: 09001, 09002, 09003, 09004 y 09099.</t>
    </r>
  </si>
  <si>
    <r>
      <rPr>
        <b/>
        <sz val="8"/>
        <rFont val="Verdana"/>
        <family val="2"/>
      </rPr>
      <t>1</t>
    </r>
    <r>
      <rPr>
        <sz val="8"/>
        <rFont val="Verdana"/>
        <family val="2"/>
      </rPr>
      <t xml:space="preserve"> Las delitos terminados no corresponden exclusivamente al cierre de causas ingresadas durante el año de referencia, pueden ser arrastradas desde años anteriores a razón de los tiempos asociados al proceso judicial. Lo anterior explica que en un año puede haber más causas terminadas que ingresadas.</t>
    </r>
  </si>
  <si>
    <t>TABLA 26.11: NÚMERO DE SENTENCIAS DEFINITIVAS CONDENATORIAS POR VULNERACIÓN A LA LEY N° 17.336, DE PROPIEDAD INTELECTUAL, POR AÑO, SEGÚN REGIÓN DE FISCALÍA. 2017-2021</t>
  </si>
  <si>
    <r>
      <t>Ñuble</t>
    </r>
    <r>
      <rPr>
        <vertAlign val="superscript"/>
        <sz val="8"/>
        <rFont val="Verdana"/>
        <family val="2"/>
      </rPr>
      <t>/5</t>
    </r>
  </si>
  <si>
    <r>
      <rPr>
        <b/>
        <sz val="8"/>
        <rFont val="Verdana"/>
        <family val="2"/>
      </rPr>
      <t>1</t>
    </r>
    <r>
      <rPr>
        <sz val="8"/>
        <rFont val="Verdana"/>
        <family val="2"/>
      </rPr>
      <t xml:space="preserve"> Fiscalía Centro Norte.</t>
    </r>
  </si>
  <si>
    <r>
      <rPr>
        <b/>
        <sz val="8"/>
        <rFont val="Verdana"/>
        <family val="2"/>
      </rPr>
      <t>2</t>
    </r>
    <r>
      <rPr>
        <sz val="8"/>
        <rFont val="Verdana"/>
        <family val="2"/>
      </rPr>
      <t xml:space="preserve"> Fiscalía Oriente.</t>
    </r>
  </si>
  <si>
    <r>
      <rPr>
        <b/>
        <sz val="8"/>
        <rFont val="Verdana"/>
        <family val="2"/>
      </rPr>
      <t>3</t>
    </r>
    <r>
      <rPr>
        <sz val="8"/>
        <rFont val="Verdana"/>
        <family val="2"/>
      </rPr>
      <t xml:space="preserve"> Fiscalía Occidente.</t>
    </r>
  </si>
  <si>
    <r>
      <rPr>
        <b/>
        <sz val="8"/>
        <rFont val="Verdana"/>
        <family val="2"/>
      </rPr>
      <t>4</t>
    </r>
    <r>
      <rPr>
        <sz val="8"/>
        <rFont val="Verdana"/>
        <family val="2"/>
      </rPr>
      <t xml:space="preserve"> Fiscalía Sur.</t>
    </r>
  </si>
  <si>
    <r>
      <rPr>
        <b/>
        <sz val="8"/>
        <rFont val="Verdana"/>
        <family val="2"/>
      </rPr>
      <t>5</t>
    </r>
    <r>
      <rPr>
        <sz val="8"/>
        <rFont val="Verdana"/>
        <family val="2"/>
      </rPr>
      <t xml:space="preserve"> La región de Ñuble no cuenta con datos desagregados para el año 2017 dada la fecha de entrada en vigencia de la nueva División Política Administrativa, esto es, septiembre de 2018. Por tanto, para el año 2017 los datos están agregados en la región de Biobío.</t>
    </r>
  </si>
  <si>
    <t>Trabajadores(as) por Sector en Promedio</t>
  </si>
  <si>
    <r>
      <rPr>
        <b/>
        <sz val="8"/>
        <color theme="1"/>
        <rFont val="Verdana"/>
        <family val="2"/>
      </rPr>
      <t>Nota:</t>
    </r>
    <r>
      <rPr>
        <sz val="8"/>
        <color theme="1"/>
        <rFont val="Verdana"/>
        <family val="2"/>
      </rPr>
      <t xml:space="preserve"> En el año 2022 las mutuales e ISL implementaron la actualización del clasificador internacional industrial uniforme a la revisión CIIU4.CL 2012 por medio de la circular N° 3647 de SUSESO. Dado que nuestra metodología utiliza la versión anterior del clasificador (CIIU.CL 2007 V2), las mutuales realizaron la conversión del código CIIU4.CL 2012 a CIIU.CL 2007 V2, proceso de empalme que no es directo y generó cierta pérdida de información.</t>
    </r>
  </si>
  <si>
    <r>
      <t>3</t>
    </r>
    <r>
      <rPr>
        <sz val="8"/>
        <rFont val="Verdana"/>
        <family val="2"/>
      </rPr>
      <t xml:space="preserve"> Para la construcción del dato del sector creativo no se contó con un número identificador que permitiera identificar una entidad empleadora entre las diferentes fuentes (Mutuales e ISL), lo que deriva en que un número no identificado de entidades puede estar duplicado en el recuento.</t>
    </r>
  </si>
  <si>
    <r>
      <t>5</t>
    </r>
    <r>
      <rPr>
        <sz val="8"/>
        <rFont val="Verdana"/>
        <family val="2"/>
      </rPr>
      <t xml:space="preserve"> Los datos de entidades y empleo de total economía han sido tomados de la Superintendencia de Seguridad Social en función del número de entidades cotizantes. Para el cálculo del total la Superintendencia realiza una corrección no considerada en el presente cálculo de las entidades del sector creativo, por ello el valor encontrado al sumar los registros de las mutuales de seguridad difiere del número publicado por la Superintendencia de Seguridad Social y se encuentra sobreestimado. </t>
    </r>
  </si>
  <si>
    <r>
      <t>6</t>
    </r>
    <r>
      <rPr>
        <sz val="8"/>
        <rFont val="Verdana"/>
        <family val="2"/>
      </rPr>
      <t xml:space="preserve"> Corresponde al número total de entidades y empleados inscritos en alguna de las mutuales de seguridad y que cumplen con pertenecer a alguno de los 65 códigos de actividad seleccionados por el Ministerio de las Culturas, las Artes y el Patrimonio como creativos o culturales. El método usado para obtener el número de trabajadores ha sido calcular el promedio de trabajadores anuales por entidad cultural (suma de trabajadores en el año dividida por 12) y luego sumar los trabajadores pertenecientes a un mismo dominio cultural.</t>
    </r>
  </si>
  <si>
    <r>
      <t xml:space="preserve">14 </t>
    </r>
    <r>
      <rPr>
        <sz val="8"/>
        <rFont val="Verdana"/>
        <family val="2"/>
      </rPr>
      <t>Incluye servicios de arquitectura y técnico relacionado. Incluye diseñadores de vestuario, de interiores y otros diseñadores. Incluye empresas de publicidad y servicios personales de publicidad.</t>
    </r>
  </si>
  <si>
    <t>Fuente: Datos de entidades y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</si>
  <si>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r>
      <t>TABLA 23.2: NÚMERO DE ENTIDADES EMPLEADORAS CON SEGURIDAD SOCIAL, TRABAJADORES(AS) Y REMUNERACIONES PROMEDIO EN ENTIDADES DEL SECTOR CREATIVO ASOCIADAS A MUTUALES DE SEGURIDAD E ISL</t>
    </r>
    <r>
      <rPr>
        <b/>
        <vertAlign val="superscript"/>
        <sz val="8"/>
        <rFont val="Verdana"/>
        <family val="2"/>
      </rPr>
      <t>/1</t>
    </r>
    <r>
      <rPr>
        <b/>
        <sz val="8"/>
        <rFont val="Verdana"/>
        <family val="2"/>
      </rPr>
      <t>, SEGÚN DOMINIO Y SUBDOMINIO CULTURAL. 2021</t>
    </r>
  </si>
  <si>
    <t>Trabajadores(as) promedio por Entidad</t>
  </si>
  <si>
    <r>
      <t>2</t>
    </r>
    <r>
      <rPr>
        <sz val="8"/>
        <rFont val="Verdana"/>
        <family val="2"/>
      </rPr>
      <t xml:space="preserve"> Para la construcción del dato no se contó con un número identificador que permitiera identificar una entidad empleadora entre las diferentes fuentes (Mutuales e ISL), lo que deriva en que un número no identificado de entidades puede estar duplicado en el recuento.</t>
    </r>
  </si>
  <si>
    <r>
      <t>4</t>
    </r>
    <r>
      <rPr>
        <sz val="8"/>
        <rFont val="Verdana"/>
        <family val="2"/>
      </rPr>
      <t xml:space="preserve"> El método empleado para obtener el número total de trabajadores por dominio y subdominio, ha sido el siguiente: calculando el promedio de trabajadores anuales por entidad (suma de trabajadores en el año dividido por 12) y luego sumar el promedio de trabajadores por entidad en cada dominio y subdominio. </t>
    </r>
  </si>
  <si>
    <r>
      <t>5</t>
    </r>
    <r>
      <rPr>
        <sz val="8"/>
        <rFont val="Verdana"/>
        <family val="2"/>
      </rPr>
      <t xml:space="preserve"> El método utilizado para obtener las remuneraciones promedio consiste en calcular el promedio de las remuneraciones para cada dominio y subdominio, ponderado por la cantidad de trabajadores de cada mes. Lo que matemáticamente corresponde al cociente de, la sumatoria de los productos entre la remuneración promedio ponderada mensual y la masa laboral promedio mensual por entidad, y la sumatoria de la masa laboral promedio mensual por entidad, que solo contempla a las masas laborales de los meses que presentan remuneraciones para no subestimar este indicador. </t>
    </r>
  </si>
  <si>
    <r>
      <t>TABLA 23.3: NÚMERO DE ENTIDADES EMPLEADORAS CON SEGURIDAD SOCIAL, TRABAJADORES(AS) Y REMUNERACIONES PROMEDIO EN ENTIDADES DEL SECTOR CREATIVO ASOCIADAS A MUTUALES DE SEGURIDAD E ISL</t>
    </r>
    <r>
      <rPr>
        <b/>
        <vertAlign val="superscript"/>
        <sz val="8"/>
        <rFont val="Verdana"/>
        <family val="2"/>
      </rPr>
      <t>/1</t>
    </r>
    <r>
      <rPr>
        <b/>
        <sz val="8"/>
        <rFont val="Verdana"/>
        <family val="2"/>
      </rPr>
      <t>, SEGÚN REGIÓN. 2021</t>
    </r>
  </si>
  <si>
    <r>
      <t>3</t>
    </r>
    <r>
      <rPr>
        <sz val="8"/>
        <rFont val="Verdana"/>
        <family val="2"/>
      </rPr>
      <t xml:space="preserve"> Para la construcción del dato no se contó con un número identificador que permitiera identificar una entidad empleadora entre las diferentes fuentes (Mutuales e ISL), lo que deriva en que un número no identificado de entidades puede estar duplicado en el recuento.</t>
    </r>
  </si>
  <si>
    <r>
      <t>5</t>
    </r>
    <r>
      <rPr>
        <sz val="8"/>
        <rFont val="Verdana"/>
        <family val="2"/>
      </rPr>
      <t xml:space="preserve"> El método empleado para obtener el número total de trabajadores por región, ha sido el siguiente: calculando el promedio de trabajadores anuales por entidad (suma de trabajadores en el año dividido por 12) y luego sumar el promedio de trabajadores por entidad en cada región. </t>
    </r>
  </si>
  <si>
    <r>
      <t>6</t>
    </r>
    <r>
      <rPr>
        <sz val="8"/>
        <rFont val="Verdana"/>
        <family val="2"/>
      </rPr>
      <t xml:space="preserve"> El método utilizado para obtener las remuneraciones promedio consiste en calcular el promedio de las remuneraciones para cada dominio y subdominio, ponderado por la cantidad de trabajadores de cada mes. Lo que matemáticamente corresponde al cociente de, la sumatoria de los productos entre la remuneración promedio ponderada mensual y la masa laboral promedio mensual por entidad, y la sumatoria de la masa laboral promedio mensual por entidad, que solo contempla a las masas laborales de los meses que presentan remuneraciones para no subestimar este indicador.</t>
    </r>
  </si>
  <si>
    <r>
      <t>TABLA 23.4: NÚMERO DE ENTIDADES EMPLEADORAS CON SEGURIDAD SOCIAL, TRABAJADORES(AS) Y REMUNERACIONES PROMEDIO EN ENTIDADES DEL SECTOR CREATIVO ASOCIADAS A MUTUALES DE SEGURIDAD E ISL</t>
    </r>
    <r>
      <rPr>
        <b/>
        <vertAlign val="superscript"/>
        <sz val="8"/>
        <rFont val="Verdana"/>
        <family val="2"/>
      </rPr>
      <t>/1</t>
    </r>
    <r>
      <rPr>
        <b/>
        <sz val="8"/>
        <rFont val="Verdana"/>
        <family val="2"/>
      </rPr>
      <t>, POR SEXO, SEGÚN DOMINIO Y SUBDOMINIO CULTURAL. 2021</t>
    </r>
  </si>
  <si>
    <t>Hombres Promedio por Entidad</t>
  </si>
  <si>
    <t>Mujeres Promedio por Entidad</t>
  </si>
  <si>
    <r>
      <t>4</t>
    </r>
    <r>
      <rPr>
        <sz val="8"/>
        <rFont val="Verdana"/>
        <family val="2"/>
      </rPr>
      <t xml:space="preserve"> El método empleado para obtener el número total de trabajadores hombres y mujeres por dominio y subdominio, ha sido el siguiente: calculando el promedio de trabajadores anuales hombres y mujeres por entidad (suma de trabajadores hombre en el año dividido por 12 y suma de trabajadoras mujeres en el año dividido por 12) y luego sumando el promedio de trabajadores hombres por entidad en Dominio y Subdominio, lo mismo para las mujeres. </t>
    </r>
  </si>
  <si>
    <r>
      <t>6</t>
    </r>
    <r>
      <rPr>
        <sz val="8"/>
        <rFont val="Verdana"/>
        <family val="2"/>
      </rPr>
      <t xml:space="preserve"> El método utilizado para obtener las remuneraciones promedio para hombres y mujeres consiste en calcular el promedio de las remuneraciones para cada dominio y subdominio, ponderado por la cantidad de trabajadores de cada mes. Lo que matemáticamente corresponde al cociente de, la sumatoria de los productos entre la remuneración promedio ponderada mensual y la masa laboral promedio mensual por entidad, y la sumatoria de la masa laboral promedio mensual por entidad, que solo contempla a las masas laborales de los meses que presentan remuneraciones para no subestimar este indicador. </t>
    </r>
  </si>
  <si>
    <r>
      <t>Medios Informáticos</t>
    </r>
    <r>
      <rPr>
        <vertAlign val="superscript"/>
        <sz val="8"/>
        <rFont val="Verdana"/>
        <family val="2"/>
      </rPr>
      <t>/11</t>
    </r>
  </si>
  <si>
    <r>
      <t>Audiovisual</t>
    </r>
    <r>
      <rPr>
        <vertAlign val="superscript"/>
        <sz val="8"/>
        <rFont val="Verdana"/>
        <family val="2"/>
      </rPr>
      <t>/12</t>
    </r>
  </si>
  <si>
    <r>
      <t>Radio y Televisión</t>
    </r>
    <r>
      <rPr>
        <vertAlign val="superscript"/>
        <sz val="8"/>
        <rFont val="Verdana"/>
        <family val="2"/>
      </rPr>
      <t>/13</t>
    </r>
  </si>
  <si>
    <r>
      <t>Video Juegos</t>
    </r>
    <r>
      <rPr>
        <vertAlign val="superscript"/>
        <sz val="8"/>
        <rFont val="Verdana"/>
        <family val="2"/>
      </rPr>
      <t>/14</t>
    </r>
  </si>
  <si>
    <r>
      <t>Patrimonio</t>
    </r>
    <r>
      <rPr>
        <vertAlign val="superscript"/>
        <sz val="8"/>
        <rFont val="Verdana"/>
        <family val="2"/>
      </rPr>
      <t>/15</t>
    </r>
  </si>
  <si>
    <r>
      <rPr>
        <b/>
        <sz val="8"/>
        <color theme="1"/>
        <rFont val="Verdana"/>
        <family val="2"/>
      </rPr>
      <t>11</t>
    </r>
    <r>
      <rPr>
        <sz val="8"/>
        <color theme="1"/>
        <rFont val="Verdana"/>
        <family val="2"/>
      </rPr>
      <t xml:space="preserve"> Incluye discos, cintas y dispositivos de almacenamiento de datos, máquinas para el procesamiento de datos, máquinas y aparatos para imprimir, y también monopies, bípodes, trípodes y artículos similares.</t>
    </r>
  </si>
  <si>
    <r>
      <rPr>
        <b/>
        <sz val="8"/>
        <rFont val="Verdana"/>
        <family val="2"/>
      </rPr>
      <t>12</t>
    </r>
    <r>
      <rPr>
        <sz val="8"/>
        <rFont val="Verdana"/>
        <family val="2"/>
      </rPr>
      <t xml:space="preserve"> Incluye películas cinematográficas, impresionadas y reveladas, con o sin registro de sonido; Aparatos de grabación o reproducción de imagen y sonido (vídeos), incluso con receptor de señales de imagen y sonido incorporado;  Cámaras cinematográficas para filmes ancho, Proyectores; Partes y accesorios de proyectores cinematográficos.</t>
    </r>
  </si>
  <si>
    <r>
      <rPr>
        <b/>
        <sz val="8"/>
        <rFont val="Verdana"/>
        <family val="2"/>
      </rPr>
      <t>13</t>
    </r>
    <r>
      <rPr>
        <sz val="8"/>
        <rFont val="Verdana"/>
        <family val="2"/>
      </rPr>
      <t xml:space="preserve"> Incluye Aparatos emisores de radiodifusión o televisión, incluso con aparato receptor o de grabación o reproducción de sonido incorporado; cámaras de televisión, cámaras fotográficas digitales y videocámaras; Monitores y proyectores, que no incorporen aparato receptor de televisión; aparatos receptores de televisión, incluso con aparato receptor de radiodifusión o grabación o reproducción de sonido o imagen incorporado.</t>
    </r>
  </si>
  <si>
    <r>
      <rPr>
        <b/>
        <sz val="8"/>
        <rFont val="Verdana"/>
        <family val="2"/>
      </rPr>
      <t>14</t>
    </r>
    <r>
      <rPr>
        <sz val="8"/>
        <rFont val="Verdana"/>
        <family val="2"/>
      </rPr>
      <t xml:space="preserve"> Incluye videoconsolas y máquinas de videojuego.</t>
    </r>
  </si>
  <si>
    <r>
      <rPr>
        <b/>
        <sz val="8"/>
        <rFont val="Verdana"/>
        <family val="2"/>
      </rPr>
      <t>15</t>
    </r>
    <r>
      <rPr>
        <sz val="8"/>
        <rFont val="Verdana"/>
        <family val="2"/>
      </rPr>
      <t xml:space="preserve"> Incluye Antigüedades de más de cien años;  Colecciones y especímenes para colecciones de zoología, botánica, mineralogía o anatomía o que tengan interés histórico, arqueológico, paleontológico, etnográfico o numismático; y  Artículos para fiestas, carnaval u otras diversiones, incluidos los de magia y artículos sorpresa.</t>
    </r>
  </si>
  <si>
    <t>NÚMERO DE ENTIDADES EMPLEADORAS CON SEGURIDAD SOCIAL Y TRABAJADORES(AS) DEL SECTOR CREATIVO ASOCIADAS A MUTUALES DE SEGURIDAD E ISL/1, Y SU PARTICIPACIÓN NACIONAL, SEGÚN DOMINIO CULTURAL. 2021</t>
  </si>
  <si>
    <t>NÚMERO DE ENTIDADES EMPLEADORAS CON SEGURIDAD SOCIAL, TRABAJADORES(AS) Y REMUNERACIONES PROMEDIO EN ENTIDADES DEL SECTOR CREATIVO ASOCIADAS A MUTUALES DE SEGURIDAD E ISL/1, SEGÚN DOMINIO Y SUBDOMINIO CULTURAL. 2021</t>
  </si>
  <si>
    <t>NÚMERO DE ENTIDADES EMPLEADORAS CON SEGURIDAD SOCIAL, TRABAJADORES(AS) Y REMUNERACIONES PROMEDIO EN ENTIDADES DEL SECTOR CREATIVO ASOCIADAS A MUTUALES DE SEGURIDAD E ISL/1, SEGÚN REGIÓN. 2021</t>
  </si>
  <si>
    <t>NÚMERO DE ENTIDADES EMPLEADORAS CON SEGURIDAD SOCIAL, TRABAJADORES(AS) Y REMUNERACIONES PROMEDIO EN ENTIDADES DEL SECTOR CREATIVO ASOCIADAS A MUTUALES DE SEGURIDAD E ISL/1, POR SEXO, SEGÚN DOMINIO Y SUBDOMINIO CULTURAL. 2021</t>
  </si>
  <si>
    <t>N° DE TABLA</t>
  </si>
  <si>
    <t>TABLA 13.5: NÚMERO ACUMULADO DE PERSONAS AFILIADAS A LA SOCIEDAD DE AUTORES NACIONALES DE TEATRO, CINE Y AUDIOVISUALES (ATN), POR SEXO, SEGÚN AÑO 2017-2021</t>
  </si>
  <si>
    <r>
      <t>TABLA 13.9: NÚMERO ACUMULADO DE AUTORES Y AUTORAS QUE GENERARON DERECHOS DE AUTOR EN LA SOCIEDAD DE AUTORES NACIONALES DE TEATRO, CINE Y AUDIOVISUALES (ATN), POR AÑO, SEGÚN PROCEDENCIA DEL AUTOR(A). 2017-2021</t>
    </r>
    <r>
      <rPr>
        <b/>
        <vertAlign val="superscript"/>
        <sz val="8"/>
        <rFont val="Verdana"/>
        <family val="2"/>
      </rPr>
      <t>/1</t>
    </r>
  </si>
  <si>
    <t>TABLA 13.11: MONTO DE DERECHOS RECAUDADOS POR LA SOCIEDAD DE AUTORES NACIONALES DE TEATRO, CINE Y AUDIOVISUALES (ATN), POR AÑO, SEGÚN ORIGEN DE LAS OBRAS. 2017-2021</t>
  </si>
  <si>
    <t>TABLA 13.12: MONTO DE DERECHOS DISTRIBUIDOS POR LA SOCIEDAD DE AUTORES NACIONALES DE TEATRO, CINE Y AUDIOVISUALES (ATN), POR AÑO, SEGÚN PROCEDENCIA DEL AUTOR. 2017-2021</t>
  </si>
  <si>
    <t>NÚMERO ACUMULADO DE PERSONAS AFILIADAS A LA SOCIEDAD DE AUTORES NACIONALES DE TEATRO, CINE Y AUDIOVISUALES (ATN), POR SEXO, SEGÚN AÑO 2017-2021</t>
  </si>
  <si>
    <t>NÚMERO ACUMULADO DE AUTORES Y AUTORAS QUE GENERARON DERECHOS DE AUTOR EN LA SOCIEDAD DE AUTORES NACIONALES DE TEATRO, CINE Y AUDIOVISUALES (ATN), POR AÑO, SEGÚN PROCEDENCIA DEL AUTOR(A). 2017-2021/1</t>
  </si>
  <si>
    <t>MONTO DE DERECHOS RECAUDADOS POR LA SOCIEDAD DE AUTORES NACIONALES DE TEATRO, CINE Y AUDIOVISUALES (ATN), POR AÑO, SEGÚN ORIGEN DE LAS OBRAS. 2017-2021</t>
  </si>
  <si>
    <t>MONTO DE DERECHOS DISTRIBUIDOS POR LA SOCIEDAD DE AUTORES NACIONALES DE TEATRO, CINE Y AUDIOVISUALES (ATN), POR AÑO, SEGÚN PROCEDENCIA DEL AUTOR. 2017-2021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</si>
</sst>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0_);_(* \(#,##0\);_(* &quot;-&quot;_);_(@_)"/>
    <numFmt numFmtId="43" formatCode="_(* #,##0.00_);_(* \(#,##0.00\);_(* &quot;-&quot;??_);_(@_)"/>
    <numFmt numFmtId="164" formatCode="_ &quot;$&quot;* #,##0_ ;_ &quot;$&quot;* \-#,##0_ ;_ &quot;$&quot;* &quot;-&quot;_ ;_ @_ "/>
    <numFmt numFmtId="165" formatCode="_ * #,##0_ ;_ * \-#,##0_ ;_ * &quot;-&quot;_ ;_ @_ "/>
    <numFmt numFmtId="166" formatCode="_ * #,##0.00_ ;_ * \-#,##0.00_ ;_ * &quot;-&quot;??_ ;_ @_ "/>
    <numFmt numFmtId="167" formatCode="_-* #,##0.00\ _€_-;\-* #,##0.00\ _€_-;_-* &quot;-&quot;??\ _€_-;_-@_-"/>
    <numFmt numFmtId="168" formatCode="_-* #,##0_-;\-* #,##0_-;_-* &quot;-&quot;_-;_-@_-"/>
    <numFmt numFmtId="169" formatCode="_-* #,##0.00_-;\-* #,##0.00_-;_-* &quot;-&quot;??_-;_-@_-"/>
    <numFmt numFmtId="170" formatCode="_-* #,##0_-;\-* #,##0_-;_-* &quot;-&quot;??_-;_-@_-"/>
    <numFmt numFmtId="171" formatCode="_(* #,##0_);_(* \(#,##0\);_(* &quot;-&quot;??_);_(@_)"/>
    <numFmt numFmtId="172" formatCode="0.0%"/>
    <numFmt numFmtId="173" formatCode="[$-F400]h:mm:ss\ AM/PM"/>
    <numFmt numFmtId="174" formatCode="#,##0_ ;\-#,##0\ "/>
    <numFmt numFmtId="175" formatCode="_ * #,##0.00_ ;_ * \-#,##0.00_ ;_ * &quot;-&quot;_ ;_ @_ "/>
    <numFmt numFmtId="176" formatCode="#,##0.0"/>
    <numFmt numFmtId="177" formatCode="0.0000000000000"/>
    <numFmt numFmtId="178" formatCode="0.00000000000000"/>
    <numFmt numFmtId="179" formatCode="_-* #,##0_-;\-* #,##0_-;_-* &quot;-&quot;?_-;_-@_-"/>
    <numFmt numFmtId="180" formatCode="0.0"/>
    <numFmt numFmtId="181" formatCode="_-* #,##0.0_-;\-* #,##0.0_-;_-* &quot;-&quot;??_-;_-@_-"/>
    <numFmt numFmtId="182" formatCode="_-&quot;$&quot;\ * #,##0.00_-;\-&quot;$&quot;\ * #,##0.00_-;_-&quot;$&quot;\ * &quot;-&quot;??_-;_-@_-"/>
    <numFmt numFmtId="183" formatCode="[$$-340A]\ #,##0;\-[$$-340A]\ #,##0"/>
    <numFmt numFmtId="184" formatCode="&quot;$&quot;\ #,##0"/>
    <numFmt numFmtId="185" formatCode="[$$-340A]\ #,##0"/>
    <numFmt numFmtId="186" formatCode="\-"/>
    <numFmt numFmtId="187" formatCode="0_ ;\-0\ "/>
    <numFmt numFmtId="188" formatCode="[$-1010C0A]General"/>
    <numFmt numFmtId="189" formatCode="[$-1010C0A]#,##0.0;\-#,##0.0"/>
    <numFmt numFmtId="190" formatCode="[$-1010C0A]#,##0;\-#,##0"/>
    <numFmt numFmtId="191" formatCode="[$-10C0A]#,##0;\-#,##0"/>
    <numFmt numFmtId="192" formatCode="_ * #,##0.0_ ;_ * \-#,##0.0_ ;_ * &quot;-&quot;_ ;_ @_ "/>
    <numFmt numFmtId="193" formatCode="#,##0.0_ ;\-#,##0.0\ "/>
    <numFmt numFmtId="194" formatCode="#,##0.00_ ;\-#,##0.00\ "/>
  </numFmts>
  <fonts count="59" x14ac:knownFonts="1">
    <font>
      <sz val="11"/>
      <color theme="1"/>
      <name val="Calibri"/>
      <family val="2"/>
      <scheme val="minor"/>
    </font>
    <font>
      <sz val="11"/>
      <color theme="1"/>
      <name val="Calibri"/>
      <family val="2"/>
      <scheme val="minor"/>
    </font>
    <font>
      <sz val="8"/>
      <name val="Verdana"/>
      <family val="2"/>
    </font>
    <font>
      <b/>
      <sz val="8"/>
      <name val="Verdana"/>
      <family val="2"/>
    </font>
    <font>
      <b/>
      <vertAlign val="superscript"/>
      <sz val="8"/>
      <name val="Verdana"/>
      <family val="2"/>
    </font>
    <font>
      <sz val="10"/>
      <name val="Arial"/>
      <family val="2"/>
    </font>
    <font>
      <vertAlign val="superscript"/>
      <sz val="8"/>
      <name val="Verdana"/>
      <family val="2"/>
    </font>
    <font>
      <sz val="8"/>
      <color rgb="FFFF0000"/>
      <name val="Verdana"/>
      <family val="2"/>
    </font>
    <font>
      <sz val="8"/>
      <color theme="1"/>
      <name val="Verdana"/>
      <family val="2"/>
    </font>
    <font>
      <b/>
      <sz val="8"/>
      <color theme="1"/>
      <name val="Verdana"/>
      <family val="2"/>
    </font>
    <font>
      <b/>
      <sz val="8"/>
      <color rgb="FF000000"/>
      <name val="Verdana"/>
      <family val="2"/>
    </font>
    <font>
      <b/>
      <vertAlign val="superscript"/>
      <sz val="8"/>
      <color rgb="FF000000"/>
      <name val="Verdana"/>
      <family val="2"/>
    </font>
    <font>
      <sz val="8"/>
      <color rgb="FF000000"/>
      <name val="Verdana"/>
      <family val="2"/>
    </font>
    <font>
      <sz val="12"/>
      <color theme="1"/>
      <name val="Calibri"/>
      <family val="2"/>
      <scheme val="minor"/>
    </font>
    <font>
      <vertAlign val="superscript"/>
      <sz val="8"/>
      <color theme="1"/>
      <name val="Verdana"/>
      <family val="2"/>
    </font>
    <font>
      <b/>
      <vertAlign val="superscript"/>
      <sz val="8"/>
      <color theme="1"/>
      <name val="Verdana"/>
      <family val="2"/>
    </font>
    <font>
      <b/>
      <sz val="8"/>
      <color rgb="FFFF0000"/>
      <name val="Verdana"/>
      <family val="2"/>
    </font>
    <font>
      <b/>
      <sz val="8"/>
      <color indexed="8"/>
      <name val="Verdana"/>
      <family val="2"/>
    </font>
    <font>
      <sz val="8"/>
      <color indexed="8"/>
      <name val="Verdana"/>
      <family val="2"/>
    </font>
    <font>
      <sz val="11"/>
      <name val="Arial Narrow"/>
      <family val="2"/>
    </font>
    <font>
      <sz val="10"/>
      <name val="Arial Narrow"/>
      <family val="2"/>
    </font>
    <font>
      <b/>
      <vertAlign val="superscript"/>
      <sz val="8"/>
      <color indexed="8"/>
      <name val="Verdana"/>
      <family val="2"/>
    </font>
    <font>
      <vertAlign val="superscript"/>
      <sz val="8"/>
      <color indexed="8"/>
      <name val="Verdana"/>
      <family val="2"/>
    </font>
    <font>
      <b/>
      <sz val="8"/>
      <color rgb="FFCC0066"/>
      <name val="Verdana"/>
      <family val="2"/>
    </font>
    <font>
      <sz val="8"/>
      <color rgb="FF222222"/>
      <name val="Verdana"/>
      <family val="2"/>
    </font>
    <font>
      <b/>
      <sz val="8"/>
      <color rgb="FF222222"/>
      <name val="Verdana"/>
      <family val="2"/>
    </font>
    <font>
      <b/>
      <vertAlign val="superscript"/>
      <sz val="8"/>
      <color rgb="FF222222"/>
      <name val="Verdana"/>
      <family val="2"/>
    </font>
    <font>
      <i/>
      <sz val="8"/>
      <name val="Verdana"/>
      <family val="2"/>
    </font>
    <font>
      <u/>
      <sz val="11"/>
      <color theme="10"/>
      <name val="Calibri"/>
      <family val="2"/>
      <scheme val="minor"/>
    </font>
    <font>
      <i/>
      <sz val="8"/>
      <color theme="1"/>
      <name val="Verdana"/>
      <family val="2"/>
    </font>
    <font>
      <sz val="11"/>
      <color indexed="8"/>
      <name val="Calibri"/>
      <family val="2"/>
    </font>
    <font>
      <sz val="8"/>
      <color rgb="FF002060"/>
      <name val="Verdana"/>
      <family val="2"/>
    </font>
    <font>
      <b/>
      <sz val="10"/>
      <name val="Verdana"/>
      <family val="2"/>
    </font>
    <font>
      <sz val="11"/>
      <name val="Calibri"/>
      <family val="2"/>
      <scheme val="minor"/>
    </font>
    <font>
      <vertAlign val="superscript"/>
      <sz val="8"/>
      <color rgb="FF000000"/>
      <name val="Verdana"/>
      <family val="2"/>
    </font>
    <font>
      <sz val="11"/>
      <color theme="1"/>
      <name val="Arial"/>
      <family val="2"/>
    </font>
    <font>
      <sz val="10"/>
      <name val="MS Sans Serif"/>
      <family val="2"/>
    </font>
    <font>
      <b/>
      <u/>
      <sz val="8"/>
      <name val="Verdana"/>
      <family val="2"/>
    </font>
    <font>
      <b/>
      <sz val="9"/>
      <color rgb="FF000000"/>
      <name val="Calibri"/>
      <family val="2"/>
    </font>
    <font>
      <sz val="11"/>
      <color rgb="FF000000"/>
      <name val="Calibri"/>
      <family val="2"/>
      <scheme val="minor"/>
    </font>
    <font>
      <sz val="8"/>
      <color theme="9" tint="-0.249977111117893"/>
      <name val="Verdana"/>
      <family val="2"/>
    </font>
    <font>
      <sz val="8"/>
      <color theme="9"/>
      <name val="Verdana"/>
      <family val="2"/>
    </font>
    <font>
      <sz val="8"/>
      <color rgb="FF70AD47"/>
      <name val="Verdana"/>
      <family val="2"/>
    </font>
    <font>
      <sz val="8"/>
      <color rgb="FF548235"/>
      <name val="Verdana"/>
      <family val="2"/>
    </font>
    <font>
      <sz val="12"/>
      <color rgb="FF000000"/>
      <name val="Calibri"/>
      <family val="2"/>
      <scheme val="minor"/>
    </font>
    <font>
      <sz val="8"/>
      <color rgb="FFA9D08E"/>
      <name val="Verdana"/>
      <family val="2"/>
    </font>
    <font>
      <b/>
      <sz val="8"/>
      <color rgb="FF0000FF"/>
      <name val="Verdana"/>
      <family val="2"/>
    </font>
    <font>
      <sz val="8"/>
      <color theme="4"/>
      <name val="Verdana"/>
      <family val="2"/>
    </font>
    <font>
      <sz val="8"/>
      <color rgb="FF000000"/>
      <name val="Arial"/>
      <family val="2"/>
    </font>
    <font>
      <b/>
      <i/>
      <sz val="11"/>
      <color theme="1"/>
      <name val="Calibri"/>
      <family val="2"/>
      <scheme val="minor"/>
    </font>
    <font>
      <b/>
      <sz val="8"/>
      <color indexed="10"/>
      <name val="Verdana"/>
      <family val="2"/>
    </font>
    <font>
      <b/>
      <sz val="8"/>
      <color rgb="FF000000"/>
      <name val="Calibri"/>
      <family val="2"/>
    </font>
    <font>
      <b/>
      <sz val="8"/>
      <color theme="0"/>
      <name val="Verdana"/>
      <family val="2"/>
    </font>
    <font>
      <strike/>
      <sz val="8"/>
      <name val="Verdana"/>
      <family val="2"/>
    </font>
    <font>
      <b/>
      <sz val="9"/>
      <color theme="1"/>
      <name val="Verdana"/>
      <family val="2"/>
    </font>
    <font>
      <u/>
      <sz val="11"/>
      <color rgb="FF0066FF"/>
      <name val="Calibri"/>
      <family val="2"/>
      <scheme val="minor"/>
    </font>
    <font>
      <b/>
      <sz val="8"/>
      <color rgb="FF000000"/>
      <name val="Verdana"/>
    </font>
    <font>
      <sz val="8"/>
      <color rgb="FF000000"/>
      <name val="Verdana"/>
    </font>
    <font>
      <b/>
      <vertAlign val="superscript"/>
      <sz val="8"/>
      <color rgb="FF000000"/>
      <name val="Verdana"/>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FFFFFF"/>
        <bgColor rgb="FF000000"/>
      </patternFill>
    </fill>
  </fills>
  <borders count="292">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auto="1"/>
      </left>
      <right style="hair">
        <color auto="1"/>
      </right>
      <top style="thick">
        <color auto="1"/>
      </top>
      <bottom style="thin">
        <color auto="1"/>
      </bottom>
      <diagonal/>
    </border>
    <border>
      <left style="hair">
        <color auto="1"/>
      </left>
      <right style="hair">
        <color auto="1"/>
      </right>
      <top style="thick">
        <color auto="1"/>
      </top>
      <bottom style="thin">
        <color auto="1"/>
      </bottom>
      <diagonal/>
    </border>
    <border>
      <left style="hair">
        <color auto="1"/>
      </left>
      <right style="thin">
        <color auto="1"/>
      </right>
      <top style="thick">
        <color auto="1"/>
      </top>
      <bottom style="thin">
        <color auto="1"/>
      </bottom>
      <diagonal/>
    </border>
    <border>
      <left style="thin">
        <color auto="1"/>
      </left>
      <right style="hair">
        <color auto="1"/>
      </right>
      <top/>
      <bottom style="thick">
        <color auto="1"/>
      </bottom>
      <diagonal/>
    </border>
    <border>
      <left style="hair">
        <color auto="1"/>
      </left>
      <right style="hair">
        <color auto="1"/>
      </right>
      <top/>
      <bottom style="thick">
        <color auto="1"/>
      </bottom>
      <diagonal/>
    </border>
    <border>
      <left style="hair">
        <color auto="1"/>
      </left>
      <right style="thin">
        <color auto="1"/>
      </right>
      <top/>
      <bottom style="thick">
        <color auto="1"/>
      </bottom>
      <diagonal/>
    </border>
    <border>
      <left/>
      <right/>
      <top style="thick">
        <color auto="1"/>
      </top>
      <bottom/>
      <diagonal/>
    </border>
    <border>
      <left style="thin">
        <color indexed="64"/>
      </left>
      <right style="hair">
        <color indexed="64"/>
      </right>
      <top style="thick">
        <color auto="1"/>
      </top>
      <bottom/>
      <diagonal/>
    </border>
    <border>
      <left style="hair">
        <color indexed="64"/>
      </left>
      <right style="thin">
        <color auto="1"/>
      </right>
      <top style="thick">
        <color auto="1"/>
      </top>
      <bottom/>
      <diagonal/>
    </border>
    <border>
      <left/>
      <right style="thin">
        <color indexed="64"/>
      </right>
      <top/>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diagonal/>
    </border>
    <border>
      <left/>
      <right style="thin">
        <color indexed="64"/>
      </right>
      <top style="hair">
        <color indexed="64"/>
      </top>
      <bottom style="hair">
        <color indexed="64"/>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diagonal/>
    </border>
    <border>
      <left style="thin">
        <color auto="1"/>
      </left>
      <right style="hair">
        <color auto="1"/>
      </right>
      <top style="hair">
        <color auto="1"/>
      </top>
      <bottom style="thin">
        <color auto="1"/>
      </bottom>
      <diagonal/>
    </border>
    <border>
      <left style="thin">
        <color indexed="64"/>
      </left>
      <right style="thin">
        <color indexed="64"/>
      </right>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style="hair">
        <color auto="1"/>
      </top>
      <bottom style="thin">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style="hair">
        <color auto="1"/>
      </top>
      <bottom style="hair">
        <color auto="1"/>
      </bottom>
      <diagonal/>
    </border>
    <border>
      <left style="thin">
        <color indexed="64"/>
      </left>
      <right style="medium">
        <color indexed="64"/>
      </right>
      <top style="hair">
        <color indexed="64"/>
      </top>
      <bottom style="hair">
        <color indexed="64"/>
      </bottom>
      <diagonal/>
    </border>
    <border>
      <left style="medium">
        <color indexed="64"/>
      </left>
      <right style="thin">
        <color auto="1"/>
      </right>
      <top style="hair">
        <color auto="1"/>
      </top>
      <bottom style="medium">
        <color indexed="64"/>
      </bottom>
      <diagonal/>
    </border>
    <border>
      <left style="thin">
        <color auto="1"/>
      </left>
      <right style="thin">
        <color auto="1"/>
      </right>
      <top style="hair">
        <color auto="1"/>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diagonal/>
    </border>
    <border>
      <left/>
      <right style="thin">
        <color auto="1"/>
      </right>
      <top/>
      <bottom style="hair">
        <color auto="1"/>
      </bottom>
      <diagonal/>
    </border>
    <border>
      <left/>
      <right style="thin">
        <color auto="1"/>
      </right>
      <top style="hair">
        <color auto="1"/>
      </top>
      <bottom style="thin">
        <color auto="1"/>
      </bottom>
      <diagonal/>
    </border>
    <border>
      <left style="thin">
        <color rgb="FFD3D3D3"/>
      </left>
      <right style="thin">
        <color rgb="FFD3D3D3"/>
      </right>
      <top style="thin">
        <color rgb="FFD3D3D3"/>
      </top>
      <bottom style="thin">
        <color rgb="FFD3D3D3"/>
      </bottom>
      <diagonal/>
    </border>
    <border>
      <left/>
      <right style="thin">
        <color indexed="8"/>
      </right>
      <top/>
      <bottom/>
      <diagonal/>
    </border>
    <border>
      <left style="thin">
        <color indexed="64"/>
      </left>
      <right style="thin">
        <color indexed="8"/>
      </right>
      <top/>
      <bottom/>
      <diagonal/>
    </border>
    <border>
      <left style="thin">
        <color indexed="10"/>
      </left>
      <right/>
      <top/>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8"/>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64"/>
      </right>
      <top style="thin">
        <color rgb="FFFFFFFF"/>
      </top>
      <bottom style="thin">
        <color indexed="64"/>
      </bottom>
      <diagonal/>
    </border>
    <border>
      <left style="thin">
        <color rgb="FF000000"/>
      </left>
      <right style="thin">
        <color rgb="FF000000"/>
      </right>
      <top style="thin">
        <color rgb="FFFFFFFF"/>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indexed="64"/>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rgb="FFD3D3D3"/>
      </top>
      <bottom style="thin">
        <color rgb="FFD3D3D3"/>
      </bottom>
      <diagonal/>
    </border>
    <border>
      <left style="thin">
        <color indexed="64"/>
      </left>
      <right/>
      <top style="thin">
        <color rgb="FFD3D3D3"/>
      </top>
      <bottom style="thin">
        <color rgb="FFD3D3D3"/>
      </bottom>
      <diagonal/>
    </border>
    <border>
      <left/>
      <right style="thin">
        <color indexed="64"/>
      </right>
      <top style="thin">
        <color rgb="FF000000"/>
      </top>
      <bottom style="thin">
        <color rgb="FFD3D3D3"/>
      </bottom>
      <diagonal/>
    </border>
    <border>
      <left/>
      <right style="thin">
        <color rgb="FFD3D3D3"/>
      </right>
      <top style="thin">
        <color rgb="FFD3D3D3"/>
      </top>
      <bottom style="thin">
        <color rgb="FFD3D3D3"/>
      </bottom>
      <diagonal/>
    </border>
    <border>
      <left style="thin">
        <color indexed="64"/>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indexed="64"/>
      </right>
      <top style="thin">
        <color rgb="FFD3D3D3"/>
      </top>
      <bottom style="thin">
        <color rgb="FFD3D3D3"/>
      </bottom>
      <diagonal/>
    </border>
    <border>
      <left style="thin">
        <color rgb="FFD3D3D3"/>
      </left>
      <right style="thin">
        <color indexed="64"/>
      </right>
      <top style="thin">
        <color rgb="FFD3D3D3"/>
      </top>
      <bottom style="thin">
        <color rgb="FFD3D3D3"/>
      </bottom>
      <diagonal/>
    </border>
    <border>
      <left style="thin">
        <color indexed="64"/>
      </left>
      <right style="thin">
        <color indexed="64"/>
      </right>
      <top style="thin">
        <color rgb="FFD3D3D3"/>
      </top>
      <bottom style="thin">
        <color indexed="64"/>
      </bottom>
      <diagonal/>
    </border>
    <border>
      <left style="thin">
        <color indexed="64"/>
      </left>
      <right style="thin">
        <color rgb="FFD3D3D3"/>
      </right>
      <top style="thin">
        <color rgb="FFD3D3D3"/>
      </top>
      <bottom style="thin">
        <color indexed="64"/>
      </bottom>
      <diagonal/>
    </border>
    <border>
      <left/>
      <right style="thin">
        <color rgb="FFD3D3D3"/>
      </right>
      <top style="thin">
        <color rgb="FFD3D3D3"/>
      </top>
      <bottom style="thin">
        <color indexed="64"/>
      </bottom>
      <diagonal/>
    </border>
    <border>
      <left style="thin">
        <color rgb="FFD3D3D3"/>
      </left>
      <right/>
      <top style="thin">
        <color rgb="FFD3D3D3"/>
      </top>
      <bottom style="thin">
        <color indexed="64"/>
      </bottom>
      <diagonal/>
    </border>
    <border>
      <left style="thin">
        <color indexed="64"/>
      </left>
      <right/>
      <top style="thin">
        <color rgb="FFD3D3D3"/>
      </top>
      <bottom style="thin">
        <color indexed="64"/>
      </bottom>
      <diagonal/>
    </border>
    <border>
      <left/>
      <right style="thin">
        <color indexed="64"/>
      </right>
      <top style="thin">
        <color rgb="FFD3D3D3"/>
      </top>
      <bottom style="thin">
        <color indexed="64"/>
      </bottom>
      <diagonal/>
    </border>
    <border>
      <left style="thin">
        <color rgb="FFD3D3D3"/>
      </left>
      <right style="thin">
        <color indexed="64"/>
      </right>
      <top style="thin">
        <color rgb="FFD3D3D3"/>
      </top>
      <bottom style="thin">
        <color indexed="64"/>
      </bottom>
      <diagonal/>
    </border>
    <border>
      <left/>
      <right/>
      <top style="thin">
        <color rgb="FFD3D3D3"/>
      </top>
      <bottom style="thin">
        <color rgb="FFD3D3D3"/>
      </bottom>
      <diagonal/>
    </border>
    <border>
      <left style="thin">
        <color indexed="64"/>
      </left>
      <right/>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000000"/>
      </top>
      <bottom style="thin">
        <color rgb="FFD3D3D3"/>
      </bottom>
      <diagonal/>
    </border>
    <border>
      <left/>
      <right style="thin">
        <color rgb="FFD3D3D3"/>
      </right>
      <top/>
      <bottom/>
      <diagonal/>
    </border>
    <border>
      <left style="thin">
        <color indexed="64"/>
      </left>
      <right style="thin">
        <color rgb="FFD3D3D3"/>
      </right>
      <top/>
      <bottom style="thin">
        <color rgb="FFD3D3D3"/>
      </bottom>
      <diagonal/>
    </border>
    <border>
      <left style="thin">
        <color rgb="FFD3D3D3"/>
      </left>
      <right style="thin">
        <color indexed="64"/>
      </right>
      <top/>
      <bottom style="thin">
        <color rgb="FFD3D3D3"/>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D3D3D3"/>
      </left>
      <right style="thin">
        <color rgb="FFD3D3D3"/>
      </right>
      <top/>
      <bottom style="thin">
        <color rgb="FFD3D3D3"/>
      </bottom>
      <diagonal/>
    </border>
    <border>
      <left style="thin">
        <color rgb="FFD3D3D3"/>
      </left>
      <right style="thin">
        <color rgb="FFD3D3D3"/>
      </right>
      <top style="thin">
        <color rgb="FFD3D3D3"/>
      </top>
      <bottom/>
      <diagonal/>
    </border>
    <border>
      <left style="thin">
        <color rgb="FFD3D3D3"/>
      </left>
      <right/>
      <top style="thin">
        <color rgb="FFD3D3D3"/>
      </top>
      <bottom/>
      <diagonal/>
    </border>
    <border>
      <left style="thin">
        <color indexed="9"/>
      </left>
      <right/>
      <top/>
      <bottom/>
      <diagonal/>
    </border>
    <border>
      <left style="thin">
        <color indexed="64"/>
      </left>
      <right/>
      <top style="thin">
        <color theme="0" tint="-0.14996795556505021"/>
      </top>
      <bottom/>
      <diagonal/>
    </border>
    <border>
      <left/>
      <right style="thin">
        <color theme="0" tint="-0.14996795556505021"/>
      </right>
      <top style="thin">
        <color theme="0" tint="-0.14996795556505021"/>
      </top>
      <bottom/>
      <diagonal/>
    </border>
    <border>
      <left/>
      <right style="thin">
        <color indexed="64"/>
      </right>
      <top style="thin">
        <color theme="0" tint="-0.14996795556505021"/>
      </top>
      <bottom/>
      <diagonal/>
    </border>
    <border>
      <left/>
      <right/>
      <top style="thin">
        <color theme="0" tint="-0.14996795556505021"/>
      </top>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thin">
        <color indexed="64"/>
      </left>
      <right/>
      <top/>
      <bottom style="thin">
        <color theme="0" tint="-0.14996795556505021"/>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right style="thin">
        <color indexed="9"/>
      </right>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style="medium">
        <color indexed="64"/>
      </right>
      <top style="thin">
        <color indexed="64"/>
      </top>
      <bottom style="hair">
        <color indexed="64"/>
      </bottom>
      <diagonal/>
    </border>
    <border>
      <left style="thin">
        <color indexed="64"/>
      </left>
      <right/>
      <top style="thin">
        <color indexed="64"/>
      </top>
      <bottom style="thin">
        <color theme="0" tint="-0.14996795556505021"/>
      </bottom>
      <diagonal/>
    </border>
    <border>
      <left/>
      <right style="thin">
        <color theme="0" tint="-0.14996795556505021"/>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right/>
      <top style="thin">
        <color indexed="64"/>
      </top>
      <bottom style="thin">
        <color theme="0" tint="-0.14996795556505021"/>
      </bottom>
      <diagonal/>
    </border>
    <border>
      <left style="thin">
        <color indexed="64"/>
      </left>
      <right style="thin">
        <color indexed="64"/>
      </right>
      <top style="thin">
        <color indexed="64"/>
      </top>
      <bottom style="thin">
        <color rgb="FFFFFFFF"/>
      </bottom>
      <diagonal/>
    </border>
    <border>
      <left/>
      <right style="thin">
        <color indexed="64"/>
      </right>
      <top style="thin">
        <color indexed="64"/>
      </top>
      <bottom style="thin">
        <color rgb="FF000000"/>
      </bottom>
      <diagonal/>
    </border>
    <border>
      <left style="thin">
        <color indexed="64"/>
      </left>
      <right/>
      <top style="thin">
        <color indexed="64"/>
      </top>
      <bottom style="thin">
        <color rgb="FFD3D3D3"/>
      </bottom>
      <diagonal/>
    </border>
    <border>
      <left/>
      <right style="thin">
        <color indexed="64"/>
      </right>
      <top style="thin">
        <color indexed="64"/>
      </top>
      <bottom style="thin">
        <color rgb="FFD3D3D3"/>
      </bottom>
      <diagonal/>
    </border>
    <border>
      <left style="thin">
        <color indexed="64"/>
      </left>
      <right/>
      <top style="thin">
        <color indexed="64"/>
      </top>
      <bottom style="thin">
        <color rgb="FF000000"/>
      </bottom>
      <diagonal/>
    </border>
    <border>
      <left/>
      <right/>
      <top style="thin">
        <color auto="1"/>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style="hair">
        <color auto="1"/>
      </left>
      <right style="thin">
        <color auto="1"/>
      </right>
      <top/>
      <bottom style="thin">
        <color auto="1"/>
      </bottom>
      <diagonal/>
    </border>
    <border>
      <left style="medium">
        <color indexed="64"/>
      </left>
      <right/>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auto="1"/>
      </right>
      <top style="thin">
        <color auto="1"/>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auto="1"/>
      </left>
      <right style="thin">
        <color auto="1"/>
      </right>
      <top/>
      <bottom style="thin">
        <color auto="1"/>
      </bottom>
      <diagonal/>
    </border>
    <border>
      <left style="thin">
        <color indexed="8"/>
      </left>
      <right style="thin">
        <color indexed="64"/>
      </right>
      <top style="thin">
        <color indexed="8"/>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8"/>
      </left>
      <right style="thin">
        <color indexed="64"/>
      </right>
      <top style="thin">
        <color indexed="8"/>
      </top>
      <bottom style="thin">
        <color indexed="64"/>
      </bottom>
      <diagonal/>
    </border>
    <border>
      <left style="thin">
        <color auto="1"/>
      </left>
      <right style="thin">
        <color auto="1"/>
      </right>
      <top style="thin">
        <color auto="1"/>
      </top>
      <bottom style="thin">
        <color auto="1"/>
      </bottom>
      <diagonal/>
    </border>
    <border>
      <left/>
      <right/>
      <top/>
      <bottom style="thin">
        <color indexed="8"/>
      </bottom>
      <diagonal/>
    </border>
    <border>
      <left style="thin">
        <color indexed="8"/>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9"/>
      </right>
      <top style="thin">
        <color indexed="64"/>
      </top>
      <bottom style="thin">
        <color indexed="9"/>
      </bottom>
      <diagonal/>
    </border>
    <border>
      <left style="thin">
        <color indexed="9"/>
      </left>
      <right style="thin">
        <color indexed="64"/>
      </right>
      <top style="thin">
        <color indexed="64"/>
      </top>
      <bottom style="thin">
        <color indexed="9"/>
      </bottom>
      <diagonal/>
    </border>
    <border>
      <left style="thin">
        <color indexed="64"/>
      </left>
      <right style="thin">
        <color indexed="9"/>
      </right>
      <top style="thin">
        <color indexed="9"/>
      </top>
      <bottom/>
      <diagonal/>
    </border>
    <border>
      <left style="thin">
        <color indexed="9"/>
      </left>
      <right style="thin">
        <color indexed="64"/>
      </right>
      <top style="thin">
        <color indexed="9"/>
      </top>
      <bottom/>
      <diagonal/>
    </border>
    <border>
      <left/>
      <right/>
      <top style="thin">
        <color indexed="64"/>
      </top>
      <bottom/>
      <diagonal/>
    </border>
    <border>
      <left/>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theme="0" tint="-0.24994659260841701"/>
      </right>
      <top/>
      <bottom style="thin">
        <color indexed="64"/>
      </bottom>
      <diagonal/>
    </border>
    <border>
      <left/>
      <right style="thin">
        <color indexed="64"/>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style="thin">
        <color indexed="64"/>
      </left>
      <right/>
      <top style="thin">
        <color indexed="8"/>
      </top>
      <bottom style="thin">
        <color indexed="64"/>
      </bottom>
      <diagonal/>
    </border>
    <border>
      <left style="thin">
        <color indexed="64"/>
      </left>
      <right style="thin">
        <color auto="1"/>
      </right>
      <top style="thin">
        <color auto="1"/>
      </top>
      <bottom/>
      <diagonal/>
    </border>
    <border>
      <left/>
      <right style="thin">
        <color auto="1"/>
      </right>
      <top style="thin">
        <color auto="1"/>
      </top>
      <bottom/>
      <diagonal/>
    </border>
    <border>
      <left/>
      <right/>
      <top style="thin">
        <color indexed="64"/>
      </top>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auto="1"/>
      </left>
      <right style="thin">
        <color auto="1"/>
      </right>
      <top/>
      <bottom style="thin">
        <color auto="1"/>
      </bottom>
      <diagonal/>
    </border>
    <border>
      <left style="thin">
        <color indexed="8"/>
      </left>
      <right style="thin">
        <color indexed="64"/>
      </right>
      <top style="thin">
        <color indexed="8"/>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8"/>
      </right>
      <top/>
      <bottom style="thin">
        <color indexed="64"/>
      </bottom>
      <diagonal/>
    </border>
    <border>
      <left/>
      <right/>
      <top/>
      <bottom style="thin">
        <color indexed="9"/>
      </bottom>
      <diagonal/>
    </border>
    <border>
      <left style="thin">
        <color indexed="8"/>
      </left>
      <right style="thin">
        <color indexed="8"/>
      </right>
      <top/>
      <bottom style="thin">
        <color indexed="8"/>
      </bottom>
      <diagonal/>
    </border>
    <border>
      <left style="thin">
        <color auto="1"/>
      </left>
      <right style="thin">
        <color rgb="FF000000"/>
      </right>
      <top style="thin">
        <color auto="1"/>
      </top>
      <bottom style="thin">
        <color auto="1"/>
      </bottom>
      <diagonal/>
    </border>
    <border>
      <left/>
      <right style="thin">
        <color indexed="8"/>
      </right>
      <top/>
      <bottom style="thin">
        <color indexed="8"/>
      </bottom>
      <diagonal/>
    </border>
    <border>
      <left/>
      <right style="hair">
        <color auto="1"/>
      </right>
      <top style="thin">
        <color auto="1"/>
      </top>
      <bottom/>
      <diagonal/>
    </border>
    <border>
      <left style="hair">
        <color indexed="64"/>
      </left>
      <right style="hair">
        <color indexed="64"/>
      </right>
      <top style="thin">
        <color indexed="64"/>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hair">
        <color auto="1"/>
      </left>
      <right/>
      <top style="thin">
        <color auto="1"/>
      </top>
      <bottom/>
      <diagonal/>
    </border>
    <border>
      <left style="hair">
        <color indexed="64"/>
      </left>
      <right style="hair">
        <color indexed="64"/>
      </right>
      <top style="thin">
        <color indexed="64"/>
      </top>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style="thin">
        <color indexed="64"/>
      </top>
      <bottom/>
      <diagonal/>
    </border>
    <border>
      <left style="thin">
        <color indexed="8"/>
      </left>
      <right/>
      <top style="thin">
        <color indexed="64"/>
      </top>
      <bottom style="thin">
        <color indexed="64"/>
      </bottom>
      <diagonal/>
    </border>
    <border>
      <left style="thin">
        <color indexed="64"/>
      </left>
      <right style="thin">
        <color indexed="8"/>
      </right>
      <top/>
      <bottom style="thin">
        <color indexed="8"/>
      </bottom>
      <diagonal/>
    </border>
    <border>
      <left style="thin">
        <color indexed="64"/>
      </left>
      <right/>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8"/>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thin">
        <color auto="1"/>
      </left>
      <right/>
      <top style="thin">
        <color auto="1"/>
      </top>
      <bottom style="thin">
        <color auto="1"/>
      </bottom>
      <diagonal/>
    </border>
    <border>
      <left style="thin">
        <color auto="1"/>
      </left>
      <right style="hair">
        <color auto="1"/>
      </right>
      <top style="thin">
        <color auto="1"/>
      </top>
      <bottom/>
      <diagonal/>
    </border>
    <border>
      <left style="hair">
        <color indexed="64"/>
      </left>
      <right style="hair">
        <color indexed="64"/>
      </right>
      <top style="thin">
        <color indexed="64"/>
      </top>
      <bottom/>
      <diagonal/>
    </border>
    <border>
      <left style="hair">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style="thin">
        <color indexed="9"/>
      </bottom>
      <diagonal/>
    </border>
    <border>
      <left style="thin">
        <color indexed="64"/>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thin">
        <color indexed="8"/>
      </right>
      <top style="thin">
        <color indexed="9"/>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92">
    <xf numFmtId="0" fontId="0" fillId="0" borderId="0"/>
    <xf numFmtId="16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0" fontId="5" fillId="0" borderId="0"/>
    <xf numFmtId="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168" fontId="1" fillId="0" borderId="0" applyFont="0" applyFill="0" applyBorder="0" applyAlignment="0" applyProtection="0"/>
    <xf numFmtId="0" fontId="5" fillId="0" borderId="0"/>
    <xf numFmtId="0" fontId="5" fillId="0" borderId="0"/>
    <xf numFmtId="0" fontId="5" fillId="0" borderId="0"/>
    <xf numFmtId="0" fontId="13" fillId="0" borderId="0"/>
    <xf numFmtId="165" fontId="13" fillId="0" borderId="0" applyFont="0" applyFill="0" applyBorder="0" applyAlignment="0" applyProtection="0"/>
    <xf numFmtId="169" fontId="13" fillId="0" borderId="0" applyFont="0" applyFill="0" applyBorder="0" applyAlignment="0" applyProtection="0"/>
    <xf numFmtId="16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0" fontId="5" fillId="0" borderId="0"/>
    <xf numFmtId="0" fontId="5" fillId="0" borderId="0"/>
    <xf numFmtId="0" fontId="5" fillId="0" borderId="0"/>
    <xf numFmtId="0" fontId="19" fillId="0" borderId="0"/>
    <xf numFmtId="0" fontId="20" fillId="0" borderId="0"/>
    <xf numFmtId="0" fontId="5" fillId="0" borderId="0"/>
    <xf numFmtId="0" fontId="5" fillId="0" borderId="0"/>
    <xf numFmtId="164"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5" fillId="0" borderId="0"/>
    <xf numFmtId="0" fontId="1" fillId="0" borderId="0"/>
    <xf numFmtId="0" fontId="5" fillId="0" borderId="0"/>
    <xf numFmtId="0" fontId="5" fillId="0" borderId="0"/>
    <xf numFmtId="43" fontId="5" fillId="0" borderId="0" applyFont="0" applyFill="0" applyBorder="0" applyAlignment="0" applyProtection="0"/>
    <xf numFmtId="182" fontId="5" fillId="0" borderId="0" applyFont="0" applyFill="0" applyBorder="0" applyAlignment="0" applyProtection="0"/>
    <xf numFmtId="18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169" fontId="1" fillId="0" borderId="0" applyFont="0" applyFill="0" applyBorder="0" applyAlignment="0" applyProtection="0"/>
    <xf numFmtId="0" fontId="28" fillId="0" borderId="0" applyNumberFormat="0" applyFill="0" applyBorder="0" applyAlignment="0" applyProtection="0"/>
    <xf numFmtId="0" fontId="5" fillId="0" borderId="0"/>
    <xf numFmtId="43" fontId="5" fillId="0" borderId="0" applyFont="0" applyFill="0" applyBorder="0" applyAlignment="0" applyProtection="0"/>
    <xf numFmtId="0" fontId="30" fillId="0" borderId="0"/>
    <xf numFmtId="0" fontId="30" fillId="0" borderId="0"/>
    <xf numFmtId="0" fontId="2" fillId="0" borderId="0">
      <alignment horizontal="right" vertical="center"/>
    </xf>
    <xf numFmtId="0" fontId="1" fillId="0" borderId="0"/>
    <xf numFmtId="43" fontId="5" fillId="0" borderId="0" applyFont="0" applyFill="0" applyBorder="0" applyAlignment="0" applyProtection="0"/>
    <xf numFmtId="0" fontId="5" fillId="0" borderId="0"/>
    <xf numFmtId="0" fontId="2" fillId="0" borderId="0">
      <alignment vertical="center"/>
    </xf>
    <xf numFmtId="0" fontId="5" fillId="0" borderId="0"/>
    <xf numFmtId="0" fontId="5" fillId="0" borderId="0"/>
    <xf numFmtId="0" fontId="5" fillId="0" borderId="0"/>
    <xf numFmtId="0" fontId="5" fillId="0" borderId="0"/>
    <xf numFmtId="16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applyBorder="0"/>
    <xf numFmtId="0" fontId="35" fillId="0" borderId="0"/>
    <xf numFmtId="0" fontId="5" fillId="0" borderId="0"/>
    <xf numFmtId="0" fontId="5" fillId="0" borderId="0"/>
    <xf numFmtId="0" fontId="5" fillId="0" borderId="0">
      <alignment wrapText="1"/>
    </xf>
    <xf numFmtId="43" fontId="5" fillId="0" borderId="0" applyFont="0" applyFill="0" applyBorder="0" applyAlignment="0" applyProtection="0">
      <alignment wrapText="1"/>
    </xf>
    <xf numFmtId="0" fontId="5" fillId="0" borderId="0">
      <alignment wrapText="1"/>
    </xf>
    <xf numFmtId="0" fontId="36" fillId="0" borderId="0"/>
    <xf numFmtId="0" fontId="5" fillId="0" borderId="0"/>
    <xf numFmtId="0" fontId="5" fillId="0" borderId="0"/>
    <xf numFmtId="0" fontId="5" fillId="0" borderId="0"/>
    <xf numFmtId="0" fontId="5" fillId="0" borderId="0"/>
    <xf numFmtId="167" fontId="1" fillId="0" borderId="0" applyFon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66" fontId="1" fillId="0" borderId="0" applyFont="0" applyFill="0" applyBorder="0" applyAlignment="0" applyProtection="0"/>
    <xf numFmtId="0" fontId="5" fillId="0" borderId="0"/>
    <xf numFmtId="0" fontId="5" fillId="0" borderId="0"/>
    <xf numFmtId="165" fontId="1" fillId="0" borderId="0" applyFont="0" applyFill="0" applyBorder="0" applyAlignment="0" applyProtection="0"/>
    <xf numFmtId="0" fontId="5" fillId="0" borderId="0"/>
    <xf numFmtId="0" fontId="1" fillId="0" borderId="0"/>
    <xf numFmtId="169" fontId="1" fillId="0" borderId="0" applyFont="0" applyFill="0" applyBorder="0" applyAlignment="0" applyProtection="0"/>
    <xf numFmtId="0" fontId="5" fillId="0" borderId="0"/>
  </cellStyleXfs>
  <cellXfs count="3532">
    <xf numFmtId="0" fontId="0" fillId="0" borderId="0" xfId="0"/>
    <xf numFmtId="0" fontId="2" fillId="0" borderId="0" xfId="0" applyFont="1"/>
    <xf numFmtId="0" fontId="3" fillId="0" borderId="0" xfId="0" applyFont="1" applyAlignment="1" applyProtection="1">
      <alignment horizontal="left" vertical="center" readingOrder="1"/>
      <protection locked="0"/>
    </xf>
    <xf numFmtId="170" fontId="2" fillId="0" borderId="0" xfId="1" applyNumberFormat="1" applyFont="1" applyFill="1"/>
    <xf numFmtId="0" fontId="2" fillId="0" borderId="1" xfId="0" applyFont="1" applyBorder="1" applyAlignment="1" applyProtection="1">
      <alignment vertical="top" wrapText="1" readingOrder="1"/>
      <protection locked="0"/>
    </xf>
    <xf numFmtId="0" fontId="3" fillId="0" borderId="2" xfId="0" applyFont="1" applyBorder="1" applyAlignment="1" applyProtection="1">
      <alignment horizontal="centerContinuous" vertical="center" readingOrder="1"/>
      <protection locked="0"/>
    </xf>
    <xf numFmtId="0" fontId="3" fillId="0" borderId="3" xfId="0" applyFont="1" applyBorder="1" applyAlignment="1" applyProtection="1">
      <alignment horizontal="centerContinuous" vertical="center" readingOrder="1"/>
      <protection locked="0"/>
    </xf>
    <xf numFmtId="0" fontId="3" fillId="0" borderId="4" xfId="0" applyFont="1" applyBorder="1" applyAlignment="1" applyProtection="1">
      <alignment horizontal="center" vertical="center" wrapText="1" readingOrder="1"/>
      <protection locked="0"/>
    </xf>
    <xf numFmtId="0" fontId="3" fillId="0" borderId="5" xfId="0" applyFont="1" applyBorder="1" applyAlignment="1" applyProtection="1">
      <alignment horizontal="left" vertical="center" readingOrder="1"/>
      <protection locked="0"/>
    </xf>
    <xf numFmtId="0" fontId="3" fillId="0" borderId="6" xfId="0" applyFont="1" applyBorder="1" applyAlignment="1" applyProtection="1">
      <alignment horizontal="left" vertical="top" readingOrder="1"/>
      <protection locked="0"/>
    </xf>
    <xf numFmtId="171" fontId="3" fillId="0" borderId="7" xfId="4" applyNumberFormat="1" applyFont="1" applyFill="1" applyBorder="1" applyAlignment="1" applyProtection="1">
      <alignment vertical="center" wrapText="1" readingOrder="1"/>
      <protection locked="0"/>
    </xf>
    <xf numFmtId="0" fontId="3" fillId="0" borderId="8" xfId="0" applyFont="1" applyBorder="1" applyAlignment="1" applyProtection="1">
      <alignment horizontal="justify" vertical="center" wrapText="1" readingOrder="1"/>
      <protection locked="0"/>
    </xf>
    <xf numFmtId="0" fontId="3" fillId="0" borderId="9" xfId="0" applyFont="1" applyBorder="1" applyAlignment="1" applyProtection="1">
      <alignment horizontal="left" vertical="top" readingOrder="1"/>
      <protection locked="0"/>
    </xf>
    <xf numFmtId="0" fontId="3" fillId="0" borderId="11" xfId="0" applyFont="1" applyBorder="1" applyAlignment="1" applyProtection="1">
      <alignment vertical="center" readingOrder="1"/>
      <protection locked="0"/>
    </xf>
    <xf numFmtId="0" fontId="3" fillId="0" borderId="12" xfId="0" applyFont="1" applyBorder="1" applyAlignment="1" applyProtection="1">
      <alignment vertical="top" readingOrder="1"/>
      <protection locked="0"/>
    </xf>
    <xf numFmtId="0" fontId="3" fillId="0" borderId="14" xfId="0" applyFont="1" applyBorder="1" applyAlignment="1" applyProtection="1">
      <alignment horizontal="center" vertical="center" wrapText="1" readingOrder="1"/>
      <protection locked="0"/>
    </xf>
    <xf numFmtId="0" fontId="3" fillId="0" borderId="15" xfId="0" applyFont="1" applyBorder="1" applyAlignment="1" applyProtection="1">
      <alignment horizontal="center" vertical="center" wrapText="1" readingOrder="1"/>
      <protection locked="0"/>
    </xf>
    <xf numFmtId="0" fontId="3" fillId="0" borderId="16" xfId="0" applyFont="1" applyBorder="1" applyAlignment="1" applyProtection="1">
      <alignment horizontal="center" vertical="center" wrapText="1" readingOrder="1"/>
      <protection locked="0"/>
    </xf>
    <xf numFmtId="0" fontId="3" fillId="0" borderId="17" xfId="0" applyFont="1" applyBorder="1" applyAlignment="1" applyProtection="1">
      <alignment horizontal="centerContinuous" vertical="center" readingOrder="1"/>
      <protection locked="0"/>
    </xf>
    <xf numFmtId="0" fontId="3" fillId="0" borderId="18" xfId="0" applyFont="1" applyBorder="1" applyAlignment="1" applyProtection="1">
      <alignment horizontal="left" vertical="center" readingOrder="1"/>
      <protection locked="0"/>
    </xf>
    <xf numFmtId="0" fontId="2" fillId="2" borderId="20" xfId="0" applyFont="1" applyFill="1" applyBorder="1" applyAlignment="1">
      <alignment vertical="center"/>
    </xf>
    <xf numFmtId="0" fontId="3" fillId="0" borderId="21" xfId="0" applyFont="1" applyBorder="1" applyAlignment="1" applyProtection="1">
      <alignment horizontal="left" vertical="center" readingOrder="1"/>
      <protection locked="0"/>
    </xf>
    <xf numFmtId="0" fontId="2" fillId="0" borderId="0" xfId="0" applyFont="1" applyAlignment="1">
      <alignment vertical="center"/>
    </xf>
    <xf numFmtId="0" fontId="3" fillId="2" borderId="0" xfId="5" applyFont="1" applyFill="1" applyAlignment="1">
      <alignment vertical="center"/>
    </xf>
    <xf numFmtId="3" fontId="2" fillId="0" borderId="24" xfId="5" applyNumberFormat="1" applyFont="1" applyBorder="1" applyAlignment="1">
      <alignment horizontal="left" vertical="center"/>
    </xf>
    <xf numFmtId="170" fontId="2" fillId="0" borderId="25" xfId="4" applyNumberFormat="1" applyFont="1" applyFill="1" applyBorder="1" applyAlignment="1">
      <alignment vertical="center"/>
    </xf>
    <xf numFmtId="0" fontId="3" fillId="2" borderId="23" xfId="5" applyFont="1" applyFill="1" applyBorder="1" applyAlignment="1">
      <alignment horizontal="left" vertical="center"/>
    </xf>
    <xf numFmtId="0" fontId="3" fillId="2" borderId="0" xfId="0" applyFont="1" applyFill="1" applyAlignment="1">
      <alignment horizontal="left" vertical="center"/>
    </xf>
    <xf numFmtId="0" fontId="2" fillId="2" borderId="0" xfId="0" applyFont="1" applyFill="1" applyAlignment="1">
      <alignment horizontal="left" vertical="center"/>
    </xf>
    <xf numFmtId="3" fontId="2" fillId="0" borderId="26" xfId="5" applyNumberFormat="1" applyFont="1" applyBorder="1" applyAlignment="1">
      <alignment horizontal="left" vertical="center"/>
    </xf>
    <xf numFmtId="0" fontId="3" fillId="2" borderId="0" xfId="5" applyFont="1" applyFill="1" applyAlignment="1">
      <alignment horizontal="left" vertical="center"/>
    </xf>
    <xf numFmtId="170" fontId="2" fillId="0" borderId="27" xfId="4" applyNumberFormat="1" applyFont="1" applyFill="1" applyBorder="1" applyAlignment="1">
      <alignment vertical="center"/>
    </xf>
    <xf numFmtId="170" fontId="2" fillId="0" borderId="28" xfId="4" applyNumberFormat="1" applyFont="1" applyFill="1" applyBorder="1" applyAlignment="1">
      <alignment vertical="center"/>
    </xf>
    <xf numFmtId="3" fontId="2" fillId="0" borderId="24" xfId="5" applyNumberFormat="1" applyFont="1" applyBorder="1" applyAlignment="1">
      <alignment horizontal="left" vertical="center" wrapText="1"/>
    </xf>
    <xf numFmtId="3" fontId="2" fillId="0" borderId="26" xfId="5" applyNumberFormat="1" applyFont="1" applyBorder="1" applyAlignment="1">
      <alignment horizontal="left" vertical="center" wrapText="1"/>
    </xf>
    <xf numFmtId="170" fontId="2" fillId="0" borderId="29" xfId="4" applyNumberFormat="1" applyFont="1" applyFill="1" applyBorder="1" applyAlignment="1">
      <alignment vertical="center"/>
    </xf>
    <xf numFmtId="0" fontId="2" fillId="0" borderId="30" xfId="5" applyFont="1" applyBorder="1" applyAlignment="1">
      <alignment horizontal="left" vertical="center" wrapText="1"/>
    </xf>
    <xf numFmtId="0" fontId="3" fillId="2" borderId="31" xfId="5" applyFont="1" applyFill="1" applyBorder="1" applyAlignment="1">
      <alignment horizontal="left" vertical="center"/>
    </xf>
    <xf numFmtId="0" fontId="2" fillId="2" borderId="31" xfId="5" applyFont="1" applyFill="1" applyBorder="1" applyAlignment="1">
      <alignment horizontal="left" vertical="center"/>
    </xf>
    <xf numFmtId="0" fontId="2" fillId="0" borderId="30" xfId="5" applyFont="1" applyBorder="1" applyAlignment="1">
      <alignment horizontal="left" vertical="center"/>
    </xf>
    <xf numFmtId="0" fontId="2" fillId="0" borderId="0" xfId="5" applyFont="1" applyAlignment="1">
      <alignment vertical="center"/>
    </xf>
    <xf numFmtId="0" fontId="2" fillId="0" borderId="0" xfId="5" applyFont="1" applyAlignment="1">
      <alignment vertical="top" wrapText="1"/>
    </xf>
    <xf numFmtId="0" fontId="2" fillId="0" borderId="0" xfId="0" applyFont="1" applyAlignment="1">
      <alignment vertical="top" wrapText="1"/>
    </xf>
    <xf numFmtId="0" fontId="2" fillId="0" borderId="0" xfId="0" applyFont="1" applyAlignment="1">
      <alignment vertical="center" wrapText="1"/>
    </xf>
    <xf numFmtId="0" fontId="2" fillId="0" borderId="0" xfId="0" applyFont="1" applyAlignment="1" applyProtection="1">
      <alignment vertical="center" readingOrder="1"/>
      <protection locked="0"/>
    </xf>
    <xf numFmtId="0" fontId="2" fillId="0" borderId="0" xfId="0" applyFont="1" applyAlignment="1" applyProtection="1">
      <alignment vertical="top" wrapText="1" readingOrder="1"/>
      <protection locked="0"/>
    </xf>
    <xf numFmtId="0" fontId="2" fillId="0" borderId="0" xfId="0" applyFont="1" applyAlignment="1">
      <alignment horizontal="left" vertical="center"/>
    </xf>
    <xf numFmtId="0" fontId="2" fillId="0" borderId="0" xfId="0" applyFont="1" applyAlignment="1" applyProtection="1">
      <alignment vertical="top" readingOrder="1"/>
      <protection locked="0"/>
    </xf>
    <xf numFmtId="0" fontId="3" fillId="2" borderId="32" xfId="0" applyFont="1" applyFill="1" applyBorder="1" applyAlignment="1" applyProtection="1">
      <alignment horizontal="left" vertical="center" readingOrder="1"/>
      <protection locked="0"/>
    </xf>
    <xf numFmtId="0" fontId="3" fillId="2" borderId="33" xfId="0" applyFont="1" applyFill="1" applyBorder="1" applyAlignment="1" applyProtection="1">
      <alignment horizontal="left" vertical="center" readingOrder="1"/>
      <protection locked="0"/>
    </xf>
    <xf numFmtId="0" fontId="3" fillId="0" borderId="34" xfId="0" applyFont="1" applyBorder="1" applyAlignment="1" applyProtection="1">
      <alignment horizontal="center" vertical="center" wrapText="1" readingOrder="1"/>
      <protection locked="0"/>
    </xf>
    <xf numFmtId="0" fontId="3" fillId="2" borderId="5" xfId="0" applyFont="1" applyFill="1" applyBorder="1" applyAlignment="1" applyProtection="1">
      <alignment horizontal="left" vertical="center" readingOrder="1"/>
      <protection locked="0"/>
    </xf>
    <xf numFmtId="0" fontId="3" fillId="2" borderId="6" xfId="0" applyFont="1" applyFill="1" applyBorder="1" applyAlignment="1" applyProtection="1">
      <alignment horizontal="left" vertical="top" readingOrder="1"/>
      <protection locked="0"/>
    </xf>
    <xf numFmtId="0" fontId="3" fillId="2" borderId="8" xfId="0" applyFont="1" applyFill="1" applyBorder="1" applyAlignment="1" applyProtection="1">
      <alignment horizontal="left" vertical="center" readingOrder="1"/>
      <protection locked="0"/>
    </xf>
    <xf numFmtId="0" fontId="3" fillId="2" borderId="9" xfId="0" applyFont="1" applyFill="1" applyBorder="1" applyAlignment="1" applyProtection="1">
      <alignment horizontal="left" vertical="top" readingOrder="1"/>
      <protection locked="0"/>
    </xf>
    <xf numFmtId="171" fontId="3" fillId="0" borderId="10" xfId="4" applyNumberFormat="1" applyFont="1" applyFill="1" applyBorder="1" applyAlignment="1" applyProtection="1">
      <alignment horizontal="right" vertical="center" wrapText="1" readingOrder="1"/>
      <protection locked="0"/>
    </xf>
    <xf numFmtId="0" fontId="3" fillId="0" borderId="11" xfId="0" applyFont="1" applyBorder="1" applyAlignment="1" applyProtection="1">
      <alignment horizontal="left" vertical="center" readingOrder="1"/>
      <protection locked="0"/>
    </xf>
    <xf numFmtId="10" fontId="3" fillId="0" borderId="13" xfId="6" applyNumberFormat="1" applyFont="1" applyFill="1" applyBorder="1" applyAlignment="1" applyProtection="1">
      <alignment horizontal="right" vertical="center" wrapText="1" readingOrder="1"/>
      <protection locked="0"/>
    </xf>
    <xf numFmtId="0" fontId="3" fillId="2" borderId="35" xfId="0" applyFont="1" applyFill="1" applyBorder="1" applyAlignment="1" applyProtection="1">
      <alignment vertical="center" readingOrder="1"/>
      <protection locked="0"/>
    </xf>
    <xf numFmtId="0" fontId="3" fillId="2" borderId="31" xfId="0" applyFont="1" applyFill="1" applyBorder="1" applyAlignment="1" applyProtection="1">
      <alignment horizontal="left" vertical="center" readingOrder="1"/>
      <protection locked="0"/>
    </xf>
    <xf numFmtId="0" fontId="2" fillId="0" borderId="24" xfId="0" applyFont="1" applyBorder="1" applyAlignment="1" applyProtection="1">
      <alignment vertical="center" wrapText="1" readingOrder="1"/>
      <protection locked="0"/>
    </xf>
    <xf numFmtId="165" fontId="2" fillId="0" borderId="25" xfId="2" applyFont="1" applyFill="1" applyBorder="1" applyAlignment="1" applyProtection="1">
      <alignment horizontal="right" vertical="center" readingOrder="1"/>
      <protection locked="0"/>
    </xf>
    <xf numFmtId="0" fontId="2" fillId="0" borderId="30" xfId="0" applyFont="1" applyBorder="1" applyAlignment="1" applyProtection="1">
      <alignment vertical="center" wrapText="1" readingOrder="1"/>
      <protection locked="0"/>
    </xf>
    <xf numFmtId="165" fontId="2" fillId="0" borderId="28" xfId="2" applyFont="1" applyFill="1" applyBorder="1" applyAlignment="1" applyProtection="1">
      <alignment horizontal="right" vertical="center" readingOrder="1"/>
      <protection locked="0"/>
    </xf>
    <xf numFmtId="0" fontId="2" fillId="0" borderId="0" xfId="5" applyFont="1" applyAlignment="1">
      <alignment vertical="top"/>
    </xf>
    <xf numFmtId="0" fontId="2" fillId="0" borderId="0" xfId="0" applyFont="1" applyAlignment="1">
      <alignment horizontal="center" vertical="center"/>
    </xf>
    <xf numFmtId="0" fontId="3" fillId="2" borderId="36" xfId="0" applyFont="1" applyFill="1" applyBorder="1" applyAlignment="1" applyProtection="1">
      <alignment horizontal="left" vertical="center" readingOrder="1"/>
      <protection locked="0"/>
    </xf>
    <xf numFmtId="0" fontId="3" fillId="2" borderId="37" xfId="0" applyFont="1" applyFill="1" applyBorder="1" applyAlignment="1" applyProtection="1">
      <alignment horizontal="left" vertical="center" readingOrder="1"/>
      <protection locked="0"/>
    </xf>
    <xf numFmtId="0" fontId="3" fillId="0" borderId="38" xfId="0" applyFont="1" applyBorder="1" applyAlignment="1" applyProtection="1">
      <alignment horizontal="center" vertical="center" wrapText="1" readingOrder="1"/>
      <protection locked="0"/>
    </xf>
    <xf numFmtId="0" fontId="3" fillId="2" borderId="39" xfId="0" applyFont="1" applyFill="1" applyBorder="1" applyAlignment="1" applyProtection="1">
      <alignment horizontal="left" vertical="center" readingOrder="1"/>
      <protection locked="0"/>
    </xf>
    <xf numFmtId="0" fontId="3" fillId="2" borderId="40" xfId="0" applyFont="1" applyFill="1" applyBorder="1" applyAlignment="1" applyProtection="1">
      <alignment horizontal="left" vertical="center" readingOrder="1"/>
      <protection locked="0"/>
    </xf>
    <xf numFmtId="171" fontId="3" fillId="0" borderId="41" xfId="4" applyNumberFormat="1" applyFont="1" applyFill="1" applyBorder="1" applyAlignment="1" applyProtection="1">
      <alignment vertical="center" wrapText="1" readingOrder="1"/>
      <protection locked="0"/>
    </xf>
    <xf numFmtId="0" fontId="3" fillId="0" borderId="8" xfId="0" applyFont="1" applyBorder="1" applyAlignment="1" applyProtection="1">
      <alignment horizontal="left" vertical="center" readingOrder="1"/>
      <protection locked="0"/>
    </xf>
    <xf numFmtId="0" fontId="3" fillId="0" borderId="9" xfId="0" applyFont="1" applyBorder="1" applyAlignment="1" applyProtection="1">
      <alignment horizontal="left" vertical="center" readingOrder="1"/>
      <protection locked="0"/>
    </xf>
    <xf numFmtId="0" fontId="3" fillId="0" borderId="12" xfId="0" applyFont="1" applyBorder="1" applyAlignment="1" applyProtection="1">
      <alignment horizontal="left" vertical="center" readingOrder="1"/>
      <protection locked="0"/>
    </xf>
    <xf numFmtId="0" fontId="2" fillId="2" borderId="0" xfId="0" applyFont="1" applyFill="1"/>
    <xf numFmtId="0" fontId="2" fillId="2" borderId="0" xfId="0" applyFont="1" applyFill="1" applyAlignment="1">
      <alignment vertical="center"/>
    </xf>
    <xf numFmtId="0" fontId="2" fillId="0" borderId="35" xfId="0" applyFont="1" applyBorder="1"/>
    <xf numFmtId="0" fontId="3" fillId="2" borderId="31" xfId="0" applyFont="1" applyFill="1" applyBorder="1" applyAlignment="1" applyProtection="1">
      <alignment vertical="center" readingOrder="1"/>
      <protection locked="0"/>
    </xf>
    <xf numFmtId="170" fontId="2" fillId="0" borderId="42" xfId="4" applyNumberFormat="1" applyFont="1" applyFill="1" applyBorder="1" applyAlignment="1">
      <alignment vertical="center"/>
    </xf>
    <xf numFmtId="170" fontId="2" fillId="0" borderId="43" xfId="4" applyNumberFormat="1" applyFont="1" applyFill="1" applyBorder="1" applyAlignment="1">
      <alignment vertical="center"/>
    </xf>
    <xf numFmtId="170" fontId="2" fillId="2" borderId="43" xfId="4" applyNumberFormat="1" applyFont="1" applyFill="1" applyBorder="1" applyAlignment="1">
      <alignment vertical="center"/>
    </xf>
    <xf numFmtId="170" fontId="2" fillId="0" borderId="44" xfId="4" applyNumberFormat="1" applyFont="1" applyFill="1" applyBorder="1" applyAlignment="1">
      <alignment vertical="center"/>
    </xf>
    <xf numFmtId="170" fontId="2" fillId="0" borderId="45" xfId="4" applyNumberFormat="1" applyFont="1" applyFill="1" applyBorder="1" applyAlignment="1">
      <alignment vertical="center"/>
    </xf>
    <xf numFmtId="170" fontId="2" fillId="0" borderId="31" xfId="7" applyNumberFormat="1" applyFont="1" applyFill="1" applyBorder="1" applyAlignment="1">
      <alignment horizontal="right" vertical="center"/>
    </xf>
    <xf numFmtId="171" fontId="2" fillId="0" borderId="44" xfId="4" applyNumberFormat="1" applyFont="1" applyFill="1" applyBorder="1" applyAlignment="1" applyProtection="1">
      <alignment vertical="center" wrapText="1" readingOrder="1"/>
      <protection locked="0"/>
    </xf>
    <xf numFmtId="171" fontId="3" fillId="0" borderId="42" xfId="4" applyNumberFormat="1" applyFont="1" applyFill="1" applyBorder="1" applyAlignment="1" applyProtection="1">
      <alignment vertical="center" wrapText="1" readingOrder="1"/>
      <protection locked="0"/>
    </xf>
    <xf numFmtId="171" fontId="2" fillId="0" borderId="45" xfId="4" applyNumberFormat="1" applyFont="1" applyFill="1" applyBorder="1" applyAlignment="1" applyProtection="1">
      <alignment vertical="center" wrapText="1" readingOrder="1"/>
      <protection locked="0"/>
    </xf>
    <xf numFmtId="0" fontId="2" fillId="0" borderId="45" xfId="5" applyFont="1" applyBorder="1" applyAlignment="1">
      <alignment horizontal="left" vertical="center"/>
    </xf>
    <xf numFmtId="0" fontId="2" fillId="0" borderId="43" xfId="5" applyFont="1" applyBorder="1" applyAlignment="1">
      <alignment horizontal="left" vertical="center"/>
    </xf>
    <xf numFmtId="0" fontId="2" fillId="0" borderId="0" xfId="5" applyFont="1" applyAlignment="1">
      <alignment horizontal="left" vertical="center"/>
    </xf>
    <xf numFmtId="170" fontId="2" fillId="0" borderId="45" xfId="4" applyNumberFormat="1" applyFont="1" applyFill="1" applyBorder="1" applyAlignment="1">
      <alignment vertical="center" wrapText="1"/>
    </xf>
    <xf numFmtId="170" fontId="2" fillId="0" borderId="43" xfId="4" applyNumberFormat="1" applyFont="1" applyFill="1" applyBorder="1" applyAlignment="1">
      <alignment vertical="center" wrapText="1"/>
    </xf>
    <xf numFmtId="0" fontId="7" fillId="0" borderId="0" xfId="0" applyFont="1" applyAlignment="1">
      <alignment horizontal="left" vertical="center"/>
    </xf>
    <xf numFmtId="0" fontId="7" fillId="0" borderId="0" xfId="0" applyFont="1"/>
    <xf numFmtId="0" fontId="7" fillId="0" borderId="0" xfId="0" applyFont="1" applyAlignment="1" applyProtection="1">
      <alignment horizontal="left" vertical="center" readingOrder="1"/>
      <protection locked="0"/>
    </xf>
    <xf numFmtId="0" fontId="3" fillId="0" borderId="0" xfId="0" applyFont="1" applyAlignment="1" applyProtection="1">
      <alignment vertical="center" readingOrder="1"/>
      <protection locked="0"/>
    </xf>
    <xf numFmtId="0" fontId="3" fillId="2" borderId="48" xfId="5" applyFont="1" applyFill="1" applyBorder="1" applyAlignment="1">
      <alignment horizontal="left" vertical="center"/>
    </xf>
    <xf numFmtId="0" fontId="3" fillId="2" borderId="49" xfId="5" applyFont="1" applyFill="1" applyBorder="1" applyAlignment="1">
      <alignment horizontal="left" vertical="center"/>
    </xf>
    <xf numFmtId="0" fontId="3" fillId="0" borderId="50" xfId="5" applyFont="1" applyBorder="1" applyAlignment="1">
      <alignment horizontal="center" vertical="center" wrapText="1"/>
    </xf>
    <xf numFmtId="0" fontId="3" fillId="0" borderId="51" xfId="0" applyFont="1" applyBorder="1"/>
    <xf numFmtId="0" fontId="2" fillId="0" borderId="43" xfId="0" applyFont="1" applyBorder="1"/>
    <xf numFmtId="171" fontId="3" fillId="0" borderId="52" xfId="4" applyNumberFormat="1" applyFont="1" applyFill="1" applyBorder="1" applyAlignment="1" applyProtection="1">
      <alignment horizontal="right" vertical="top" wrapText="1" readingOrder="1"/>
      <protection locked="0"/>
    </xf>
    <xf numFmtId="0" fontId="3" fillId="0" borderId="53" xfId="0" applyFont="1" applyBorder="1"/>
    <xf numFmtId="0" fontId="2" fillId="0" borderId="54" xfId="0" applyFont="1" applyBorder="1"/>
    <xf numFmtId="10" fontId="3" fillId="0" borderId="55" xfId="6" applyNumberFormat="1" applyFont="1" applyFill="1" applyBorder="1" applyAlignment="1" applyProtection="1">
      <alignment horizontal="right" vertical="top" wrapText="1" readingOrder="1"/>
      <protection locked="0"/>
    </xf>
    <xf numFmtId="0" fontId="3" fillId="2" borderId="31" xfId="0" applyFont="1" applyFill="1" applyBorder="1" applyAlignment="1">
      <alignment vertical="center"/>
    </xf>
    <xf numFmtId="170" fontId="2" fillId="0" borderId="43" xfId="4" applyNumberFormat="1" applyFont="1" applyFill="1" applyBorder="1" applyAlignment="1"/>
    <xf numFmtId="0" fontId="3" fillId="2" borderId="31" xfId="0" applyFont="1" applyFill="1" applyBorder="1" applyAlignment="1">
      <alignment horizontal="left" vertical="center" wrapText="1"/>
    </xf>
    <xf numFmtId="0" fontId="2" fillId="0" borderId="44" xfId="0" applyFont="1" applyBorder="1"/>
    <xf numFmtId="170" fontId="2" fillId="0" borderId="44" xfId="4" applyNumberFormat="1" applyFont="1" applyFill="1" applyBorder="1" applyAlignment="1"/>
    <xf numFmtId="0" fontId="3" fillId="2" borderId="0" xfId="0" applyFont="1" applyFill="1" applyAlignment="1">
      <alignment horizontal="left"/>
    </xf>
    <xf numFmtId="0" fontId="3" fillId="2" borderId="31" xfId="5" applyFont="1" applyFill="1" applyBorder="1" applyAlignment="1">
      <alignment horizontal="left" vertical="center" wrapText="1"/>
    </xf>
    <xf numFmtId="0" fontId="2" fillId="0" borderId="43" xfId="5" applyFont="1" applyBorder="1" applyAlignment="1">
      <alignment horizontal="justify" vertical="center"/>
    </xf>
    <xf numFmtId="0" fontId="3" fillId="2" borderId="31" xfId="0" applyFont="1" applyFill="1" applyBorder="1" applyAlignment="1">
      <alignment horizontal="left" vertical="center"/>
    </xf>
    <xf numFmtId="170" fontId="2" fillId="0" borderId="43" xfId="0" applyNumberFormat="1" applyFont="1" applyBorder="1" applyAlignment="1">
      <alignment vertical="center"/>
    </xf>
    <xf numFmtId="170" fontId="2" fillId="0" borderId="43" xfId="7" applyNumberFormat="1" applyFont="1" applyFill="1" applyBorder="1" applyAlignment="1">
      <alignment horizontal="right"/>
    </xf>
    <xf numFmtId="170" fontId="2" fillId="0" borderId="45" xfId="7" applyNumberFormat="1" applyFont="1" applyFill="1" applyBorder="1" applyAlignment="1">
      <alignment horizontal="right"/>
    </xf>
    <xf numFmtId="170" fontId="2" fillId="0" borderId="45" xfId="7" applyNumberFormat="1" applyFont="1" applyFill="1" applyBorder="1" applyAlignment="1">
      <alignment horizontal="right" vertical="center"/>
    </xf>
    <xf numFmtId="170" fontId="3" fillId="0" borderId="45" xfId="7" applyNumberFormat="1" applyFont="1" applyFill="1" applyBorder="1" applyAlignment="1">
      <alignment horizontal="right"/>
    </xf>
    <xf numFmtId="0" fontId="3" fillId="0" borderId="0" xfId="5" applyFont="1" applyAlignment="1">
      <alignment vertical="top"/>
    </xf>
    <xf numFmtId="0" fontId="8" fillId="0" borderId="0" xfId="0" applyFont="1" applyAlignment="1">
      <alignment vertical="center"/>
    </xf>
    <xf numFmtId="0" fontId="3" fillId="0" borderId="0" xfId="8" applyFont="1" applyAlignment="1">
      <alignment horizontal="left" vertical="center"/>
    </xf>
    <xf numFmtId="0" fontId="8" fillId="0" borderId="0" xfId="0" applyFont="1"/>
    <xf numFmtId="0" fontId="3" fillId="0" borderId="0" xfId="8" applyFont="1" applyAlignment="1">
      <alignment horizontal="left" vertical="center" wrapText="1"/>
    </xf>
    <xf numFmtId="168" fontId="2" fillId="0" borderId="43" xfId="10" applyFont="1" applyFill="1" applyBorder="1" applyAlignment="1">
      <alignment horizontal="right" vertical="center"/>
    </xf>
    <xf numFmtId="168" fontId="2" fillId="0" borderId="45" xfId="10" applyFont="1" applyFill="1" applyBorder="1" applyAlignment="1">
      <alignment horizontal="right" vertical="center"/>
    </xf>
    <xf numFmtId="0" fontId="2" fillId="0" borderId="0" xfId="9" applyFont="1"/>
    <xf numFmtId="0" fontId="2" fillId="0" borderId="0" xfId="0" applyFont="1" applyAlignment="1" applyProtection="1">
      <alignment horizontal="left" vertical="top" readingOrder="1"/>
      <protection locked="0"/>
    </xf>
    <xf numFmtId="170" fontId="2" fillId="0" borderId="56" xfId="4" applyNumberFormat="1" applyFont="1" applyFill="1" applyBorder="1" applyAlignment="1">
      <alignment vertical="center"/>
    </xf>
    <xf numFmtId="0" fontId="3" fillId="2" borderId="0" xfId="5" applyFont="1" applyFill="1" applyAlignment="1">
      <alignment horizontal="left" vertical="center" wrapText="1"/>
    </xf>
    <xf numFmtId="170" fontId="2" fillId="0" borderId="23" xfId="4" applyNumberFormat="1" applyFont="1" applyFill="1" applyBorder="1" applyAlignment="1">
      <alignment vertical="center"/>
    </xf>
    <xf numFmtId="0" fontId="3" fillId="0" borderId="42" xfId="5" applyFont="1" applyBorder="1" applyAlignment="1">
      <alignment horizontal="left" vertical="center" wrapText="1"/>
    </xf>
    <xf numFmtId="170" fontId="3" fillId="0" borderId="57" xfId="7" applyNumberFormat="1" applyFont="1" applyFill="1" applyBorder="1" applyAlignment="1">
      <alignment horizontal="right" vertical="center"/>
    </xf>
    <xf numFmtId="0" fontId="2" fillId="0" borderId="44" xfId="5" applyFont="1" applyBorder="1" applyAlignment="1">
      <alignment horizontal="justify" vertical="center"/>
    </xf>
    <xf numFmtId="0" fontId="2" fillId="0" borderId="45" xfId="5" applyFont="1" applyBorder="1" applyAlignment="1">
      <alignment horizontal="justify" vertical="center"/>
    </xf>
    <xf numFmtId="0" fontId="3" fillId="0" borderId="0" xfId="5" applyFont="1" applyAlignment="1">
      <alignment vertical="center"/>
    </xf>
    <xf numFmtId="3" fontId="2" fillId="0" borderId="30" xfId="5" applyNumberFormat="1" applyFont="1" applyBorder="1" applyAlignment="1">
      <alignment horizontal="left" vertical="center" wrapText="1"/>
    </xf>
    <xf numFmtId="0" fontId="2" fillId="0" borderId="0" xfId="0" applyFont="1" applyAlignment="1" applyProtection="1">
      <alignment horizontal="left" vertical="center" readingOrder="1"/>
      <protection locked="0"/>
    </xf>
    <xf numFmtId="3" fontId="2" fillId="0" borderId="0" xfId="5" applyNumberFormat="1" applyFont="1" applyAlignment="1">
      <alignment horizontal="left" vertical="center" wrapText="1"/>
    </xf>
    <xf numFmtId="0" fontId="2" fillId="0" borderId="0" xfId="5" applyFont="1" applyAlignment="1">
      <alignment horizontal="left" vertical="center" wrapText="1"/>
    </xf>
    <xf numFmtId="0" fontId="2" fillId="0" borderId="46" xfId="5" applyFont="1" applyBorder="1" applyAlignment="1">
      <alignment horizontal="left" vertical="center"/>
    </xf>
    <xf numFmtId="0" fontId="2" fillId="0" borderId="47" xfId="5" applyFont="1" applyBorder="1" applyAlignment="1">
      <alignment horizontal="left" vertical="center"/>
    </xf>
    <xf numFmtId="0" fontId="2" fillId="0" borderId="45" xfId="0" applyFont="1" applyBorder="1" applyAlignment="1" applyProtection="1">
      <alignment horizontal="left" vertical="center" readingOrder="1"/>
      <protection locked="0"/>
    </xf>
    <xf numFmtId="171" fontId="2" fillId="0" borderId="58" xfId="4" applyNumberFormat="1" applyFont="1" applyFill="1" applyBorder="1" applyAlignment="1" applyProtection="1">
      <alignment horizontal="right" vertical="center" wrapText="1" readingOrder="1"/>
      <protection locked="0"/>
    </xf>
    <xf numFmtId="0" fontId="2" fillId="0" borderId="45" xfId="0" applyFont="1" applyBorder="1" applyAlignment="1" applyProtection="1">
      <alignment horizontal="left" vertical="center" wrapText="1" readingOrder="1"/>
      <protection locked="0"/>
    </xf>
    <xf numFmtId="171" fontId="3" fillId="0" borderId="10" xfId="4" applyNumberFormat="1" applyFont="1" applyFill="1" applyBorder="1" applyAlignment="1" applyProtection="1">
      <alignment vertical="center" wrapText="1" readingOrder="1"/>
      <protection locked="0"/>
    </xf>
    <xf numFmtId="10" fontId="3" fillId="0" borderId="13" xfId="3" applyNumberFormat="1" applyFont="1" applyFill="1" applyBorder="1" applyAlignment="1" applyProtection="1">
      <alignment vertical="center" wrapText="1" readingOrder="1"/>
      <protection locked="0"/>
    </xf>
    <xf numFmtId="170" fontId="3" fillId="0" borderId="19" xfId="4" applyNumberFormat="1" applyFont="1" applyFill="1" applyBorder="1" applyAlignment="1">
      <alignment horizontal="right" vertical="center"/>
    </xf>
    <xf numFmtId="170" fontId="3" fillId="0" borderId="22" xfId="4" applyNumberFormat="1" applyFont="1" applyFill="1" applyBorder="1" applyAlignment="1">
      <alignment horizontal="right" vertical="center"/>
    </xf>
    <xf numFmtId="3" fontId="2" fillId="0" borderId="35" xfId="5" applyNumberFormat="1" applyFont="1" applyBorder="1" applyAlignment="1">
      <alignment horizontal="left" vertical="center"/>
    </xf>
    <xf numFmtId="0" fontId="2" fillId="0" borderId="0" xfId="0" applyFont="1" applyAlignment="1">
      <alignment vertical="top"/>
    </xf>
    <xf numFmtId="0" fontId="3" fillId="0" borderId="0" xfId="0" applyFont="1" applyAlignment="1">
      <alignment vertical="top"/>
    </xf>
    <xf numFmtId="0" fontId="2" fillId="0" borderId="0" xfId="0" applyFont="1" applyAlignment="1" applyProtection="1">
      <alignment vertical="top"/>
      <protection locked="0"/>
    </xf>
    <xf numFmtId="0" fontId="2" fillId="0" borderId="0" xfId="11" applyFont="1"/>
    <xf numFmtId="0" fontId="3" fillId="0" borderId="0" xfId="11" applyFont="1" applyAlignment="1">
      <alignment vertical="center"/>
    </xf>
    <xf numFmtId="49" fontId="2" fillId="0" borderId="0" xfId="11" applyNumberFormat="1" applyFont="1" applyAlignment="1">
      <alignment horizontal="left" vertical="center"/>
    </xf>
    <xf numFmtId="165" fontId="2" fillId="0" borderId="0" xfId="2" applyFont="1" applyAlignment="1">
      <alignment horizontal="right" vertical="center"/>
    </xf>
    <xf numFmtId="165" fontId="2" fillId="0" borderId="0" xfId="2" applyFont="1" applyFill="1" applyBorder="1" applyAlignment="1">
      <alignment horizontal="right" vertical="center"/>
    </xf>
    <xf numFmtId="0" fontId="2" fillId="0" borderId="0" xfId="11" applyFont="1" applyAlignment="1">
      <alignment vertical="top"/>
    </xf>
    <xf numFmtId="49" fontId="2" fillId="0" borderId="0" xfId="11" applyNumberFormat="1" applyFont="1" applyAlignment="1">
      <alignment vertical="center"/>
    </xf>
    <xf numFmtId="0" fontId="2" fillId="0" borderId="0" xfId="11" applyFont="1" applyAlignment="1">
      <alignment vertical="center"/>
    </xf>
    <xf numFmtId="49" fontId="2" fillId="0" borderId="0" xfId="12" applyNumberFormat="1" applyFont="1" applyAlignment="1">
      <alignment vertical="center"/>
    </xf>
    <xf numFmtId="0" fontId="3" fillId="0" borderId="0" xfId="11" applyFont="1" applyAlignment="1">
      <alignment vertical="top"/>
    </xf>
    <xf numFmtId="49" fontId="3" fillId="0" borderId="0" xfId="11" applyNumberFormat="1" applyFont="1" applyAlignment="1">
      <alignment horizontal="left" vertical="center"/>
    </xf>
    <xf numFmtId="165" fontId="3" fillId="0" borderId="0" xfId="2" applyFont="1" applyAlignment="1">
      <alignment horizontal="right" vertical="center"/>
    </xf>
    <xf numFmtId="0" fontId="3" fillId="0" borderId="0" xfId="11" applyFont="1"/>
    <xf numFmtId="0" fontId="7" fillId="0" borderId="0" xfId="11" applyFont="1"/>
    <xf numFmtId="49" fontId="2" fillId="0" borderId="0" xfId="13" applyNumberFormat="1" applyFont="1" applyAlignment="1">
      <alignment horizontal="left" vertical="center"/>
    </xf>
    <xf numFmtId="0" fontId="2" fillId="0" borderId="0" xfId="12" applyFont="1" applyAlignment="1">
      <alignment horizontal="left" vertical="center"/>
    </xf>
    <xf numFmtId="0" fontId="3" fillId="0" borderId="0" xfId="13" applyFont="1" applyAlignment="1">
      <alignment vertical="center"/>
    </xf>
    <xf numFmtId="49" fontId="2" fillId="0" borderId="0" xfId="13" applyNumberFormat="1" applyFont="1" applyAlignment="1">
      <alignment vertical="center"/>
    </xf>
    <xf numFmtId="0" fontId="2" fillId="0" borderId="0" xfId="11" applyFont="1" applyAlignment="1">
      <alignment vertical="center" wrapText="1"/>
    </xf>
    <xf numFmtId="49" fontId="2" fillId="0" borderId="0" xfId="12" applyNumberFormat="1" applyFont="1" applyAlignment="1">
      <alignment vertical="top"/>
    </xf>
    <xf numFmtId="165" fontId="3" fillId="0" borderId="0" xfId="20" applyFont="1" applyBorder="1" applyAlignment="1">
      <alignment horizontal="right" vertical="center"/>
    </xf>
    <xf numFmtId="165" fontId="2" fillId="0" borderId="0" xfId="20" applyFont="1" applyFill="1" applyBorder="1" applyAlignment="1">
      <alignment horizontal="right" vertical="center"/>
    </xf>
    <xf numFmtId="0" fontId="9" fillId="0" borderId="0" xfId="0" applyFont="1" applyAlignment="1">
      <alignment vertical="center"/>
    </xf>
    <xf numFmtId="165" fontId="2" fillId="0" borderId="0" xfId="11" applyNumberFormat="1" applyFont="1"/>
    <xf numFmtId="0" fontId="3" fillId="0" borderId="0" xfId="22" applyFont="1" applyAlignment="1">
      <alignment vertical="center"/>
    </xf>
    <xf numFmtId="0" fontId="3" fillId="0" borderId="0" xfId="22" applyFont="1" applyAlignment="1">
      <alignment vertical="top"/>
    </xf>
    <xf numFmtId="0" fontId="2" fillId="0" borderId="0" xfId="22" applyFont="1"/>
    <xf numFmtId="0" fontId="3" fillId="0" borderId="0" xfId="22" applyFont="1" applyAlignment="1">
      <alignment horizontal="left" vertical="center"/>
    </xf>
    <xf numFmtId="165" fontId="3" fillId="0" borderId="0" xfId="20" applyFont="1" applyBorder="1" applyAlignment="1">
      <alignment horizontal="right"/>
    </xf>
    <xf numFmtId="165" fontId="8" fillId="0" borderId="0" xfId="0" applyNumberFormat="1" applyFont="1" applyAlignment="1">
      <alignment horizontal="right"/>
    </xf>
    <xf numFmtId="165" fontId="3" fillId="0" borderId="0" xfId="20" applyFont="1" applyBorder="1"/>
    <xf numFmtId="165" fontId="2" fillId="0" borderId="0" xfId="20" applyFont="1" applyBorder="1"/>
    <xf numFmtId="165" fontId="2" fillId="0" borderId="0" xfId="20" applyFont="1" applyFill="1" applyBorder="1"/>
    <xf numFmtId="0" fontId="2" fillId="0" borderId="0" xfId="22" applyFont="1" applyAlignment="1">
      <alignment vertical="center"/>
    </xf>
    <xf numFmtId="0" fontId="2" fillId="0" borderId="0" xfId="22" applyFont="1" applyAlignment="1">
      <alignment vertical="top"/>
    </xf>
    <xf numFmtId="0" fontId="2" fillId="0" borderId="0" xfId="22" applyFont="1" applyAlignment="1">
      <alignment horizontal="left" vertical="center" indent="1"/>
    </xf>
    <xf numFmtId="0" fontId="8" fillId="0" borderId="0" xfId="0" applyFont="1" applyAlignment="1">
      <alignment horizontal="left" vertical="center" indent="1"/>
    </xf>
    <xf numFmtId="0" fontId="8" fillId="0" borderId="0" xfId="0" applyFont="1" applyAlignment="1">
      <alignment vertical="top"/>
    </xf>
    <xf numFmtId="0" fontId="8" fillId="0" borderId="0" xfId="0" applyFont="1" applyAlignment="1">
      <alignment horizontal="left" vertical="center" indent="2"/>
    </xf>
    <xf numFmtId="0" fontId="8" fillId="0" borderId="0" xfId="0" applyFont="1" applyAlignment="1">
      <alignment horizontal="centerContinuous" vertical="top"/>
    </xf>
    <xf numFmtId="0" fontId="2" fillId="0" borderId="0" xfId="22" applyFont="1" applyAlignment="1">
      <alignment horizontal="centerContinuous"/>
    </xf>
    <xf numFmtId="0" fontId="8" fillId="0" borderId="0" xfId="22" applyFont="1" applyAlignment="1">
      <alignment vertical="center"/>
    </xf>
    <xf numFmtId="165" fontId="9" fillId="0" borderId="0" xfId="0" applyNumberFormat="1" applyFont="1" applyAlignment="1">
      <alignment horizontal="right"/>
    </xf>
    <xf numFmtId="170" fontId="2" fillId="0" borderId="0" xfId="23" applyNumberFormat="1" applyFont="1" applyFill="1" applyBorder="1"/>
    <xf numFmtId="0" fontId="2" fillId="0" borderId="0" xfId="22" applyFont="1" applyAlignment="1">
      <alignment vertical="center" wrapText="1"/>
    </xf>
    <xf numFmtId="170" fontId="2" fillId="0" borderId="0" xfId="23" applyNumberFormat="1" applyFont="1" applyFill="1" applyBorder="1" applyAlignment="1">
      <alignment vertical="center"/>
    </xf>
    <xf numFmtId="165" fontId="17" fillId="0" borderId="0" xfId="20" applyFont="1" applyFill="1" applyBorder="1" applyAlignment="1">
      <alignment horizontal="right" vertical="top"/>
    </xf>
    <xf numFmtId="165" fontId="18" fillId="0" borderId="0" xfId="20" applyFont="1" applyFill="1" applyBorder="1" applyAlignment="1">
      <alignment horizontal="right" vertical="top"/>
    </xf>
    <xf numFmtId="0" fontId="18" fillId="0" borderId="0" xfId="24" applyFont="1" applyAlignment="1">
      <alignment vertical="center"/>
    </xf>
    <xf numFmtId="0" fontId="3" fillId="0" borderId="0" xfId="22" applyFont="1" applyAlignment="1">
      <alignment wrapText="1"/>
    </xf>
    <xf numFmtId="0" fontId="3" fillId="0" borderId="0" xfId="22" applyFont="1"/>
    <xf numFmtId="0" fontId="2" fillId="0" borderId="0" xfId="22" applyFont="1" applyAlignment="1">
      <alignment horizontal="center" vertical="center"/>
    </xf>
    <xf numFmtId="165" fontId="3" fillId="0" borderId="0" xfId="22" applyNumberFormat="1" applyFont="1" applyAlignment="1">
      <alignment horizontal="right"/>
    </xf>
    <xf numFmtId="165" fontId="3" fillId="0" borderId="0" xfId="20" applyFont="1" applyFill="1" applyBorder="1" applyAlignment="1">
      <alignment horizontal="right"/>
    </xf>
    <xf numFmtId="3" fontId="2" fillId="0" borderId="0" xfId="25" applyNumberFormat="1" applyFont="1" applyAlignment="1" applyProtection="1">
      <alignment horizontal="left" vertical="center"/>
      <protection locked="0"/>
    </xf>
    <xf numFmtId="165" fontId="2" fillId="0" borderId="0" xfId="20" applyFont="1" applyFill="1" applyAlignment="1">
      <alignment horizontal="right"/>
    </xf>
    <xf numFmtId="165" fontId="2" fillId="0" borderId="0" xfId="22" applyNumberFormat="1" applyFont="1" applyAlignment="1">
      <alignment horizontal="right"/>
    </xf>
    <xf numFmtId="165" fontId="2" fillId="0" borderId="0" xfId="20" applyFont="1" applyFill="1" applyBorder="1" applyAlignment="1">
      <alignment horizontal="right"/>
    </xf>
    <xf numFmtId="3" fontId="2" fillId="0" borderId="0" xfId="26" applyNumberFormat="1" applyFont="1" applyAlignment="1" applyProtection="1">
      <alignment horizontal="left" vertical="center"/>
      <protection locked="0"/>
    </xf>
    <xf numFmtId="3" fontId="2" fillId="0" borderId="0" xfId="22" applyNumberFormat="1" applyFont="1" applyAlignment="1" applyProtection="1">
      <alignment horizontal="left" vertical="center"/>
      <protection locked="0"/>
    </xf>
    <xf numFmtId="0" fontId="2" fillId="0" borderId="0" xfId="22" applyFont="1" applyAlignment="1">
      <alignment horizontal="right"/>
    </xf>
    <xf numFmtId="3" fontId="2" fillId="0" borderId="0" xfId="22" applyNumberFormat="1" applyFont="1" applyAlignment="1" applyProtection="1">
      <alignment vertical="top"/>
      <protection locked="0"/>
    </xf>
    <xf numFmtId="49" fontId="2" fillId="0" borderId="0" xfId="22" applyNumberFormat="1" applyFont="1" applyAlignment="1">
      <alignment vertical="top"/>
    </xf>
    <xf numFmtId="49" fontId="2" fillId="0" borderId="0" xfId="22" quotePrefix="1" applyNumberFormat="1" applyFont="1" applyAlignment="1">
      <alignment vertical="top"/>
    </xf>
    <xf numFmtId="0" fontId="2" fillId="0" borderId="0" xfId="22" applyFont="1" applyAlignment="1">
      <alignment wrapText="1"/>
    </xf>
    <xf numFmtId="0" fontId="2" fillId="0" borderId="0" xfId="22" applyFont="1" applyAlignment="1">
      <alignment horizontal="center"/>
    </xf>
    <xf numFmtId="0" fontId="8" fillId="0" borderId="0" xfId="22" applyFont="1" applyAlignment="1">
      <alignment vertical="center" wrapText="1"/>
    </xf>
    <xf numFmtId="0" fontId="2" fillId="0" borderId="0" xfId="22" applyFont="1" applyAlignment="1">
      <alignment horizontal="center" vertical="center" wrapText="1"/>
    </xf>
    <xf numFmtId="0" fontId="3" fillId="0" borderId="0" xfId="27" applyFont="1" applyAlignment="1">
      <alignment vertical="center"/>
    </xf>
    <xf numFmtId="0" fontId="3" fillId="0" borderId="0" xfId="27" applyFont="1"/>
    <xf numFmtId="0" fontId="3" fillId="2" borderId="35" xfId="27" applyFont="1" applyFill="1" applyBorder="1" applyAlignment="1">
      <alignment horizontal="centerContinuous" vertical="center"/>
    </xf>
    <xf numFmtId="0" fontId="3" fillId="2" borderId="31" xfId="27" applyFont="1" applyFill="1" applyBorder="1" applyAlignment="1">
      <alignment horizontal="center" vertical="center" wrapText="1"/>
    </xf>
    <xf numFmtId="0" fontId="3" fillId="0" borderId="0" xfId="28" applyFont="1"/>
    <xf numFmtId="165" fontId="3" fillId="0" borderId="0" xfId="20" applyFont="1" applyFill="1" applyBorder="1" applyAlignment="1">
      <alignment horizontal="right" vertical="center"/>
    </xf>
    <xf numFmtId="3" fontId="2" fillId="0" borderId="0" xfId="29" applyNumberFormat="1" applyFont="1" applyAlignment="1" applyProtection="1">
      <alignment horizontal="left" vertical="center"/>
      <protection locked="0"/>
    </xf>
    <xf numFmtId="3" fontId="2" fillId="0" borderId="0" xfId="22" applyNumberFormat="1" applyFont="1" applyAlignment="1" applyProtection="1">
      <alignment vertical="center"/>
      <protection locked="0"/>
    </xf>
    <xf numFmtId="49" fontId="2" fillId="0" borderId="0" xfId="22" applyNumberFormat="1" applyFont="1" applyAlignment="1">
      <alignment vertical="center" wrapText="1"/>
    </xf>
    <xf numFmtId="0" fontId="2" fillId="0" borderId="0" xfId="27" applyFont="1" applyAlignment="1">
      <alignment vertical="center"/>
    </xf>
    <xf numFmtId="0" fontId="3" fillId="0" borderId="0" xfId="27" applyFont="1" applyAlignment="1">
      <alignment wrapText="1"/>
    </xf>
    <xf numFmtId="0" fontId="3" fillId="2" borderId="31" xfId="27" applyFont="1" applyFill="1" applyBorder="1" applyAlignment="1">
      <alignment horizontal="center" vertical="center"/>
    </xf>
    <xf numFmtId="165" fontId="3" fillId="0" borderId="0" xfId="28" applyNumberFormat="1" applyFont="1" applyAlignment="1">
      <alignment horizontal="right" vertical="center"/>
    </xf>
    <xf numFmtId="165" fontId="3" fillId="0" borderId="0" xfId="22" applyNumberFormat="1" applyFont="1" applyAlignment="1">
      <alignment horizontal="right" vertical="center"/>
    </xf>
    <xf numFmtId="3" fontId="2" fillId="0" borderId="0" xfId="30" applyNumberFormat="1" applyFont="1" applyAlignment="1" applyProtection="1">
      <alignment horizontal="left" vertical="center"/>
      <protection locked="0"/>
    </xf>
    <xf numFmtId="165" fontId="2" fillId="0" borderId="0" xfId="22" applyNumberFormat="1" applyFont="1" applyAlignment="1">
      <alignment vertical="center"/>
    </xf>
    <xf numFmtId="165" fontId="3" fillId="0" borderId="0" xfId="28" applyNumberFormat="1" applyFont="1"/>
    <xf numFmtId="49" fontId="2" fillId="0" borderId="0" xfId="22" applyNumberFormat="1" applyFont="1" applyAlignment="1">
      <alignment vertical="center"/>
    </xf>
    <xf numFmtId="49" fontId="3" fillId="0" borderId="0" xfId="22" applyNumberFormat="1" applyFont="1" applyAlignment="1">
      <alignment horizontal="left" vertical="center" wrapText="1"/>
    </xf>
    <xf numFmtId="0" fontId="2" fillId="0" borderId="0" xfId="27" applyFont="1"/>
    <xf numFmtId="49" fontId="3" fillId="0" borderId="0" xfId="22" applyNumberFormat="1" applyFont="1" applyAlignment="1">
      <alignment vertical="center"/>
    </xf>
    <xf numFmtId="49" fontId="3" fillId="0" borderId="0" xfId="22" applyNumberFormat="1" applyFont="1" applyAlignment="1">
      <alignment vertical="top"/>
    </xf>
    <xf numFmtId="165" fontId="3" fillId="0" borderId="0" xfId="2" applyFont="1" applyFill="1" applyBorder="1" applyAlignment="1">
      <alignment horizontal="right" vertical="center"/>
    </xf>
    <xf numFmtId="165" fontId="18" fillId="0" borderId="0" xfId="2" applyFont="1" applyFill="1" applyBorder="1" applyAlignment="1" applyProtection="1">
      <alignment horizontal="right" vertical="center"/>
      <protection locked="0"/>
    </xf>
    <xf numFmtId="0" fontId="18" fillId="0" borderId="0" xfId="2" applyNumberFormat="1" applyFont="1" applyFill="1" applyBorder="1" applyAlignment="1" applyProtection="1">
      <alignment horizontal="right" vertical="center"/>
      <protection locked="0"/>
    </xf>
    <xf numFmtId="49" fontId="3" fillId="0" borderId="0" xfId="11" applyNumberFormat="1" applyFont="1" applyAlignment="1">
      <alignment vertical="top"/>
    </xf>
    <xf numFmtId="0" fontId="3" fillId="0" borderId="0" xfId="22" applyFont="1" applyAlignment="1">
      <alignment vertical="center" wrapText="1"/>
    </xf>
    <xf numFmtId="165" fontId="3" fillId="0" borderId="0" xfId="22" applyNumberFormat="1" applyFont="1" applyAlignment="1">
      <alignment vertical="center"/>
    </xf>
    <xf numFmtId="165" fontId="18" fillId="0" borderId="0" xfId="0" applyNumberFormat="1" applyFont="1" applyAlignment="1" applyProtection="1">
      <alignment vertical="center"/>
      <protection locked="0"/>
    </xf>
    <xf numFmtId="0" fontId="2" fillId="0" borderId="0" xfId="27" applyFont="1" applyAlignment="1">
      <alignment vertical="top"/>
    </xf>
    <xf numFmtId="10" fontId="3" fillId="0" borderId="0" xfId="27" applyNumberFormat="1" applyFont="1" applyAlignment="1">
      <alignment vertical="center"/>
    </xf>
    <xf numFmtId="0" fontId="3" fillId="0" borderId="0" xfId="27" applyFont="1" applyAlignment="1">
      <alignment horizontal="left" vertical="center"/>
    </xf>
    <xf numFmtId="165" fontId="3" fillId="0" borderId="0" xfId="22" applyNumberFormat="1" applyFont="1"/>
    <xf numFmtId="0" fontId="2" fillId="0" borderId="0" xfId="27" applyFont="1" applyAlignment="1">
      <alignment vertical="center" wrapText="1"/>
    </xf>
    <xf numFmtId="174" fontId="2" fillId="0" borderId="0" xfId="31" applyNumberFormat="1" applyFont="1" applyFill="1" applyBorder="1" applyAlignment="1" applyProtection="1">
      <alignment horizontal="right" vertical="center" readingOrder="1"/>
      <protection locked="0"/>
    </xf>
    <xf numFmtId="0" fontId="2" fillId="0" borderId="0" xfId="27" applyFont="1" applyAlignment="1">
      <alignment wrapText="1"/>
    </xf>
    <xf numFmtId="0" fontId="3" fillId="0" borderId="0" xfId="0" applyFont="1" applyAlignment="1" applyProtection="1">
      <alignment vertical="top" readingOrder="1"/>
      <protection locked="0"/>
    </xf>
    <xf numFmtId="0" fontId="3" fillId="0" borderId="0" xfId="27" applyFont="1" applyAlignment="1">
      <alignment vertical="top"/>
    </xf>
    <xf numFmtId="0" fontId="2" fillId="0" borderId="0" xfId="28" applyFont="1" applyAlignment="1">
      <alignment vertical="center"/>
    </xf>
    <xf numFmtId="174" fontId="18" fillId="0" borderId="0" xfId="31" applyNumberFormat="1" applyFont="1" applyFill="1" applyBorder="1" applyAlignment="1" applyProtection="1">
      <alignment horizontal="right" vertical="center" readingOrder="1"/>
      <protection locked="0"/>
    </xf>
    <xf numFmtId="165" fontId="2" fillId="0" borderId="0" xfId="2" applyFont="1" applyFill="1" applyBorder="1" applyAlignment="1" applyProtection="1">
      <alignment horizontal="right" vertical="center" readingOrder="1"/>
      <protection locked="0"/>
    </xf>
    <xf numFmtId="165" fontId="18" fillId="0" borderId="0" xfId="2" applyFont="1" applyFill="1" applyBorder="1" applyAlignment="1" applyProtection="1">
      <alignment horizontal="right" vertical="center" readingOrder="1"/>
      <protection locked="0"/>
    </xf>
    <xf numFmtId="0" fontId="2" fillId="0" borderId="0" xfId="22" applyFont="1" applyAlignment="1">
      <alignment horizontal="justify" vertical="center" wrapText="1"/>
    </xf>
    <xf numFmtId="0" fontId="3" fillId="0" borderId="0" xfId="27" applyFont="1" applyAlignment="1">
      <alignment vertical="center" wrapText="1"/>
    </xf>
    <xf numFmtId="0" fontId="3" fillId="0" borderId="0" xfId="0" applyFont="1"/>
    <xf numFmtId="170" fontId="3" fillId="0" borderId="0" xfId="4" applyNumberFormat="1" applyFont="1" applyFill="1" applyBorder="1" applyAlignment="1">
      <alignment horizontal="right"/>
    </xf>
    <xf numFmtId="10" fontId="3" fillId="0" borderId="0" xfId="3" applyNumberFormat="1" applyFont="1" applyFill="1" applyBorder="1" applyAlignment="1">
      <alignment horizontal="right"/>
    </xf>
    <xf numFmtId="3" fontId="3" fillId="0" borderId="0" xfId="0" applyNumberFormat="1" applyFont="1"/>
    <xf numFmtId="0" fontId="2" fillId="0" borderId="0" xfId="0" applyFont="1" applyAlignment="1">
      <alignment horizontal="left" indent="2"/>
    </xf>
    <xf numFmtId="170" fontId="2" fillId="0" borderId="0" xfId="4" applyNumberFormat="1" applyFont="1" applyFill="1"/>
    <xf numFmtId="10" fontId="2" fillId="0" borderId="0" xfId="3" applyNumberFormat="1" applyFont="1" applyFill="1" applyBorder="1" applyAlignment="1">
      <alignment horizontal="right"/>
    </xf>
    <xf numFmtId="3" fontId="3" fillId="0" borderId="0" xfId="0" applyNumberFormat="1" applyFont="1" applyAlignment="1">
      <alignment horizontal="left" indent="1"/>
    </xf>
    <xf numFmtId="170" fontId="2" fillId="0" borderId="0" xfId="4" applyNumberFormat="1" applyFont="1" applyFill="1" applyBorder="1" applyAlignment="1">
      <alignment horizontal="right"/>
    </xf>
    <xf numFmtId="170" fontId="3" fillId="0" borderId="0" xfId="4" applyNumberFormat="1" applyFont="1" applyFill="1"/>
    <xf numFmtId="3" fontId="2" fillId="0" borderId="0" xfId="0" applyNumberFormat="1" applyFont="1" applyAlignment="1">
      <alignment horizontal="left" indent="2"/>
    </xf>
    <xf numFmtId="49" fontId="2" fillId="0" borderId="0" xfId="0" applyNumberFormat="1" applyFont="1"/>
    <xf numFmtId="0" fontId="3" fillId="0" borderId="0" xfId="0" applyFont="1" applyAlignment="1">
      <alignment vertical="center"/>
    </xf>
    <xf numFmtId="0" fontId="3" fillId="0" borderId="0" xfId="0" applyFont="1" applyAlignment="1">
      <alignment horizontal="left" vertical="center" wrapText="1"/>
    </xf>
    <xf numFmtId="165" fontId="3" fillId="0" borderId="0" xfId="20" applyFont="1" applyFill="1" applyBorder="1" applyAlignment="1">
      <alignment horizontal="center" vertical="center" wrapText="1"/>
    </xf>
    <xf numFmtId="165" fontId="3" fillId="0" borderId="0" xfId="20" applyFont="1" applyFill="1"/>
    <xf numFmtId="0" fontId="2" fillId="0" borderId="0" xfId="0" applyFont="1" applyAlignment="1">
      <alignment horizontal="left" vertical="center" indent="1"/>
    </xf>
    <xf numFmtId="165" fontId="2" fillId="0" borderId="0" xfId="20" applyFont="1" applyFill="1"/>
    <xf numFmtId="49" fontId="2" fillId="0" borderId="0" xfId="0" applyNumberFormat="1" applyFont="1" applyAlignment="1">
      <alignment vertical="top"/>
    </xf>
    <xf numFmtId="170" fontId="3" fillId="0" borderId="0" xfId="4" applyNumberFormat="1" applyFont="1" applyFill="1" applyBorder="1" applyAlignment="1">
      <alignment horizontal="center" vertical="center" wrapText="1"/>
    </xf>
    <xf numFmtId="0" fontId="2" fillId="0" borderId="0" xfId="0" applyFont="1" applyAlignment="1">
      <alignment horizontal="left" indent="1"/>
    </xf>
    <xf numFmtId="170" fontId="2" fillId="0" borderId="0" xfId="4" applyNumberFormat="1" applyFont="1"/>
    <xf numFmtId="49" fontId="2" fillId="0" borderId="0" xfId="0" applyNumberFormat="1" applyFont="1" applyAlignment="1">
      <alignment vertical="center"/>
    </xf>
    <xf numFmtId="49" fontId="2" fillId="0" borderId="0" xfId="0" applyNumberFormat="1" applyFont="1" applyAlignment="1">
      <alignment horizontal="left" vertical="top"/>
    </xf>
    <xf numFmtId="165" fontId="2" fillId="0" borderId="0" xfId="0" applyNumberFormat="1" applyFont="1"/>
    <xf numFmtId="175" fontId="2" fillId="0" borderId="0" xfId="20" applyNumberFormat="1" applyFont="1" applyFill="1"/>
    <xf numFmtId="0" fontId="2" fillId="0" borderId="0" xfId="32" applyFont="1"/>
    <xf numFmtId="49" fontId="2" fillId="0" borderId="0" xfId="0" applyNumberFormat="1" applyFont="1" applyAlignment="1">
      <alignment vertical="center" wrapText="1"/>
    </xf>
    <xf numFmtId="0" fontId="3" fillId="0" borderId="0" xfId="0" applyFont="1" applyAlignment="1">
      <alignment vertical="center" wrapText="1"/>
    </xf>
    <xf numFmtId="165" fontId="3" fillId="0" borderId="0" xfId="0" applyNumberFormat="1" applyFont="1" applyAlignment="1">
      <alignment horizontal="left" vertical="center" wrapText="1"/>
    </xf>
    <xf numFmtId="170" fontId="3" fillId="0" borderId="35" xfId="4" applyNumberFormat="1" applyFont="1" applyFill="1" applyBorder="1" applyAlignment="1">
      <alignment horizontal="center" vertical="center" wrapText="1"/>
    </xf>
    <xf numFmtId="170" fontId="3" fillId="0" borderId="0" xfId="4" applyNumberFormat="1" applyFont="1" applyFill="1" applyBorder="1"/>
    <xf numFmtId="170" fontId="2" fillId="0" borderId="0" xfId="4" applyNumberFormat="1" applyFont="1" applyFill="1" applyBorder="1"/>
    <xf numFmtId="165" fontId="3" fillId="0" borderId="0" xfId="20" applyFont="1" applyFill="1" applyBorder="1"/>
    <xf numFmtId="0" fontId="2" fillId="0" borderId="0" xfId="32" applyFont="1" applyAlignment="1">
      <alignment vertical="center"/>
    </xf>
    <xf numFmtId="0" fontId="3" fillId="0" borderId="0" xfId="0" applyFont="1" applyAlignment="1">
      <alignment horizontal="justify" vertical="center" wrapText="1"/>
    </xf>
    <xf numFmtId="0" fontId="3" fillId="0" borderId="0" xfId="0" applyFont="1" applyAlignment="1">
      <alignment wrapText="1"/>
    </xf>
    <xf numFmtId="0" fontId="2" fillId="0" borderId="0" xfId="0" applyFont="1" applyAlignment="1">
      <alignment horizontal="left" wrapText="1" indent="1"/>
    </xf>
    <xf numFmtId="165" fontId="2" fillId="0" borderId="0" xfId="20" applyFont="1" applyFill="1" applyAlignment="1"/>
    <xf numFmtId="0" fontId="2" fillId="0" borderId="0" xfId="0" applyFont="1" applyAlignment="1">
      <alignment horizontal="left" vertical="top"/>
    </xf>
    <xf numFmtId="0" fontId="2" fillId="0" borderId="0" xfId="32" applyFont="1" applyAlignment="1">
      <alignment vertical="top"/>
    </xf>
    <xf numFmtId="0" fontId="3" fillId="0" borderId="0" xfId="0" applyFont="1" applyAlignment="1">
      <alignment horizontal="left" vertical="center"/>
    </xf>
    <xf numFmtId="3" fontId="3" fillId="0" borderId="0" xfId="0" applyNumberFormat="1" applyFont="1" applyAlignment="1">
      <alignment horizontal="left"/>
    </xf>
    <xf numFmtId="0" fontId="3" fillId="0" borderId="0" xfId="0" applyFont="1" applyAlignment="1">
      <alignment horizontal="left" indent="1"/>
    </xf>
    <xf numFmtId="170" fontId="8" fillId="0" borderId="0" xfId="0" applyNumberFormat="1" applyFont="1"/>
    <xf numFmtId="170" fontId="8" fillId="0" borderId="0" xfId="4" applyNumberFormat="1" applyFont="1"/>
    <xf numFmtId="0" fontId="3" fillId="0" borderId="0" xfId="0" applyFont="1" applyAlignment="1">
      <alignment horizontal="left" vertical="center" indent="1"/>
    </xf>
    <xf numFmtId="170" fontId="3" fillId="0" borderId="0" xfId="4" applyNumberFormat="1" applyFont="1"/>
    <xf numFmtId="10" fontId="8" fillId="0" borderId="0" xfId="0" applyNumberFormat="1" applyFont="1"/>
    <xf numFmtId="170" fontId="3" fillId="0" borderId="0" xfId="4" applyNumberFormat="1" applyFont="1" applyFill="1" applyAlignment="1">
      <alignment horizontal="right"/>
    </xf>
    <xf numFmtId="0" fontId="3" fillId="0" borderId="0" xfId="0" applyFont="1" applyAlignment="1">
      <alignment horizontal="left" indent="2"/>
    </xf>
    <xf numFmtId="0" fontId="2" fillId="0" borderId="0" xfId="0" applyFont="1" applyAlignment="1">
      <alignment horizontal="left" indent="3"/>
    </xf>
    <xf numFmtId="170" fontId="2" fillId="0" borderId="0" xfId="4" applyNumberFormat="1" applyFont="1" applyFill="1" applyAlignment="1">
      <alignment horizontal="right"/>
    </xf>
    <xf numFmtId="0" fontId="3" fillId="0" borderId="0" xfId="0" applyFont="1" applyAlignment="1">
      <alignment horizontal="left" vertical="center" indent="2"/>
    </xf>
    <xf numFmtId="0" fontId="3" fillId="0" borderId="0" xfId="0" applyFont="1" applyAlignment="1">
      <alignment horizontal="right"/>
    </xf>
    <xf numFmtId="170" fontId="3" fillId="0" borderId="0" xfId="4" applyNumberFormat="1" applyFont="1" applyAlignment="1">
      <alignment horizontal="right"/>
    </xf>
    <xf numFmtId="0" fontId="2" fillId="0" borderId="0" xfId="0" applyFont="1" applyAlignment="1">
      <alignment horizontal="right"/>
    </xf>
    <xf numFmtId="170" fontId="2" fillId="0" borderId="0" xfId="4" applyNumberFormat="1" applyFont="1" applyAlignment="1">
      <alignment horizontal="right"/>
    </xf>
    <xf numFmtId="170" fontId="8" fillId="0" borderId="0" xfId="4" applyNumberFormat="1" applyFont="1" applyAlignment="1">
      <alignment horizontal="right"/>
    </xf>
    <xf numFmtId="3" fontId="3" fillId="0" borderId="0" xfId="0" applyNumberFormat="1" applyFont="1" applyAlignment="1">
      <alignment horizontal="left" indent="2"/>
    </xf>
    <xf numFmtId="176" fontId="2" fillId="0" borderId="0" xfId="0" applyNumberFormat="1" applyFont="1" applyAlignment="1">
      <alignment horizontal="left" indent="3"/>
    </xf>
    <xf numFmtId="0" fontId="2" fillId="0" borderId="0" xfId="0" applyFont="1" applyAlignment="1">
      <alignment horizontal="justify" vertical="center"/>
    </xf>
    <xf numFmtId="177" fontId="2" fillId="0" borderId="0" xfId="0" applyNumberFormat="1" applyFont="1" applyAlignment="1">
      <alignment horizontal="justify" vertical="center"/>
    </xf>
    <xf numFmtId="178" fontId="2" fillId="0" borderId="0" xfId="0" applyNumberFormat="1" applyFont="1" applyAlignment="1">
      <alignment vertical="top"/>
    </xf>
    <xf numFmtId="0" fontId="3" fillId="0" borderId="0" xfId="0" applyFont="1" applyAlignment="1">
      <alignment horizontal="left" wrapText="1"/>
    </xf>
    <xf numFmtId="0" fontId="3" fillId="0" borderId="0" xfId="0" applyFont="1" applyAlignment="1">
      <alignment horizontal="left" wrapText="1" indent="1"/>
    </xf>
    <xf numFmtId="0" fontId="2" fillId="0" borderId="0" xfId="0" applyFont="1" applyAlignment="1">
      <alignment horizontal="left" wrapText="1" indent="2"/>
    </xf>
    <xf numFmtId="0" fontId="3" fillId="0" borderId="0" xfId="0" applyFont="1" applyAlignment="1">
      <alignment horizontal="left"/>
    </xf>
    <xf numFmtId="0" fontId="2" fillId="0" borderId="0" xfId="0" applyFont="1" applyAlignment="1">
      <alignment horizontal="left" wrapText="1"/>
    </xf>
    <xf numFmtId="0" fontId="2" fillId="0" borderId="0" xfId="0" applyFont="1" applyAlignment="1">
      <alignment wrapText="1"/>
    </xf>
    <xf numFmtId="170" fontId="3" fillId="0" borderId="0" xfId="1" applyNumberFormat="1" applyFont="1"/>
    <xf numFmtId="170" fontId="9" fillId="0" borderId="0" xfId="1" applyNumberFormat="1" applyFont="1"/>
    <xf numFmtId="170" fontId="3" fillId="0" borderId="0" xfId="1" applyNumberFormat="1" applyFont="1" applyFill="1" applyBorder="1" applyAlignment="1">
      <alignment horizontal="right"/>
    </xf>
    <xf numFmtId="170" fontId="2" fillId="0" borderId="0" xfId="1" applyNumberFormat="1" applyFont="1"/>
    <xf numFmtId="170" fontId="2" fillId="0" borderId="0" xfId="1" applyNumberFormat="1" applyFont="1" applyFill="1" applyBorder="1" applyAlignment="1">
      <alignment horizontal="right"/>
    </xf>
    <xf numFmtId="0" fontId="9" fillId="0" borderId="0" xfId="33" applyFont="1" applyAlignment="1">
      <alignment vertical="center" wrapText="1"/>
    </xf>
    <xf numFmtId="0" fontId="8" fillId="0" borderId="0" xfId="33" applyFont="1"/>
    <xf numFmtId="0" fontId="8" fillId="0" borderId="0" xfId="33" applyFont="1" applyAlignment="1">
      <alignment wrapText="1"/>
    </xf>
    <xf numFmtId="179" fontId="9" fillId="0" borderId="0" xfId="33" applyNumberFormat="1" applyFont="1" applyAlignment="1">
      <alignment horizontal="center"/>
    </xf>
    <xf numFmtId="10" fontId="9" fillId="0" borderId="0" xfId="3" applyNumberFormat="1" applyFont="1" applyFill="1" applyBorder="1" applyAlignment="1">
      <alignment horizontal="right"/>
    </xf>
    <xf numFmtId="165" fontId="8" fillId="0" borderId="0" xfId="2" applyFont="1"/>
    <xf numFmtId="2" fontId="8" fillId="0" borderId="0" xfId="33" applyNumberFormat="1" applyFont="1"/>
    <xf numFmtId="2" fontId="2" fillId="0" borderId="0" xfId="33" applyNumberFormat="1" applyFont="1"/>
    <xf numFmtId="2" fontId="12" fillId="0" borderId="0" xfId="33" applyNumberFormat="1" applyFont="1" applyAlignment="1">
      <alignment vertical="center"/>
    </xf>
    <xf numFmtId="0" fontId="3" fillId="0" borderId="0" xfId="32" applyFont="1" applyAlignment="1">
      <alignment vertical="center"/>
    </xf>
    <xf numFmtId="0" fontId="8" fillId="0" borderId="0" xfId="32" applyFont="1"/>
    <xf numFmtId="0" fontId="3" fillId="0" borderId="0" xfId="32" applyFont="1" applyAlignment="1">
      <alignment horizontal="justify" vertical="center" wrapText="1"/>
    </xf>
    <xf numFmtId="3" fontId="9" fillId="0" borderId="0" xfId="32" applyNumberFormat="1" applyFont="1" applyAlignment="1">
      <alignment horizontal="left"/>
    </xf>
    <xf numFmtId="170" fontId="9" fillId="0" borderId="0" xfId="32" applyNumberFormat="1" applyFont="1" applyAlignment="1">
      <alignment horizontal="center"/>
    </xf>
    <xf numFmtId="169" fontId="9" fillId="0" borderId="0" xfId="32" applyNumberFormat="1" applyFont="1" applyAlignment="1">
      <alignment horizontal="center"/>
    </xf>
    <xf numFmtId="3" fontId="8" fillId="0" borderId="0" xfId="32" applyNumberFormat="1" applyFont="1" applyAlignment="1">
      <alignment horizontal="left"/>
    </xf>
    <xf numFmtId="170" fontId="8" fillId="0" borderId="0" xfId="32" applyNumberFormat="1" applyFont="1" applyAlignment="1">
      <alignment horizontal="center"/>
    </xf>
    <xf numFmtId="169" fontId="8" fillId="0" borderId="0" xfId="32" applyNumberFormat="1" applyFont="1" applyAlignment="1">
      <alignment horizontal="center"/>
    </xf>
    <xf numFmtId="181" fontId="8" fillId="0" borderId="0" xfId="32" applyNumberFormat="1" applyFont="1" applyAlignment="1">
      <alignment horizontal="center"/>
    </xf>
    <xf numFmtId="0" fontId="8" fillId="0" borderId="0" xfId="32" applyFont="1" applyAlignment="1">
      <alignment vertical="top"/>
    </xf>
    <xf numFmtId="3" fontId="3" fillId="0" borderId="0" xfId="32" applyNumberFormat="1" applyFont="1" applyAlignment="1">
      <alignment horizontal="left"/>
    </xf>
    <xf numFmtId="170" fontId="3" fillId="0" borderId="0" xfId="32" applyNumberFormat="1" applyFont="1" applyAlignment="1">
      <alignment horizontal="center"/>
    </xf>
    <xf numFmtId="169" fontId="3" fillId="0" borderId="0" xfId="32" applyNumberFormat="1" applyFont="1" applyAlignment="1">
      <alignment horizontal="center"/>
    </xf>
    <xf numFmtId="3" fontId="2" fillId="0" borderId="0" xfId="32" applyNumberFormat="1" applyFont="1" applyAlignment="1">
      <alignment horizontal="left"/>
    </xf>
    <xf numFmtId="170" fontId="2" fillId="0" borderId="0" xfId="32" applyNumberFormat="1" applyFont="1" applyAlignment="1">
      <alignment horizontal="center"/>
    </xf>
    <xf numFmtId="181" fontId="2" fillId="0" borderId="0" xfId="32" applyNumberFormat="1" applyFont="1" applyAlignment="1">
      <alignment horizontal="center"/>
    </xf>
    <xf numFmtId="3" fontId="2" fillId="0" borderId="0" xfId="32" applyNumberFormat="1" applyFont="1"/>
    <xf numFmtId="0" fontId="3" fillId="0" borderId="0" xfId="32" applyFont="1"/>
    <xf numFmtId="170" fontId="3" fillId="0" borderId="0" xfId="34" applyNumberFormat="1" applyFont="1" applyFill="1" applyBorder="1" applyAlignment="1">
      <alignment horizontal="center"/>
    </xf>
    <xf numFmtId="3" fontId="2" fillId="0" borderId="0" xfId="32" applyNumberFormat="1" applyFont="1" applyAlignment="1">
      <alignment horizontal="left" indent="1"/>
    </xf>
    <xf numFmtId="170" fontId="2" fillId="0" borderId="0" xfId="34" applyNumberFormat="1" applyFont="1" applyFill="1" applyBorder="1" applyAlignment="1">
      <alignment horizontal="center"/>
    </xf>
    <xf numFmtId="169" fontId="2" fillId="0" borderId="0" xfId="32" applyNumberFormat="1" applyFont="1" applyAlignment="1">
      <alignment horizontal="center"/>
    </xf>
    <xf numFmtId="3" fontId="3" fillId="0" borderId="0" xfId="32" applyNumberFormat="1" applyFont="1" applyAlignment="1">
      <alignment horizontal="left" wrapText="1"/>
    </xf>
    <xf numFmtId="181" fontId="2" fillId="0" borderId="0" xfId="32" applyNumberFormat="1" applyFont="1" applyAlignment="1">
      <alignment horizontal="right"/>
    </xf>
    <xf numFmtId="170" fontId="2" fillId="0" borderId="0" xfId="32" applyNumberFormat="1" applyFont="1"/>
    <xf numFmtId="0" fontId="17" fillId="0" borderId="0" xfId="12" applyFont="1" applyAlignment="1" applyProtection="1">
      <alignment vertical="center" readingOrder="1"/>
      <protection locked="0"/>
    </xf>
    <xf numFmtId="0" fontId="2" fillId="0" borderId="0" xfId="12" applyFont="1" applyAlignment="1">
      <alignment vertical="center" readingOrder="1"/>
    </xf>
    <xf numFmtId="0" fontId="2" fillId="0" borderId="0" xfId="12" applyFont="1"/>
    <xf numFmtId="0" fontId="17" fillId="0" borderId="0" xfId="12" applyFont="1" applyAlignment="1" applyProtection="1">
      <alignment vertical="top" wrapText="1" readingOrder="1"/>
      <protection locked="0"/>
    </xf>
    <xf numFmtId="0" fontId="17" fillId="2" borderId="35" xfId="12" applyFont="1" applyFill="1" applyBorder="1" applyAlignment="1" applyProtection="1">
      <alignment vertical="center" wrapText="1" readingOrder="1"/>
      <protection locked="0"/>
    </xf>
    <xf numFmtId="165" fontId="3" fillId="0" borderId="0" xfId="35" applyNumberFormat="1" applyFont="1" applyAlignment="1">
      <alignment horizontal="right" vertical="center" wrapText="1"/>
    </xf>
    <xf numFmtId="165" fontId="3" fillId="0" borderId="0" xfId="35" applyNumberFormat="1" applyFont="1" applyAlignment="1">
      <alignment horizontal="right" vertical="center"/>
    </xf>
    <xf numFmtId="0" fontId="18" fillId="0" borderId="0" xfId="12" applyFont="1" applyAlignment="1" applyProtection="1">
      <alignment vertical="top" wrapText="1" readingOrder="1"/>
      <protection locked="0"/>
    </xf>
    <xf numFmtId="165" fontId="2" fillId="0" borderId="0" xfId="35" applyNumberFormat="1" applyFont="1" applyAlignment="1">
      <alignment horizontal="right" vertical="center"/>
    </xf>
    <xf numFmtId="0" fontId="18" fillId="0" borderId="0" xfId="12" applyFont="1" applyAlignment="1" applyProtection="1">
      <alignment vertical="center" wrapText="1" readingOrder="1"/>
      <protection locked="0"/>
    </xf>
    <xf numFmtId="0" fontId="2" fillId="0" borderId="0" xfId="12" applyFont="1" applyAlignment="1" applyProtection="1">
      <alignment vertical="top" wrapText="1" readingOrder="1"/>
      <protection locked="0"/>
    </xf>
    <xf numFmtId="0" fontId="18" fillId="0" borderId="0" xfId="12" applyFont="1" applyAlignment="1" applyProtection="1">
      <alignment vertical="top" readingOrder="1"/>
      <protection locked="0"/>
    </xf>
    <xf numFmtId="0" fontId="17" fillId="0" borderId="0" xfId="12" applyFont="1" applyAlignment="1" applyProtection="1">
      <alignment vertical="top" readingOrder="1"/>
      <protection locked="0"/>
    </xf>
    <xf numFmtId="0" fontId="2" fillId="0" borderId="0" xfId="12" applyFont="1" applyAlignment="1" applyProtection="1">
      <alignment horizontal="justify" vertical="top"/>
      <protection locked="0"/>
    </xf>
    <xf numFmtId="0" fontId="2" fillId="0" borderId="0" xfId="12" applyFont="1" applyAlignment="1">
      <alignment vertical="top"/>
    </xf>
    <xf numFmtId="0" fontId="2" fillId="0" borderId="0" xfId="12" applyFont="1" applyAlignment="1" applyProtection="1">
      <alignment horizontal="justify" vertical="top" wrapText="1"/>
      <protection locked="0"/>
    </xf>
    <xf numFmtId="0" fontId="2" fillId="0" borderId="0" xfId="12" applyFont="1" applyAlignment="1">
      <alignment vertical="center"/>
    </xf>
    <xf numFmtId="165" fontId="3" fillId="0" borderId="0" xfId="2" applyFont="1" applyFill="1" applyBorder="1" applyAlignment="1">
      <alignment wrapText="1"/>
    </xf>
    <xf numFmtId="165" fontId="18" fillId="0" borderId="0" xfId="12" applyNumberFormat="1" applyFont="1" applyAlignment="1" applyProtection="1">
      <alignment wrapText="1" readingOrder="1"/>
      <protection locked="0"/>
    </xf>
    <xf numFmtId="165" fontId="2" fillId="0" borderId="0" xfId="2" applyFont="1" applyAlignment="1"/>
    <xf numFmtId="165" fontId="18" fillId="0" borderId="0" xfId="2" applyFont="1" applyFill="1" applyBorder="1" applyAlignment="1" applyProtection="1">
      <alignment wrapText="1" readingOrder="1"/>
      <protection locked="0"/>
    </xf>
    <xf numFmtId="0" fontId="18" fillId="0" borderId="0" xfId="12" applyFont="1" applyAlignment="1" applyProtection="1">
      <alignment horizontal="right" vertical="top" readingOrder="1"/>
      <protection locked="0"/>
    </xf>
    <xf numFmtId="0" fontId="2" fillId="0" borderId="0" xfId="12" applyFont="1" applyAlignment="1">
      <alignment horizontal="right" readingOrder="1"/>
    </xf>
    <xf numFmtId="0" fontId="18" fillId="0" borderId="0" xfId="12" applyFont="1" applyAlignment="1" applyProtection="1">
      <alignment horizontal="centerContinuous" vertical="top" wrapText="1" readingOrder="1"/>
      <protection locked="0"/>
    </xf>
    <xf numFmtId="49" fontId="18" fillId="0" borderId="0" xfId="12" applyNumberFormat="1" applyFont="1" applyAlignment="1" applyProtection="1">
      <alignment vertical="top" readingOrder="1"/>
      <protection locked="0"/>
    </xf>
    <xf numFmtId="0" fontId="2" fillId="0" borderId="0" xfId="12" applyFont="1" applyAlignment="1">
      <alignment horizontal="justify"/>
    </xf>
    <xf numFmtId="0" fontId="2" fillId="0" borderId="0" xfId="12" applyFont="1" applyAlignment="1">
      <alignment horizontal="justify" vertical="center"/>
    </xf>
    <xf numFmtId="0" fontId="3" fillId="2" borderId="31" xfId="35" applyFont="1" applyFill="1" applyBorder="1" applyAlignment="1">
      <alignment vertical="center"/>
    </xf>
    <xf numFmtId="0" fontId="17" fillId="2" borderId="60" xfId="12" applyFont="1" applyFill="1" applyBorder="1" applyAlignment="1" applyProtection="1">
      <alignment horizontal="centerContinuous" vertical="center" readingOrder="1"/>
      <protection locked="0"/>
    </xf>
    <xf numFmtId="0" fontId="17" fillId="2" borderId="61" xfId="12" applyFont="1" applyFill="1" applyBorder="1" applyAlignment="1" applyProtection="1">
      <alignment vertical="center"/>
      <protection locked="0"/>
    </xf>
    <xf numFmtId="0" fontId="3" fillId="0" borderId="0" xfId="35" applyFont="1" applyAlignment="1">
      <alignment vertical="center"/>
    </xf>
    <xf numFmtId="165" fontId="3" fillId="0" borderId="35" xfId="35" applyNumberFormat="1" applyFont="1" applyBorder="1" applyAlignment="1">
      <alignment horizontal="right" vertical="center"/>
    </xf>
    <xf numFmtId="165" fontId="17" fillId="0" borderId="35" xfId="2" applyFont="1" applyBorder="1" applyAlignment="1" applyProtection="1">
      <alignment horizontal="right" vertical="center" wrapText="1" readingOrder="1"/>
      <protection locked="0"/>
    </xf>
    <xf numFmtId="165" fontId="17" fillId="0" borderId="0" xfId="2" applyFont="1" applyBorder="1" applyAlignment="1" applyProtection="1">
      <alignment horizontal="right" vertical="center" wrapText="1" readingOrder="1"/>
      <protection locked="0"/>
    </xf>
    <xf numFmtId="3" fontId="2" fillId="0" borderId="0" xfId="38" applyNumberFormat="1" applyFont="1" applyAlignment="1" applyProtection="1">
      <alignment horizontal="left" vertical="center"/>
      <protection locked="0"/>
    </xf>
    <xf numFmtId="165" fontId="18" fillId="0" borderId="0" xfId="39" applyNumberFormat="1" applyFont="1" applyBorder="1" applyAlignment="1" applyProtection="1">
      <alignment horizontal="right" vertical="center" wrapText="1" readingOrder="1"/>
      <protection locked="0"/>
    </xf>
    <xf numFmtId="165" fontId="18" fillId="0" borderId="0" xfId="39" applyNumberFormat="1" applyFont="1" applyFill="1" applyBorder="1" applyAlignment="1" applyProtection="1">
      <alignment horizontal="right" vertical="center" wrapText="1" readingOrder="1"/>
      <protection locked="0"/>
    </xf>
    <xf numFmtId="165" fontId="17" fillId="0" borderId="0" xfId="2" applyFont="1" applyFill="1" applyBorder="1" applyAlignment="1" applyProtection="1">
      <alignment horizontal="right" vertical="center" wrapText="1" readingOrder="1"/>
      <protection locked="0"/>
    </xf>
    <xf numFmtId="165" fontId="18" fillId="0" borderId="0" xfId="39" applyNumberFormat="1" applyFont="1" applyFill="1" applyBorder="1" applyAlignment="1" applyProtection="1">
      <alignment horizontal="right" vertical="center" wrapText="1"/>
      <protection locked="0"/>
    </xf>
    <xf numFmtId="165" fontId="17" fillId="0" borderId="35" xfId="2" applyFont="1" applyFill="1" applyBorder="1" applyAlignment="1" applyProtection="1">
      <alignment horizontal="right" vertical="center" wrapText="1"/>
      <protection locked="0"/>
    </xf>
    <xf numFmtId="165" fontId="17" fillId="0" borderId="0" xfId="2" applyFont="1" applyFill="1" applyBorder="1" applyAlignment="1" applyProtection="1">
      <alignment horizontal="right" vertical="center" wrapText="1"/>
      <protection locked="0"/>
    </xf>
    <xf numFmtId="0" fontId="2" fillId="0" borderId="0" xfId="12" applyFont="1" applyAlignment="1" applyProtection="1">
      <alignment vertical="top" wrapText="1"/>
      <protection locked="0"/>
    </xf>
    <xf numFmtId="0" fontId="2" fillId="0" borderId="0" xfId="35" applyFont="1"/>
    <xf numFmtId="0" fontId="3" fillId="2" borderId="35" xfId="35" applyFont="1" applyFill="1" applyBorder="1" applyAlignment="1">
      <alignment horizontal="centerContinuous" vertical="center"/>
    </xf>
    <xf numFmtId="0" fontId="17" fillId="2" borderId="35" xfId="12" applyFont="1" applyFill="1" applyBorder="1" applyAlignment="1" applyProtection="1">
      <alignment horizontal="centerContinuous" vertical="center" wrapText="1" readingOrder="1"/>
      <protection locked="0"/>
    </xf>
    <xf numFmtId="0" fontId="17" fillId="2" borderId="31" xfId="12" applyFont="1" applyFill="1" applyBorder="1" applyAlignment="1" applyProtection="1">
      <alignment vertical="center"/>
      <protection locked="0"/>
    </xf>
    <xf numFmtId="0" fontId="3" fillId="2" borderId="35" xfId="35" applyFont="1" applyFill="1" applyBorder="1" applyAlignment="1">
      <alignment vertical="center"/>
    </xf>
    <xf numFmtId="0" fontId="17" fillId="2" borderId="31" xfId="12" applyFont="1" applyFill="1" applyBorder="1" applyAlignment="1" applyProtection="1">
      <alignment horizontal="centerContinuous" vertical="center" readingOrder="1"/>
      <protection locked="0"/>
    </xf>
    <xf numFmtId="165" fontId="3" fillId="0" borderId="0" xfId="12" applyNumberFormat="1" applyFont="1"/>
    <xf numFmtId="165" fontId="2" fillId="0" borderId="0" xfId="12" applyNumberFormat="1" applyFont="1"/>
    <xf numFmtId="3" fontId="8" fillId="0" borderId="0" xfId="0" applyNumberFormat="1" applyFont="1"/>
    <xf numFmtId="0" fontId="3" fillId="0" borderId="0" xfId="12" applyFont="1"/>
    <xf numFmtId="0" fontId="2" fillId="0" borderId="0" xfId="12" applyFont="1" applyAlignment="1" applyProtection="1">
      <alignment vertical="top"/>
      <protection locked="0"/>
    </xf>
    <xf numFmtId="0" fontId="17" fillId="2" borderId="35" xfId="12" applyFont="1" applyFill="1" applyBorder="1" applyAlignment="1" applyProtection="1">
      <alignment vertical="center" readingOrder="1"/>
      <protection locked="0"/>
    </xf>
    <xf numFmtId="165" fontId="3" fillId="0" borderId="35" xfId="40" applyNumberFormat="1" applyFont="1" applyFill="1" applyBorder="1" applyAlignment="1">
      <alignment horizontal="right" vertical="center"/>
    </xf>
    <xf numFmtId="165" fontId="3" fillId="0" borderId="0" xfId="40" applyNumberFormat="1" applyFont="1" applyFill="1" applyBorder="1" applyAlignment="1">
      <alignment horizontal="right" vertical="center"/>
    </xf>
    <xf numFmtId="165" fontId="3" fillId="0" borderId="35" xfId="12" applyNumberFormat="1" applyFont="1" applyBorder="1" applyAlignment="1">
      <alignment horizontal="right"/>
    </xf>
    <xf numFmtId="165" fontId="17" fillId="0" borderId="0" xfId="40" applyNumberFormat="1" applyFont="1" applyFill="1" applyBorder="1" applyAlignment="1" applyProtection="1">
      <alignment horizontal="right" vertical="center" wrapText="1" readingOrder="1"/>
      <protection locked="0"/>
    </xf>
    <xf numFmtId="165" fontId="18" fillId="0" borderId="0" xfId="40" applyNumberFormat="1" applyFont="1" applyFill="1" applyBorder="1" applyAlignment="1" applyProtection="1">
      <alignment horizontal="right" vertical="top" wrapText="1" readingOrder="1"/>
      <protection locked="0"/>
    </xf>
    <xf numFmtId="165" fontId="3" fillId="0" borderId="35" xfId="12" applyNumberFormat="1" applyFont="1" applyBorder="1" applyAlignment="1">
      <alignment horizontal="right" vertical="center"/>
    </xf>
    <xf numFmtId="165" fontId="18" fillId="0" borderId="0" xfId="41" applyNumberFormat="1" applyFont="1" applyBorder="1" applyAlignment="1" applyProtection="1">
      <alignment horizontal="right" vertical="center" wrapText="1" readingOrder="1"/>
      <protection locked="0"/>
    </xf>
    <xf numFmtId="165" fontId="18" fillId="0" borderId="0" xfId="41" applyNumberFormat="1" applyFont="1" applyFill="1" applyBorder="1" applyAlignment="1" applyProtection="1">
      <alignment horizontal="right" vertical="center" wrapText="1" readingOrder="1"/>
      <protection locked="0"/>
    </xf>
    <xf numFmtId="0" fontId="18" fillId="0" borderId="0" xfId="12" applyFont="1" applyAlignment="1" applyProtection="1">
      <alignment horizontal="left" vertical="top" wrapText="1" readingOrder="1"/>
      <protection locked="0"/>
    </xf>
    <xf numFmtId="165" fontId="17" fillId="0" borderId="0" xfId="0" applyNumberFormat="1" applyFont="1" applyAlignment="1" applyProtection="1">
      <alignment horizontal="right" vertical="center" wrapText="1" readingOrder="1"/>
      <protection locked="0"/>
    </xf>
    <xf numFmtId="165" fontId="3" fillId="0" borderId="0" xfId="2" applyFont="1"/>
    <xf numFmtId="165" fontId="2" fillId="0" borderId="0" xfId="2" applyFont="1"/>
    <xf numFmtId="165" fontId="18" fillId="0" borderId="0" xfId="2" applyFont="1" applyFill="1" applyBorder="1" applyAlignment="1" applyProtection="1">
      <alignment vertical="top" wrapText="1" readingOrder="1"/>
      <protection locked="0"/>
    </xf>
    <xf numFmtId="165" fontId="2" fillId="0" borderId="0" xfId="2" applyFont="1" applyFill="1" applyBorder="1"/>
    <xf numFmtId="0" fontId="18" fillId="0" borderId="0" xfId="0" applyFont="1" applyAlignment="1" applyProtection="1">
      <alignment vertical="top" wrapText="1" readingOrder="1"/>
      <protection locked="0"/>
    </xf>
    <xf numFmtId="0" fontId="3" fillId="0" borderId="0" xfId="12" applyFont="1" applyAlignment="1" applyProtection="1">
      <alignment vertical="center" readingOrder="1"/>
      <protection locked="0"/>
    </xf>
    <xf numFmtId="165" fontId="3" fillId="0" borderId="0" xfId="20" applyFont="1" applyFill="1" applyBorder="1" applyAlignment="1">
      <alignment vertical="center"/>
    </xf>
    <xf numFmtId="165" fontId="2" fillId="0" borderId="0" xfId="20" applyFont="1" applyFill="1" applyBorder="1" applyAlignment="1">
      <alignment vertical="center"/>
    </xf>
    <xf numFmtId="49" fontId="18" fillId="0" borderId="62" xfId="12" applyNumberFormat="1" applyFont="1" applyBorder="1" applyAlignment="1" applyProtection="1">
      <alignment vertical="top" readingOrder="1"/>
      <protection locked="0"/>
    </xf>
    <xf numFmtId="165" fontId="17" fillId="0" borderId="0" xfId="20" applyFont="1" applyFill="1" applyBorder="1" applyAlignment="1" applyProtection="1">
      <alignment horizontal="right" vertical="top" wrapText="1" readingOrder="1"/>
      <protection locked="0"/>
    </xf>
    <xf numFmtId="165" fontId="18" fillId="0" borderId="0" xfId="20" applyFont="1" applyFill="1" applyBorder="1" applyAlignment="1" applyProtection="1">
      <alignment horizontal="right" vertical="top" wrapText="1" readingOrder="1"/>
      <protection locked="0"/>
    </xf>
    <xf numFmtId="49" fontId="2" fillId="0" borderId="0" xfId="12" applyNumberFormat="1" applyFont="1" applyAlignment="1" applyProtection="1">
      <alignment vertical="center" readingOrder="1"/>
      <protection locked="0"/>
    </xf>
    <xf numFmtId="0" fontId="3" fillId="0" borderId="0" xfId="42" applyFont="1" applyAlignment="1">
      <alignment vertical="center"/>
    </xf>
    <xf numFmtId="0" fontId="2" fillId="0" borderId="0" xfId="42" applyFont="1" applyAlignment="1">
      <alignment vertical="center" wrapText="1"/>
    </xf>
    <xf numFmtId="170" fontId="3" fillId="0" borderId="35" xfId="23" applyNumberFormat="1" applyFont="1" applyFill="1" applyBorder="1" applyAlignment="1">
      <alignment horizontal="right" vertical="center"/>
    </xf>
    <xf numFmtId="168" fontId="18" fillId="0" borderId="0" xfId="12" applyNumberFormat="1" applyFont="1" applyAlignment="1" applyProtection="1">
      <alignment horizontal="right" vertical="center" wrapText="1"/>
      <protection locked="0"/>
    </xf>
    <xf numFmtId="168" fontId="18" fillId="0" borderId="23" xfId="12" applyNumberFormat="1" applyFont="1" applyBorder="1" applyAlignment="1" applyProtection="1">
      <alignment horizontal="right" vertical="center" wrapText="1"/>
      <protection locked="0"/>
    </xf>
    <xf numFmtId="170" fontId="3" fillId="0" borderId="0" xfId="23" applyNumberFormat="1" applyFont="1" applyFill="1" applyBorder="1" applyAlignment="1">
      <alignment horizontal="right" vertical="center"/>
    </xf>
    <xf numFmtId="168" fontId="17" fillId="0" borderId="0" xfId="12" applyNumberFormat="1" applyFont="1" applyAlignment="1" applyProtection="1">
      <alignment horizontal="right" vertical="center" wrapText="1"/>
      <protection locked="0"/>
    </xf>
    <xf numFmtId="165" fontId="18" fillId="0" borderId="23" xfId="2" applyFont="1" applyFill="1" applyBorder="1" applyAlignment="1" applyProtection="1">
      <alignment horizontal="right" vertical="center" wrapText="1"/>
      <protection locked="0"/>
    </xf>
    <xf numFmtId="0" fontId="2" fillId="0" borderId="0" xfId="42" applyFont="1" applyAlignment="1">
      <alignment vertical="top" wrapText="1"/>
    </xf>
    <xf numFmtId="165" fontId="3" fillId="0" borderId="35" xfId="2" applyFont="1" applyFill="1" applyBorder="1" applyAlignment="1">
      <alignment horizontal="right" vertical="center"/>
    </xf>
    <xf numFmtId="165" fontId="18" fillId="0" borderId="0" xfId="2" applyFont="1" applyAlignment="1" applyProtection="1">
      <alignment horizontal="right" vertical="center" wrapText="1"/>
      <protection locked="0"/>
    </xf>
    <xf numFmtId="165" fontId="18" fillId="0" borderId="23" xfId="2" applyFont="1" applyBorder="1" applyAlignment="1" applyProtection="1">
      <alignment horizontal="right" vertical="center" wrapText="1"/>
      <protection locked="0"/>
    </xf>
    <xf numFmtId="165" fontId="2" fillId="0" borderId="0" xfId="2" applyFont="1" applyAlignment="1">
      <alignment horizontal="right"/>
    </xf>
    <xf numFmtId="0" fontId="18" fillId="0" borderId="0" xfId="12" applyFont="1" applyAlignment="1" applyProtection="1">
      <alignment wrapText="1" readingOrder="1"/>
      <protection locked="0"/>
    </xf>
    <xf numFmtId="0" fontId="2" fillId="0" borderId="0" xfId="12" applyFont="1" applyAlignment="1" applyProtection="1">
      <alignment wrapText="1" readingOrder="1"/>
      <protection locked="0"/>
    </xf>
    <xf numFmtId="0" fontId="2" fillId="0" borderId="0" xfId="42" applyFont="1" applyAlignment="1">
      <alignment vertical="center"/>
    </xf>
    <xf numFmtId="183" fontId="2" fillId="0" borderId="0" xfId="23" applyNumberFormat="1" applyFont="1" applyFill="1" applyBorder="1" applyAlignment="1">
      <alignment horizontal="right" vertical="center"/>
    </xf>
    <xf numFmtId="0" fontId="2" fillId="0" borderId="0" xfId="42" applyFont="1" applyAlignment="1">
      <alignment horizontal="right" vertical="center"/>
    </xf>
    <xf numFmtId="184" fontId="2" fillId="0" borderId="0" xfId="42" applyNumberFormat="1" applyFont="1" applyAlignment="1">
      <alignment horizontal="right" vertical="center"/>
    </xf>
    <xf numFmtId="170" fontId="2" fillId="0" borderId="0" xfId="23" applyNumberFormat="1" applyFont="1" applyFill="1" applyBorder="1" applyAlignment="1">
      <alignment horizontal="right" vertical="center"/>
    </xf>
    <xf numFmtId="0" fontId="2" fillId="0" borderId="0" xfId="9" applyFont="1" applyAlignment="1">
      <alignment vertical="center"/>
    </xf>
    <xf numFmtId="0" fontId="3" fillId="0" borderId="0" xfId="9" applyFont="1" applyAlignment="1">
      <alignment vertical="center"/>
    </xf>
    <xf numFmtId="168" fontId="17" fillId="0" borderId="35" xfId="12" applyNumberFormat="1" applyFont="1" applyBorder="1" applyAlignment="1" applyProtection="1">
      <alignment horizontal="right" vertical="center" wrapText="1"/>
      <protection locked="0"/>
    </xf>
    <xf numFmtId="165" fontId="18" fillId="0" borderId="0" xfId="2" applyFont="1" applyBorder="1" applyAlignment="1" applyProtection="1">
      <alignment horizontal="right" vertical="center" wrapText="1" readingOrder="1"/>
      <protection locked="0"/>
    </xf>
    <xf numFmtId="165" fontId="18" fillId="0" borderId="0" xfId="2" applyFont="1" applyFill="1" applyBorder="1" applyAlignment="1" applyProtection="1">
      <alignment horizontal="right" vertical="center" wrapText="1" readingOrder="1"/>
      <protection locked="0"/>
    </xf>
    <xf numFmtId="165" fontId="18" fillId="0" borderId="23" xfId="2" applyFont="1" applyFill="1" applyBorder="1" applyAlignment="1" applyProtection="1">
      <alignment horizontal="right" vertical="center" wrapText="1" readingOrder="1"/>
      <protection locked="0"/>
    </xf>
    <xf numFmtId="165" fontId="17" fillId="0" borderId="35" xfId="2" applyFont="1" applyFill="1" applyBorder="1" applyAlignment="1" applyProtection="1">
      <alignment horizontal="right" vertical="center" wrapText="1" readingOrder="1"/>
      <protection locked="0"/>
    </xf>
    <xf numFmtId="165" fontId="18" fillId="0" borderId="23" xfId="2" applyFont="1" applyBorder="1" applyAlignment="1" applyProtection="1">
      <alignment horizontal="right" vertical="center" wrapText="1" readingOrder="1"/>
      <protection locked="0"/>
    </xf>
    <xf numFmtId="0" fontId="17" fillId="0" borderId="0" xfId="12" applyFont="1" applyAlignment="1" applyProtection="1">
      <alignment wrapText="1" readingOrder="1"/>
      <protection locked="0"/>
    </xf>
    <xf numFmtId="168" fontId="17" fillId="0" borderId="0" xfId="12" applyNumberFormat="1" applyFont="1" applyAlignment="1" applyProtection="1">
      <alignment horizontal="right" vertical="top" wrapText="1" readingOrder="1"/>
      <protection locked="0"/>
    </xf>
    <xf numFmtId="165" fontId="3" fillId="0" borderId="0" xfId="2" applyFont="1" applyFill="1"/>
    <xf numFmtId="165" fontId="2" fillId="0" borderId="0" xfId="2" applyFont="1" applyFill="1"/>
    <xf numFmtId="49" fontId="18" fillId="0" borderId="0" xfId="12" applyNumberFormat="1" applyFont="1" applyAlignment="1" applyProtection="1">
      <alignment vertical="center" readingOrder="1"/>
      <protection locked="0"/>
    </xf>
    <xf numFmtId="0" fontId="18" fillId="0" borderId="0" xfId="12" applyFont="1" applyAlignment="1" applyProtection="1">
      <alignment vertical="center" readingOrder="1"/>
      <protection locked="0"/>
    </xf>
    <xf numFmtId="165" fontId="3" fillId="0" borderId="35" xfId="20" applyFont="1" applyFill="1" applyBorder="1" applyAlignment="1">
      <alignment horizontal="right"/>
    </xf>
    <xf numFmtId="165" fontId="3" fillId="0" borderId="0" xfId="20" applyFont="1" applyFill="1" applyBorder="1" applyAlignment="1"/>
    <xf numFmtId="0" fontId="3" fillId="0" borderId="0" xfId="43" applyFont="1" applyAlignment="1">
      <alignment vertical="center" wrapText="1"/>
    </xf>
    <xf numFmtId="165" fontId="17" fillId="0" borderId="35" xfId="20" applyFont="1" applyFill="1" applyBorder="1" applyAlignment="1" applyProtection="1">
      <alignment horizontal="right" wrapText="1" readingOrder="1"/>
      <protection locked="0"/>
    </xf>
    <xf numFmtId="165" fontId="17" fillId="0" borderId="0" xfId="20" applyFont="1" applyFill="1" applyBorder="1" applyAlignment="1" applyProtection="1">
      <alignment horizontal="right" wrapText="1" readingOrder="1"/>
      <protection locked="0"/>
    </xf>
    <xf numFmtId="0" fontId="2" fillId="0" borderId="0" xfId="43" applyFont="1" applyAlignment="1">
      <alignment vertical="center" wrapText="1"/>
    </xf>
    <xf numFmtId="165" fontId="18" fillId="0" borderId="0" xfId="20" applyFont="1" applyFill="1" applyBorder="1" applyAlignment="1" applyProtection="1">
      <alignment horizontal="right" wrapText="1" readingOrder="1"/>
      <protection locked="0"/>
    </xf>
    <xf numFmtId="0" fontId="2" fillId="0" borderId="0" xfId="43" applyFont="1" applyAlignment="1">
      <alignment vertical="center"/>
    </xf>
    <xf numFmtId="168" fontId="2" fillId="0" borderId="0" xfId="43" applyNumberFormat="1" applyFont="1" applyAlignment="1">
      <alignment horizontal="right" vertical="center"/>
    </xf>
    <xf numFmtId="0" fontId="3" fillId="0" borderId="0" xfId="43" applyFont="1" applyAlignment="1">
      <alignment vertical="center"/>
    </xf>
    <xf numFmtId="165" fontId="18" fillId="0" borderId="23" xfId="20" applyFont="1" applyFill="1" applyBorder="1" applyAlignment="1" applyProtection="1">
      <alignment horizontal="right" vertical="top" wrapText="1" readingOrder="1"/>
      <protection locked="0"/>
    </xf>
    <xf numFmtId="165" fontId="18" fillId="0" borderId="23" xfId="20" applyFont="1" applyFill="1" applyBorder="1" applyAlignment="1" applyProtection="1">
      <alignment horizontal="right" wrapText="1" readingOrder="1"/>
      <protection locked="0"/>
    </xf>
    <xf numFmtId="165" fontId="18" fillId="0" borderId="0" xfId="20" applyFont="1" applyBorder="1" applyAlignment="1" applyProtection="1">
      <alignment horizontal="right" vertical="top" wrapText="1" readingOrder="1"/>
      <protection locked="0"/>
    </xf>
    <xf numFmtId="165" fontId="18" fillId="0" borderId="23" xfId="20" applyFont="1" applyBorder="1" applyAlignment="1" applyProtection="1">
      <alignment horizontal="right" vertical="top" wrapText="1" readingOrder="1"/>
      <protection locked="0"/>
    </xf>
    <xf numFmtId="183" fontId="2" fillId="0" borderId="0" xfId="23" applyNumberFormat="1" applyFont="1" applyFill="1" applyBorder="1" applyAlignment="1">
      <alignment vertical="center"/>
    </xf>
    <xf numFmtId="185" fontId="2" fillId="0" borderId="0" xfId="9" applyNumberFormat="1" applyFont="1" applyAlignment="1">
      <alignment vertical="center"/>
    </xf>
    <xf numFmtId="0" fontId="2" fillId="0" borderId="0" xfId="43" applyFont="1" applyAlignment="1">
      <alignment horizontal="right" vertical="center"/>
    </xf>
    <xf numFmtId="184" fontId="2" fillId="0" borderId="0" xfId="43" applyNumberFormat="1" applyFont="1" applyAlignment="1">
      <alignment horizontal="right" vertical="center"/>
    </xf>
    <xf numFmtId="0" fontId="17" fillId="0" borderId="0" xfId="12" applyFont="1" applyAlignment="1" applyProtection="1">
      <alignment horizontal="right" wrapText="1" readingOrder="1"/>
      <protection locked="0"/>
    </xf>
    <xf numFmtId="165" fontId="3" fillId="0" borderId="35" xfId="2" applyFont="1" applyFill="1" applyBorder="1"/>
    <xf numFmtId="165" fontId="3" fillId="0" borderId="0" xfId="2" applyFont="1" applyFill="1" applyBorder="1"/>
    <xf numFmtId="0" fontId="2" fillId="0" borderId="0" xfId="12" applyFont="1" applyAlignment="1" applyProtection="1">
      <alignment vertical="top" readingOrder="1"/>
      <protection locked="0"/>
    </xf>
    <xf numFmtId="0" fontId="3" fillId="0" borderId="0" xfId="12" applyFont="1" applyAlignment="1" applyProtection="1">
      <alignment vertical="top" readingOrder="1"/>
      <protection locked="0"/>
    </xf>
    <xf numFmtId="168" fontId="17" fillId="0" borderId="0" xfId="12" applyNumberFormat="1" applyFont="1" applyAlignment="1" applyProtection="1">
      <alignment vertical="center" readingOrder="1"/>
      <protection locked="0"/>
    </xf>
    <xf numFmtId="165" fontId="3" fillId="0" borderId="0" xfId="2" applyFont="1" applyFill="1" applyBorder="1" applyAlignment="1">
      <alignment horizontal="right" vertical="center" wrapText="1"/>
    </xf>
    <xf numFmtId="165" fontId="17" fillId="0" borderId="0" xfId="2" applyFont="1" applyFill="1" applyBorder="1" applyAlignment="1" applyProtection="1">
      <alignment horizontal="right" vertical="top" wrapText="1" readingOrder="1"/>
      <protection locked="0"/>
    </xf>
    <xf numFmtId="165" fontId="18" fillId="0" borderId="0" xfId="2" applyFont="1" applyBorder="1" applyAlignment="1" applyProtection="1">
      <alignment horizontal="right" vertical="top" wrapText="1" readingOrder="1"/>
      <protection locked="0"/>
    </xf>
    <xf numFmtId="165" fontId="18" fillId="0" borderId="0" xfId="2" applyFont="1" applyFill="1" applyBorder="1" applyAlignment="1" applyProtection="1">
      <alignment horizontal="right" vertical="top" wrapText="1" readingOrder="1"/>
      <protection locked="0"/>
    </xf>
    <xf numFmtId="165" fontId="3" fillId="0" borderId="0" xfId="2" applyFont="1" applyFill="1" applyBorder="1" applyAlignment="1">
      <alignment horizontal="right"/>
    </xf>
    <xf numFmtId="49" fontId="2" fillId="0" borderId="0" xfId="12" applyNumberFormat="1" applyFont="1" applyAlignment="1" applyProtection="1">
      <alignment readingOrder="1"/>
      <protection locked="0"/>
    </xf>
    <xf numFmtId="49" fontId="18" fillId="0" borderId="0" xfId="12" applyNumberFormat="1" applyFont="1" applyAlignment="1" applyProtection="1">
      <alignment readingOrder="1"/>
      <protection locked="0"/>
    </xf>
    <xf numFmtId="49" fontId="2" fillId="0" borderId="0" xfId="12" applyNumberFormat="1" applyFont="1" applyAlignment="1">
      <alignment readingOrder="1"/>
    </xf>
    <xf numFmtId="0" fontId="17" fillId="0" borderId="0" xfId="12" applyFont="1" applyAlignment="1" applyProtection="1">
      <alignment vertical="center" wrapText="1" readingOrder="1"/>
      <protection locked="0"/>
    </xf>
    <xf numFmtId="0" fontId="18" fillId="0" borderId="0" xfId="12" applyFont="1" applyAlignment="1" applyProtection="1">
      <alignment horizontal="right" vertical="center" wrapText="1" readingOrder="1"/>
      <protection locked="0"/>
    </xf>
    <xf numFmtId="165" fontId="3" fillId="0" borderId="0" xfId="45" applyNumberFormat="1" applyFont="1" applyAlignment="1">
      <alignment vertical="center"/>
    </xf>
    <xf numFmtId="165" fontId="17" fillId="0" borderId="0" xfId="39" applyNumberFormat="1" applyFont="1" applyFill="1" applyBorder="1" applyAlignment="1" applyProtection="1">
      <alignment horizontal="right" vertical="center" wrapText="1" readingOrder="1"/>
      <protection locked="0"/>
    </xf>
    <xf numFmtId="0" fontId="18" fillId="0" borderId="0" xfId="12" applyFont="1" applyAlignment="1" applyProtection="1">
      <alignment horizontal="left" vertical="center" wrapText="1" readingOrder="1"/>
      <protection locked="0"/>
    </xf>
    <xf numFmtId="165" fontId="2" fillId="0" borderId="0" xfId="45" applyNumberFormat="1" applyFont="1" applyAlignment="1">
      <alignment vertical="center"/>
    </xf>
    <xf numFmtId="165" fontId="2" fillId="0" borderId="0" xfId="45" applyNumberFormat="1" applyFont="1" applyAlignment="1">
      <alignment horizontal="right" vertical="center"/>
    </xf>
    <xf numFmtId="0" fontId="2" fillId="0" borderId="0" xfId="12" applyFont="1" applyAlignment="1">
      <alignment horizontal="left" vertical="center" wrapText="1"/>
    </xf>
    <xf numFmtId="0" fontId="2" fillId="0" borderId="0" xfId="12" applyFont="1" applyAlignment="1" applyProtection="1">
      <alignment vertical="center" wrapText="1" readingOrder="1"/>
      <protection locked="0"/>
    </xf>
    <xf numFmtId="0" fontId="2" fillId="0" borderId="0" xfId="12" applyFont="1" applyAlignment="1" applyProtection="1">
      <alignment vertical="center" readingOrder="1"/>
      <protection locked="0"/>
    </xf>
    <xf numFmtId="0" fontId="2" fillId="0" borderId="0" xfId="12" applyFont="1" applyAlignment="1" applyProtection="1">
      <alignment vertical="center"/>
      <protection locked="0"/>
    </xf>
    <xf numFmtId="165" fontId="3" fillId="0" borderId="23" xfId="20" applyFont="1" applyFill="1" applyBorder="1" applyAlignment="1">
      <alignment horizontal="right" vertical="center"/>
    </xf>
    <xf numFmtId="165" fontId="3" fillId="0" borderId="23" xfId="2" applyFont="1" applyFill="1" applyBorder="1" applyAlignment="1">
      <alignment horizontal="right" vertical="center"/>
    </xf>
    <xf numFmtId="165" fontId="2" fillId="0" borderId="23" xfId="20" applyFont="1" applyFill="1" applyBorder="1" applyAlignment="1">
      <alignment horizontal="right" vertical="center"/>
    </xf>
    <xf numFmtId="165" fontId="2" fillId="0" borderId="23" xfId="2" applyFont="1" applyFill="1" applyBorder="1" applyAlignment="1">
      <alignment horizontal="right" vertical="center"/>
    </xf>
    <xf numFmtId="0" fontId="2" fillId="0" borderId="0" xfId="35" applyFont="1" applyAlignment="1">
      <alignment vertical="center"/>
    </xf>
    <xf numFmtId="165" fontId="3" fillId="0" borderId="0" xfId="7" applyNumberFormat="1" applyFont="1" applyFill="1" applyBorder="1" applyAlignment="1">
      <alignment horizontal="right"/>
    </xf>
    <xf numFmtId="165" fontId="3" fillId="0" borderId="0" xfId="27" applyNumberFormat="1" applyFont="1" applyAlignment="1">
      <alignment horizontal="right"/>
    </xf>
    <xf numFmtId="3" fontId="2" fillId="0" borderId="0" xfId="47" applyNumberFormat="1" applyFont="1" applyAlignment="1" applyProtection="1">
      <alignment horizontal="left" vertical="center"/>
      <protection locked="0"/>
    </xf>
    <xf numFmtId="165" fontId="2" fillId="0" borderId="0" xfId="7" applyNumberFormat="1" applyFont="1" applyFill="1" applyBorder="1" applyAlignment="1">
      <alignment horizontal="right"/>
    </xf>
    <xf numFmtId="165" fontId="2" fillId="0" borderId="0" xfId="27" applyNumberFormat="1" applyFont="1" applyAlignment="1">
      <alignment horizontal="right"/>
    </xf>
    <xf numFmtId="3" fontId="2" fillId="0" borderId="0" xfId="35" applyNumberFormat="1" applyFont="1" applyAlignment="1" applyProtection="1">
      <alignment vertical="center"/>
      <protection locked="0"/>
    </xf>
    <xf numFmtId="0" fontId="3" fillId="0" borderId="0" xfId="27" applyFont="1" applyAlignment="1">
      <alignment horizontal="left" vertical="top"/>
    </xf>
    <xf numFmtId="0" fontId="3" fillId="2" borderId="31" xfId="35" applyFont="1" applyFill="1" applyBorder="1" applyAlignment="1">
      <alignment horizontal="center" vertical="center"/>
    </xf>
    <xf numFmtId="3" fontId="2" fillId="0" borderId="0" xfId="48" applyNumberFormat="1" applyFont="1" applyAlignment="1" applyProtection="1">
      <alignment horizontal="left" vertical="center"/>
      <protection locked="0"/>
    </xf>
    <xf numFmtId="165" fontId="18" fillId="0" borderId="0" xfId="49" applyNumberFormat="1" applyFont="1" applyBorder="1" applyAlignment="1" applyProtection="1">
      <alignment horizontal="right" vertical="top" readingOrder="1"/>
      <protection locked="0"/>
    </xf>
    <xf numFmtId="165" fontId="2" fillId="0" borderId="0" xfId="23" applyNumberFormat="1" applyFont="1" applyFill="1" applyBorder="1" applyAlignment="1">
      <alignment horizontal="right"/>
    </xf>
    <xf numFmtId="3" fontId="2" fillId="0" borderId="0" xfId="35" applyNumberFormat="1" applyFont="1" applyAlignment="1" applyProtection="1">
      <alignment horizontal="left" vertical="center"/>
      <protection locked="0"/>
    </xf>
    <xf numFmtId="3" fontId="3" fillId="0" borderId="0" xfId="27" applyNumberFormat="1" applyFont="1"/>
    <xf numFmtId="170" fontId="2" fillId="0" borderId="0" xfId="23" applyNumberFormat="1" applyFont="1" applyFill="1" applyBorder="1" applyAlignment="1">
      <alignment horizontal="right"/>
    </xf>
    <xf numFmtId="174" fontId="2" fillId="0" borderId="0" xfId="23" applyNumberFormat="1" applyFont="1" applyFill="1" applyBorder="1" applyAlignment="1">
      <alignment horizontal="center"/>
    </xf>
    <xf numFmtId="0" fontId="23" fillId="0" borderId="0" xfId="35" applyFont="1"/>
    <xf numFmtId="3" fontId="2" fillId="0" borderId="0" xfId="27" applyNumberFormat="1" applyFont="1" applyAlignment="1">
      <alignment horizontal="center"/>
    </xf>
    <xf numFmtId="165" fontId="3" fillId="0" borderId="0" xfId="27" applyNumberFormat="1" applyFont="1"/>
    <xf numFmtId="165" fontId="8" fillId="0" borderId="0" xfId="23" applyNumberFormat="1" applyFont="1" applyFill="1" applyBorder="1" applyAlignment="1">
      <alignment horizontal="right"/>
    </xf>
    <xf numFmtId="170" fontId="2" fillId="0" borderId="0" xfId="27" applyNumberFormat="1" applyFont="1"/>
    <xf numFmtId="0" fontId="2" fillId="0" borderId="0" xfId="27" applyFont="1" applyAlignment="1">
      <alignment horizontal="left" vertical="top"/>
    </xf>
    <xf numFmtId="0" fontId="3" fillId="2" borderId="35" xfId="27" applyFont="1" applyFill="1" applyBorder="1" applyAlignment="1">
      <alignment horizontal="center" vertical="center"/>
    </xf>
    <xf numFmtId="180" fontId="3" fillId="0" borderId="0" xfId="27" applyNumberFormat="1" applyFont="1" applyAlignment="1">
      <alignment vertical="center"/>
    </xf>
    <xf numFmtId="2" fontId="3" fillId="0" borderId="0" xfId="27" applyNumberFormat="1" applyFont="1"/>
    <xf numFmtId="2" fontId="2" fillId="0" borderId="0" xfId="27" applyNumberFormat="1" applyFont="1"/>
    <xf numFmtId="0" fontId="2" fillId="0" borderId="0" xfId="35" applyFont="1" applyAlignment="1">
      <alignment horizontal="justify" vertical="center"/>
    </xf>
    <xf numFmtId="170" fontId="3" fillId="0" borderId="0" xfId="23" applyNumberFormat="1" applyFont="1" applyFill="1" applyBorder="1" applyAlignment="1">
      <alignment horizontal="center"/>
    </xf>
    <xf numFmtId="0" fontId="2" fillId="0" borderId="0" xfId="35" applyFont="1" applyAlignment="1">
      <alignment horizontal="justify"/>
    </xf>
    <xf numFmtId="0" fontId="2" fillId="0" borderId="0" xfId="35" applyFont="1" applyAlignment="1">
      <alignment horizontal="left" vertical="center"/>
    </xf>
    <xf numFmtId="172" fontId="17" fillId="0" borderId="0" xfId="3" applyNumberFormat="1" applyFont="1" applyBorder="1" applyAlignment="1" applyProtection="1">
      <alignment horizontal="right" vertical="center"/>
      <protection locked="0"/>
    </xf>
    <xf numFmtId="180" fontId="8" fillId="0" borderId="0" xfId="35" applyNumberFormat="1" applyFont="1" applyAlignment="1">
      <alignment horizontal="right"/>
    </xf>
    <xf numFmtId="180" fontId="2" fillId="0" borderId="0" xfId="35" applyNumberFormat="1" applyFont="1"/>
    <xf numFmtId="0" fontId="2" fillId="0" borderId="0" xfId="0" applyFont="1" applyAlignment="1" applyProtection="1">
      <alignment horizontal="center" vertical="top" readingOrder="1"/>
      <protection locked="0"/>
    </xf>
    <xf numFmtId="0" fontId="24" fillId="0" borderId="0" xfId="0" applyFont="1" applyAlignment="1">
      <alignment horizontal="left"/>
    </xf>
    <xf numFmtId="180" fontId="2" fillId="0" borderId="0" xfId="0" applyNumberFormat="1" applyFont="1"/>
    <xf numFmtId="0" fontId="25" fillId="0" borderId="0" xfId="0" applyFont="1" applyAlignment="1">
      <alignment horizontal="left"/>
    </xf>
    <xf numFmtId="180" fontId="3" fillId="0" borderId="0" xfId="0" applyNumberFormat="1" applyFont="1"/>
    <xf numFmtId="0" fontId="24" fillId="0" borderId="0" xfId="0" applyFont="1"/>
    <xf numFmtId="0" fontId="17" fillId="0" borderId="0" xfId="0" applyFont="1" applyAlignment="1" applyProtection="1">
      <alignment vertical="top" readingOrder="1"/>
      <protection locked="0"/>
    </xf>
    <xf numFmtId="0" fontId="18" fillId="0" borderId="0" xfId="0" applyFont="1" applyAlignment="1" applyProtection="1">
      <alignment vertical="top" readingOrder="1"/>
      <protection locked="0"/>
    </xf>
    <xf numFmtId="0" fontId="2" fillId="0" borderId="0" xfId="27" applyFont="1" applyAlignment="1">
      <alignment horizontal="justify" vertical="center"/>
    </xf>
    <xf numFmtId="49" fontId="3" fillId="0" borderId="0" xfId="0" applyNumberFormat="1" applyFont="1" applyAlignment="1">
      <alignment horizontal="left" vertical="center"/>
    </xf>
    <xf numFmtId="49" fontId="2" fillId="0" borderId="0" xfId="0" applyNumberFormat="1" applyFont="1" applyAlignment="1">
      <alignment horizontal="left" vertical="center" wrapText="1"/>
    </xf>
    <xf numFmtId="168" fontId="2" fillId="0" borderId="0" xfId="0" applyNumberFormat="1" applyFont="1" applyAlignment="1">
      <alignment horizontal="right" vertical="center"/>
    </xf>
    <xf numFmtId="49" fontId="8" fillId="0" borderId="0" xfId="32" applyNumberFormat="1" applyFont="1" applyAlignment="1">
      <alignment horizontal="left" vertical="center"/>
    </xf>
    <xf numFmtId="49" fontId="2" fillId="0" borderId="0" xfId="0" applyNumberFormat="1" applyFont="1" applyAlignment="1">
      <alignment horizontal="justify" vertical="top"/>
    </xf>
    <xf numFmtId="49" fontId="2" fillId="0" borderId="0" xfId="12" applyNumberFormat="1" applyFont="1" applyAlignment="1">
      <alignment horizontal="left" vertical="center"/>
    </xf>
    <xf numFmtId="0" fontId="8" fillId="0" borderId="0" xfId="0" applyFont="1" applyAlignment="1">
      <alignment horizontal="left"/>
    </xf>
    <xf numFmtId="0" fontId="3" fillId="0" borderId="0" xfId="12" applyFont="1" applyAlignment="1">
      <alignment vertical="top" wrapText="1"/>
    </xf>
    <xf numFmtId="0" fontId="3" fillId="0" borderId="0" xfId="12" applyFont="1" applyAlignment="1">
      <alignment vertical="top"/>
    </xf>
    <xf numFmtId="49" fontId="3" fillId="0" borderId="0" xfId="12" applyNumberFormat="1" applyFont="1" applyAlignment="1">
      <alignment horizontal="left" vertical="center"/>
    </xf>
    <xf numFmtId="168" fontId="3" fillId="0" borderId="0" xfId="0" applyNumberFormat="1" applyFont="1" applyAlignment="1">
      <alignment horizontal="right" vertical="center"/>
    </xf>
    <xf numFmtId="49" fontId="2" fillId="0" borderId="0" xfId="12" applyNumberFormat="1" applyFont="1"/>
    <xf numFmtId="0" fontId="7" fillId="0" borderId="0" xfId="12" applyFont="1"/>
    <xf numFmtId="3" fontId="2" fillId="0" borderId="0" xfId="12" applyNumberFormat="1" applyFont="1" applyAlignment="1">
      <alignment horizontal="right" vertical="center"/>
    </xf>
    <xf numFmtId="165" fontId="2" fillId="0" borderId="0" xfId="12" applyNumberFormat="1" applyFont="1" applyAlignment="1">
      <alignment horizontal="right" vertical="center"/>
    </xf>
    <xf numFmtId="0" fontId="2" fillId="0" borderId="0" xfId="12" applyFont="1" applyAlignment="1">
      <alignment horizontal="centerContinuous" vertical="top" wrapText="1"/>
    </xf>
    <xf numFmtId="49" fontId="2" fillId="0" borderId="0" xfId="13" applyNumberFormat="1" applyFont="1" applyAlignment="1">
      <alignment horizontal="centerContinuous" vertical="top" wrapText="1"/>
    </xf>
    <xf numFmtId="0" fontId="7" fillId="0" borderId="0" xfId="0" applyFont="1" applyAlignment="1">
      <alignment vertical="top"/>
    </xf>
    <xf numFmtId="3" fontId="3" fillId="0" borderId="0" xfId="0" applyNumberFormat="1" applyFont="1" applyAlignment="1">
      <alignment horizontal="right" vertical="center"/>
    </xf>
    <xf numFmtId="3" fontId="2" fillId="0" borderId="0" xfId="0" applyNumberFormat="1" applyFont="1" applyAlignment="1">
      <alignment horizontal="right" vertical="center"/>
    </xf>
    <xf numFmtId="0" fontId="2" fillId="0" borderId="0" xfId="0" applyFont="1" applyAlignment="1">
      <alignment horizontal="right" vertical="center"/>
    </xf>
    <xf numFmtId="0" fontId="2" fillId="0" borderId="0" xfId="0" applyFont="1" applyAlignment="1">
      <alignment horizontal="left" vertical="center" wrapText="1"/>
    </xf>
    <xf numFmtId="0" fontId="2" fillId="0" borderId="0" xfId="12" applyFont="1" applyAlignment="1">
      <alignment wrapText="1"/>
    </xf>
    <xf numFmtId="0" fontId="3" fillId="0" borderId="0" xfId="12" applyFont="1" applyAlignment="1">
      <alignment vertical="center" wrapText="1"/>
    </xf>
    <xf numFmtId="165" fontId="2" fillId="0" borderId="0" xfId="4" applyNumberFormat="1" applyFont="1" applyFill="1" applyBorder="1" applyAlignment="1">
      <alignment horizontal="center" vertical="center"/>
    </xf>
    <xf numFmtId="165" fontId="2" fillId="0" borderId="0" xfId="20" applyFont="1" applyFill="1" applyBorder="1" applyAlignment="1">
      <alignment horizontal="center" vertical="center"/>
    </xf>
    <xf numFmtId="0" fontId="2" fillId="0" borderId="0" xfId="12" applyFont="1" applyAlignment="1">
      <alignment horizontal="left" vertical="top"/>
    </xf>
    <xf numFmtId="168" fontId="3" fillId="0" borderId="0" xfId="0" applyNumberFormat="1" applyFont="1"/>
    <xf numFmtId="0" fontId="3" fillId="0" borderId="0" xfId="0" applyFont="1" applyAlignment="1">
      <alignment horizontal="justify" wrapText="1"/>
    </xf>
    <xf numFmtId="0" fontId="9" fillId="0" borderId="0" xfId="0" applyFont="1" applyAlignment="1">
      <alignment horizontal="left" vertical="center"/>
    </xf>
    <xf numFmtId="165" fontId="9" fillId="0" borderId="0" xfId="2" applyFont="1" applyFill="1" applyBorder="1"/>
    <xf numFmtId="3" fontId="2" fillId="0" borderId="0" xfId="0" applyNumberFormat="1" applyFont="1"/>
    <xf numFmtId="0" fontId="8" fillId="0" borderId="0" xfId="0" applyFont="1" applyAlignment="1">
      <alignment horizontal="right"/>
    </xf>
    <xf numFmtId="3" fontId="2" fillId="0" borderId="0" xfId="0" applyNumberFormat="1" applyFont="1" applyAlignment="1">
      <alignment horizontal="right"/>
    </xf>
    <xf numFmtId="186" fontId="8" fillId="0" borderId="0" xfId="0" applyNumberFormat="1" applyFont="1"/>
    <xf numFmtId="186" fontId="2" fillId="0" borderId="0" xfId="0" applyNumberFormat="1" applyFont="1"/>
    <xf numFmtId="165" fontId="2" fillId="0" borderId="0" xfId="2" applyFont="1" applyBorder="1" applyAlignment="1">
      <alignment horizontal="center"/>
    </xf>
    <xf numFmtId="0" fontId="8" fillId="0" borderId="0" xfId="0" applyFont="1" applyAlignment="1">
      <alignment horizontal="left" vertical="top"/>
    </xf>
    <xf numFmtId="172" fontId="9" fillId="0" borderId="0" xfId="0" applyNumberFormat="1" applyFont="1"/>
    <xf numFmtId="0" fontId="9" fillId="0" borderId="0" xfId="0" applyFont="1" applyAlignment="1">
      <alignment wrapText="1"/>
    </xf>
    <xf numFmtId="165" fontId="9" fillId="0" borderId="0" xfId="0" applyNumberFormat="1" applyFont="1"/>
    <xf numFmtId="0" fontId="8" fillId="0" borderId="0" xfId="0" applyFont="1" applyAlignment="1">
      <alignment wrapText="1"/>
    </xf>
    <xf numFmtId="172" fontId="8" fillId="0" borderId="0" xfId="0" applyNumberFormat="1" applyFont="1"/>
    <xf numFmtId="0" fontId="9" fillId="0" borderId="0" xfId="0" applyFont="1"/>
    <xf numFmtId="3" fontId="9" fillId="0" borderId="0" xfId="0" applyNumberFormat="1" applyFont="1" applyAlignment="1">
      <alignment vertical="center"/>
    </xf>
    <xf numFmtId="0" fontId="8" fillId="0" borderId="0" xfId="0" applyFont="1" applyAlignment="1">
      <alignment vertical="center" wrapText="1"/>
    </xf>
    <xf numFmtId="3" fontId="8" fillId="0" borderId="0" xfId="0" applyNumberFormat="1" applyFont="1" applyAlignment="1">
      <alignment vertical="center"/>
    </xf>
    <xf numFmtId="0" fontId="10" fillId="0" borderId="0" xfId="0" applyFont="1" applyAlignment="1">
      <alignment vertical="center"/>
    </xf>
    <xf numFmtId="0" fontId="9" fillId="0" borderId="0" xfId="0" applyFont="1" applyAlignment="1">
      <alignment horizontal="left" vertical="center" wrapText="1"/>
    </xf>
    <xf numFmtId="165" fontId="9" fillId="0" borderId="0" xfId="0" applyNumberFormat="1" applyFont="1" applyAlignment="1">
      <alignment horizontal="center" vertical="center"/>
    </xf>
    <xf numFmtId="165" fontId="9" fillId="0" borderId="0" xfId="0" applyNumberFormat="1" applyFont="1" applyAlignment="1">
      <alignment horizontal="center" vertical="center" wrapText="1"/>
    </xf>
    <xf numFmtId="172" fontId="3" fillId="0" borderId="0" xfId="0" applyNumberFormat="1" applyFont="1" applyAlignment="1">
      <alignment horizontal="right" vertical="center" wrapText="1"/>
    </xf>
    <xf numFmtId="165" fontId="8" fillId="0" borderId="0" xfId="0" applyNumberFormat="1" applyFont="1" applyAlignment="1">
      <alignment horizontal="center" vertical="center"/>
    </xf>
    <xf numFmtId="172" fontId="8" fillId="0" borderId="0" xfId="3" applyNumberFormat="1" applyFont="1" applyFill="1" applyBorder="1" applyAlignment="1">
      <alignment horizontal="right" vertical="center" wrapText="1"/>
    </xf>
    <xf numFmtId="180" fontId="8" fillId="0" borderId="0" xfId="0" applyNumberFormat="1" applyFont="1" applyAlignment="1">
      <alignment horizontal="right" vertical="center" wrapText="1"/>
    </xf>
    <xf numFmtId="0" fontId="2" fillId="0" borderId="0" xfId="50" applyFont="1" applyFill="1" applyBorder="1" applyAlignment="1">
      <alignment vertical="center"/>
    </xf>
    <xf numFmtId="165" fontId="3" fillId="0" borderId="0" xfId="0" applyNumberFormat="1" applyFont="1" applyAlignment="1">
      <alignment horizontal="center" vertical="center" wrapText="1"/>
    </xf>
    <xf numFmtId="0" fontId="9" fillId="0" borderId="0" xfId="0" applyFont="1" applyAlignment="1">
      <alignment horizontal="left" vertical="center" indent="1"/>
    </xf>
    <xf numFmtId="165" fontId="3" fillId="0" borderId="0" xfId="10" applyNumberFormat="1" applyFont="1" applyFill="1" applyBorder="1" applyAlignment="1">
      <alignment horizontal="center" vertical="center" wrapText="1"/>
    </xf>
    <xf numFmtId="165" fontId="3" fillId="0" borderId="0" xfId="0" applyNumberFormat="1" applyFont="1" applyAlignment="1">
      <alignment horizontal="center" vertical="center"/>
    </xf>
    <xf numFmtId="0" fontId="8" fillId="0" borderId="0" xfId="0" applyFont="1" applyAlignment="1">
      <alignment horizontal="right" vertical="center"/>
    </xf>
    <xf numFmtId="168" fontId="2" fillId="0" borderId="0" xfId="10" applyFont="1" applyFill="1" applyBorder="1" applyAlignment="1">
      <alignment vertical="center"/>
    </xf>
    <xf numFmtId="165" fontId="8" fillId="0" borderId="0" xfId="0" applyNumberFormat="1" applyFont="1"/>
    <xf numFmtId="165" fontId="8" fillId="0" borderId="0" xfId="0" applyNumberFormat="1" applyFont="1" applyAlignment="1">
      <alignment horizontal="center"/>
    </xf>
    <xf numFmtId="168" fontId="2" fillId="0" borderId="0" xfId="10" applyFont="1" applyFill="1" applyBorder="1" applyAlignment="1">
      <alignment horizontal="right" vertical="center" wrapText="1"/>
    </xf>
    <xf numFmtId="0" fontId="2" fillId="0" borderId="0" xfId="0" applyFont="1" applyAlignment="1">
      <alignment horizontal="justify" vertical="center" wrapText="1"/>
    </xf>
    <xf numFmtId="0" fontId="16" fillId="0" borderId="0" xfId="0" applyFont="1" applyAlignment="1">
      <alignment horizontal="right"/>
    </xf>
    <xf numFmtId="0" fontId="9" fillId="0" borderId="0" xfId="0" applyFont="1" applyAlignment="1">
      <alignment horizontal="left" indent="1"/>
    </xf>
    <xf numFmtId="3" fontId="9" fillId="0" borderId="0" xfId="0" applyNumberFormat="1" applyFont="1" applyAlignment="1">
      <alignment horizontal="right" vertical="center"/>
    </xf>
    <xf numFmtId="165" fontId="9" fillId="0" borderId="0" xfId="2" applyFont="1" applyFill="1" applyBorder="1" applyAlignment="1">
      <alignment horizontal="center" vertical="center" wrapText="1"/>
    </xf>
    <xf numFmtId="165" fontId="9" fillId="0" borderId="0" xfId="2" applyFont="1" applyFill="1" applyAlignment="1">
      <alignment horizontal="center"/>
    </xf>
    <xf numFmtId="165" fontId="8" fillId="0" borderId="0" xfId="2" applyFont="1" applyFill="1" applyAlignment="1">
      <alignment horizontal="center"/>
    </xf>
    <xf numFmtId="165" fontId="3" fillId="0" borderId="0" xfId="2" applyFont="1" applyFill="1" applyBorder="1" applyAlignment="1">
      <alignment horizontal="center" vertical="center" wrapText="1"/>
    </xf>
    <xf numFmtId="165" fontId="3" fillId="0" borderId="0" xfId="2" applyFont="1" applyFill="1" applyAlignment="1">
      <alignment horizontal="center"/>
    </xf>
    <xf numFmtId="165" fontId="2" fillId="0" borderId="0" xfId="2" applyFont="1" applyFill="1" applyAlignment="1">
      <alignment horizontal="center"/>
    </xf>
    <xf numFmtId="0" fontId="8" fillId="0" borderId="0" xfId="0" applyFont="1" applyAlignment="1">
      <alignment horizontal="left" vertical="center"/>
    </xf>
    <xf numFmtId="3" fontId="8" fillId="0" borderId="0" xfId="0" applyNumberFormat="1" applyFont="1" applyAlignment="1">
      <alignment horizontal="right" vertical="center" wrapText="1"/>
    </xf>
    <xf numFmtId="168" fontId="8" fillId="0" borderId="0" xfId="10" applyFont="1" applyFill="1" applyBorder="1" applyAlignment="1">
      <alignment horizontal="right" vertical="center" wrapText="1"/>
    </xf>
    <xf numFmtId="165" fontId="3" fillId="0" borderId="0" xfId="0" applyNumberFormat="1" applyFont="1" applyAlignment="1">
      <alignment horizontal="right" vertical="center" wrapText="1"/>
    </xf>
    <xf numFmtId="172" fontId="3" fillId="0" borderId="0" xfId="3" applyNumberFormat="1" applyFont="1" applyFill="1" applyBorder="1" applyAlignment="1">
      <alignment horizontal="right" vertical="center" wrapText="1"/>
    </xf>
    <xf numFmtId="165" fontId="2" fillId="0" borderId="0" xfId="0" applyNumberFormat="1" applyFont="1" applyAlignment="1">
      <alignment vertical="center"/>
    </xf>
    <xf numFmtId="172" fontId="2" fillId="0" borderId="0" xfId="3" applyNumberFormat="1" applyFont="1" applyFill="1" applyBorder="1" applyAlignment="1">
      <alignment horizontal="right" vertical="center" wrapText="1"/>
    </xf>
    <xf numFmtId="165" fontId="9" fillId="0" borderId="0" xfId="2" applyFont="1" applyFill="1" applyAlignment="1">
      <alignment horizontal="center" vertical="center"/>
    </xf>
    <xf numFmtId="0" fontId="8" fillId="0" borderId="0" xfId="0" applyFont="1" applyAlignment="1">
      <alignment horizontal="left" indent="2"/>
    </xf>
    <xf numFmtId="165" fontId="8" fillId="0" borderId="0" xfId="2" applyFont="1" applyFill="1" applyAlignment="1">
      <alignment horizontal="center" vertical="center"/>
    </xf>
    <xf numFmtId="3" fontId="8" fillId="0" borderId="0" xfId="0" applyNumberFormat="1" applyFont="1" applyAlignment="1">
      <alignment horizontal="right" vertical="center"/>
    </xf>
    <xf numFmtId="168" fontId="9" fillId="0" borderId="0" xfId="10" applyFont="1" applyFill="1" applyBorder="1" applyAlignment="1">
      <alignment vertical="center"/>
    </xf>
    <xf numFmtId="180" fontId="2" fillId="0" borderId="0" xfId="3" applyNumberFormat="1" applyFont="1" applyFill="1" applyBorder="1" applyAlignment="1">
      <alignment horizontal="right" vertical="center" wrapText="1"/>
    </xf>
    <xf numFmtId="0" fontId="8" fillId="0" borderId="0" xfId="0" applyFont="1" applyAlignment="1">
      <alignment horizontal="center" vertical="center"/>
    </xf>
    <xf numFmtId="3" fontId="3" fillId="0" borderId="0" xfId="0" applyNumberFormat="1" applyFont="1" applyAlignment="1">
      <alignment horizontal="left" vertical="center" wrapText="1"/>
    </xf>
    <xf numFmtId="165" fontId="3" fillId="0" borderId="0" xfId="2" applyFont="1" applyFill="1" applyBorder="1" applyAlignment="1" applyProtection="1">
      <alignment horizontal="right" vertical="center" wrapText="1"/>
    </xf>
    <xf numFmtId="165" fontId="9" fillId="0" borderId="0" xfId="2" applyFont="1" applyFill="1"/>
    <xf numFmtId="165" fontId="8" fillId="0" borderId="0" xfId="0" applyNumberFormat="1" applyFont="1" applyAlignment="1">
      <alignment vertical="center" wrapText="1"/>
    </xf>
    <xf numFmtId="168" fontId="9" fillId="0" borderId="35" xfId="0" applyNumberFormat="1" applyFont="1" applyBorder="1" applyAlignment="1">
      <alignment horizontal="right" vertical="center" wrapText="1"/>
    </xf>
    <xf numFmtId="0" fontId="9" fillId="0" borderId="23" xfId="0" applyFont="1" applyBorder="1" applyAlignment="1">
      <alignment horizontal="left" indent="1"/>
    </xf>
    <xf numFmtId="168" fontId="9" fillId="0" borderId="31" xfId="0" applyNumberFormat="1" applyFont="1" applyBorder="1" applyAlignment="1">
      <alignment horizontal="right" vertical="center" wrapText="1"/>
    </xf>
    <xf numFmtId="168" fontId="9" fillId="0" borderId="0" xfId="10" applyFont="1" applyFill="1" applyBorder="1" applyAlignment="1">
      <alignment horizontal="right" vertical="center" wrapText="1"/>
    </xf>
    <xf numFmtId="168" fontId="9" fillId="0" borderId="23" xfId="10" applyFont="1" applyFill="1" applyBorder="1" applyAlignment="1">
      <alignment horizontal="right" vertical="center" wrapText="1"/>
    </xf>
    <xf numFmtId="165" fontId="9" fillId="0" borderId="23" xfId="2" applyFont="1" applyFill="1" applyBorder="1" applyAlignment="1">
      <alignment horizontal="center" vertical="center" wrapText="1"/>
    </xf>
    <xf numFmtId="165" fontId="9" fillId="0" borderId="35" xfId="2" applyFont="1" applyFill="1" applyBorder="1" applyAlignment="1">
      <alignment horizontal="center" vertical="center" wrapText="1"/>
    </xf>
    <xf numFmtId="0" fontId="8" fillId="0" borderId="23" xfId="0" applyFont="1" applyBorder="1" applyAlignment="1">
      <alignment horizontal="left" indent="2"/>
    </xf>
    <xf numFmtId="165" fontId="8" fillId="0" borderId="23" xfId="2" applyFont="1" applyFill="1" applyBorder="1" applyAlignment="1">
      <alignment horizontal="center" vertical="center"/>
    </xf>
    <xf numFmtId="165" fontId="8" fillId="0" borderId="35" xfId="2" applyFont="1" applyFill="1" applyBorder="1" applyAlignment="1">
      <alignment horizontal="center" vertical="center"/>
    </xf>
    <xf numFmtId="165" fontId="3" fillId="0" borderId="35" xfId="2" applyFont="1" applyFill="1" applyBorder="1" applyAlignment="1">
      <alignment horizontal="center" vertical="center" wrapText="1"/>
    </xf>
    <xf numFmtId="165" fontId="9" fillId="0" borderId="23" xfId="2" applyFont="1" applyFill="1" applyBorder="1" applyAlignment="1">
      <alignment horizontal="center" vertical="center"/>
    </xf>
    <xf numFmtId="165" fontId="9" fillId="0" borderId="0" xfId="2" applyFont="1" applyFill="1" applyAlignment="1">
      <alignment horizontal="center" vertical="center" wrapText="1"/>
    </xf>
    <xf numFmtId="165" fontId="8" fillId="0" borderId="0" xfId="2" applyFont="1" applyFill="1" applyBorder="1" applyAlignment="1">
      <alignment horizontal="center" vertical="center" wrapText="1"/>
    </xf>
    <xf numFmtId="165" fontId="8" fillId="0" borderId="23" xfId="2" applyFont="1" applyFill="1" applyBorder="1" applyAlignment="1">
      <alignment horizontal="center" vertical="center" wrapText="1"/>
    </xf>
    <xf numFmtId="168" fontId="9" fillId="0" borderId="0" xfId="0" applyNumberFormat="1" applyFont="1" applyAlignment="1">
      <alignment horizontal="right" vertical="center" wrapText="1"/>
    </xf>
    <xf numFmtId="168" fontId="9" fillId="0" borderId="23" xfId="0" applyNumberFormat="1" applyFont="1" applyBorder="1" applyAlignment="1">
      <alignment horizontal="right" vertical="center" wrapText="1"/>
    </xf>
    <xf numFmtId="165" fontId="9" fillId="0" borderId="0" xfId="0" applyNumberFormat="1" applyFont="1" applyAlignment="1">
      <alignment horizontal="right" vertical="center" wrapText="1"/>
    </xf>
    <xf numFmtId="172" fontId="9" fillId="0" borderId="0" xfId="3" applyNumberFormat="1" applyFont="1" applyFill="1" applyBorder="1" applyAlignment="1">
      <alignment horizontal="right" vertical="center" wrapText="1"/>
    </xf>
    <xf numFmtId="165" fontId="8" fillId="0" borderId="0" xfId="0" applyNumberFormat="1" applyFont="1" applyAlignment="1">
      <alignment vertical="center"/>
    </xf>
    <xf numFmtId="165" fontId="8" fillId="0" borderId="0" xfId="10" applyNumberFormat="1" applyFont="1" applyFill="1" applyBorder="1" applyAlignment="1">
      <alignment horizontal="center" vertical="center"/>
    </xf>
    <xf numFmtId="165" fontId="9" fillId="0" borderId="0" xfId="0" applyNumberFormat="1" applyFont="1" applyAlignment="1">
      <alignment horizontal="center"/>
    </xf>
    <xf numFmtId="0" fontId="2" fillId="0" borderId="0" xfId="0" applyFont="1" applyAlignment="1">
      <alignment horizontal="left" vertical="center" indent="2"/>
    </xf>
    <xf numFmtId="165" fontId="2" fillId="0" borderId="0" xfId="0" applyNumberFormat="1" applyFont="1" applyAlignment="1">
      <alignment horizontal="center"/>
    </xf>
    <xf numFmtId="168" fontId="8" fillId="0" borderId="0" xfId="10" applyFont="1" applyFill="1" applyBorder="1" applyAlignment="1">
      <alignment vertical="center"/>
    </xf>
    <xf numFmtId="172" fontId="2" fillId="0" borderId="0" xfId="0" applyNumberFormat="1" applyFont="1" applyAlignment="1">
      <alignment horizontal="right" vertical="center" wrapText="1"/>
    </xf>
    <xf numFmtId="165" fontId="3" fillId="0" borderId="0" xfId="0" applyNumberFormat="1" applyFont="1" applyAlignment="1">
      <alignment vertical="center" wrapText="1"/>
    </xf>
    <xf numFmtId="165" fontId="9" fillId="0" borderId="0" xfId="0" applyNumberFormat="1" applyFont="1" applyAlignment="1">
      <alignment vertical="center" wrapText="1"/>
    </xf>
    <xf numFmtId="0" fontId="9" fillId="0" borderId="0" xfId="0" applyFont="1" applyAlignment="1">
      <alignment horizontal="left"/>
    </xf>
    <xf numFmtId="0" fontId="16" fillId="0" borderId="0" xfId="0" applyFont="1"/>
    <xf numFmtId="168" fontId="8" fillId="0" borderId="0" xfId="0" applyNumberFormat="1" applyFont="1"/>
    <xf numFmtId="3" fontId="9" fillId="0" borderId="0" xfId="0" applyNumberFormat="1" applyFont="1" applyAlignment="1">
      <alignment horizontal="left" vertical="center"/>
    </xf>
    <xf numFmtId="165" fontId="9" fillId="0" borderId="0" xfId="2" applyFont="1" applyFill="1" applyBorder="1" applyAlignment="1">
      <alignment horizontal="right" vertical="center" wrapText="1"/>
    </xf>
    <xf numFmtId="3" fontId="8" fillId="0" borderId="0" xfId="0" applyNumberFormat="1" applyFont="1" applyAlignment="1">
      <alignment horizontal="left" indent="1"/>
    </xf>
    <xf numFmtId="165" fontId="8" fillId="0" borderId="0" xfId="2" applyFont="1" applyFill="1"/>
    <xf numFmtId="3" fontId="2" fillId="0" borderId="0" xfId="0" applyNumberFormat="1" applyFont="1" applyAlignment="1">
      <alignment horizontal="left" indent="1"/>
    </xf>
    <xf numFmtId="168" fontId="8" fillId="0" borderId="0" xfId="10" applyFont="1" applyFill="1" applyBorder="1"/>
    <xf numFmtId="165" fontId="9" fillId="0" borderId="0" xfId="2" applyFont="1"/>
    <xf numFmtId="165" fontId="9" fillId="0" borderId="0" xfId="2" applyFont="1" applyAlignment="1">
      <alignment horizontal="right" vertical="center" wrapText="1"/>
    </xf>
    <xf numFmtId="165" fontId="3" fillId="0" borderId="0" xfId="10" applyNumberFormat="1" applyFont="1" applyFill="1" applyBorder="1" applyAlignment="1">
      <alignment horizontal="right" vertical="center" wrapText="1"/>
    </xf>
    <xf numFmtId="165" fontId="8" fillId="0" borderId="0" xfId="10" applyNumberFormat="1" applyFont="1" applyFill="1" applyBorder="1" applyAlignment="1">
      <alignment horizontal="right" vertical="center" wrapText="1"/>
    </xf>
    <xf numFmtId="0" fontId="8" fillId="0" borderId="0" xfId="0" applyFont="1" applyAlignment="1">
      <alignment horizontal="left" indent="1"/>
    </xf>
    <xf numFmtId="165" fontId="8" fillId="0" borderId="0" xfId="2" applyFont="1" applyFill="1" applyAlignment="1">
      <alignment horizontal="right"/>
    </xf>
    <xf numFmtId="165" fontId="9" fillId="0" borderId="0" xfId="2" applyFont="1" applyFill="1" applyAlignment="1">
      <alignment horizontal="right" vertical="center" wrapText="1"/>
    </xf>
    <xf numFmtId="165" fontId="8" fillId="0" borderId="0" xfId="2" applyFont="1" applyFill="1" applyAlignment="1">
      <alignment horizontal="right" vertical="center"/>
    </xf>
    <xf numFmtId="0" fontId="8" fillId="0" borderId="0" xfId="0" applyFont="1" applyAlignment="1">
      <alignment horizontal="left" vertical="distributed" wrapText="1"/>
    </xf>
    <xf numFmtId="0" fontId="8" fillId="0" borderId="0" xfId="0" applyFont="1" applyAlignment="1">
      <alignment horizontal="right" vertical="distributed" wrapText="1"/>
    </xf>
    <xf numFmtId="0" fontId="9" fillId="0" borderId="0" xfId="0" applyFont="1" applyAlignment="1">
      <alignment vertical="center" wrapText="1"/>
    </xf>
    <xf numFmtId="3" fontId="9" fillId="0" borderId="0" xfId="0" applyNumberFormat="1" applyFont="1" applyAlignment="1">
      <alignment horizontal="left" vertical="distributed" wrapText="1"/>
    </xf>
    <xf numFmtId="0" fontId="9" fillId="0" borderId="0" xfId="0" applyFont="1" applyAlignment="1">
      <alignment horizontal="left" vertical="distributed"/>
    </xf>
    <xf numFmtId="0" fontId="8" fillId="0" borderId="0" xfId="0" applyFont="1" applyAlignment="1">
      <alignment horizontal="left" vertical="distributed"/>
    </xf>
    <xf numFmtId="165" fontId="8" fillId="0" borderId="0" xfId="2" applyFont="1" applyFill="1" applyBorder="1" applyAlignment="1">
      <alignment horizontal="center" vertical="center"/>
    </xf>
    <xf numFmtId="165" fontId="9" fillId="0" borderId="0" xfId="2" applyFont="1" applyFill="1" applyBorder="1" applyAlignment="1">
      <alignment horizontal="center" vertical="center"/>
    </xf>
    <xf numFmtId="3" fontId="8" fillId="0" borderId="0" xfId="0" applyNumberFormat="1" applyFont="1" applyAlignment="1">
      <alignment horizontal="left" vertical="distributed"/>
    </xf>
    <xf numFmtId="165" fontId="8" fillId="0" borderId="0" xfId="2" applyFont="1" applyFill="1" applyBorder="1" applyAlignment="1">
      <alignment horizontal="right" vertical="center"/>
    </xf>
    <xf numFmtId="168" fontId="8" fillId="0" borderId="0" xfId="0" applyNumberFormat="1" applyFont="1" applyAlignment="1">
      <alignment horizontal="right" vertical="distributed" wrapText="1"/>
    </xf>
    <xf numFmtId="0" fontId="8" fillId="0" borderId="0" xfId="0" applyFont="1" applyAlignment="1">
      <alignment vertical="distributed" wrapText="1"/>
    </xf>
    <xf numFmtId="0" fontId="2" fillId="0" borderId="0" xfId="0" applyFont="1" applyAlignment="1">
      <alignment vertical="distributed" wrapText="1"/>
    </xf>
    <xf numFmtId="165" fontId="2" fillId="0" borderId="0" xfId="2" applyFont="1" applyFill="1" applyBorder="1" applyAlignment="1">
      <alignment horizontal="center" vertical="center" wrapText="1"/>
    </xf>
    <xf numFmtId="165" fontId="3" fillId="0" borderId="0" xfId="2" applyFont="1" applyFill="1" applyAlignment="1">
      <alignment horizontal="center" vertical="center"/>
    </xf>
    <xf numFmtId="3" fontId="8" fillId="0" borderId="0" xfId="0" applyNumberFormat="1" applyFont="1" applyAlignment="1">
      <alignment horizontal="right" vertical="distributed" wrapText="1"/>
    </xf>
    <xf numFmtId="168" fontId="2" fillId="0" borderId="0" xfId="10" applyFont="1" applyFill="1" applyBorder="1" applyAlignment="1">
      <alignment horizontal="right" vertical="distributed" wrapText="1"/>
    </xf>
    <xf numFmtId="0" fontId="8" fillId="0" borderId="0" xfId="0" applyFont="1" applyAlignment="1">
      <alignment horizontal="right" wrapText="1"/>
    </xf>
    <xf numFmtId="172" fontId="3" fillId="0" borderId="0" xfId="0" applyNumberFormat="1" applyFont="1" applyAlignment="1">
      <alignment horizontal="right" vertical="top" wrapText="1"/>
    </xf>
    <xf numFmtId="172" fontId="2" fillId="0" borderId="0" xfId="0" applyNumberFormat="1" applyFont="1" applyAlignment="1">
      <alignment horizontal="right" vertical="top" wrapText="1"/>
    </xf>
    <xf numFmtId="0" fontId="3" fillId="0" borderId="0" xfId="0" applyFont="1" applyAlignment="1">
      <alignment horizontal="left" vertical="top"/>
    </xf>
    <xf numFmtId="49" fontId="9" fillId="0" borderId="0" xfId="0" applyNumberFormat="1" applyFont="1" applyAlignment="1">
      <alignment vertical="center"/>
    </xf>
    <xf numFmtId="49" fontId="8" fillId="0" borderId="0" xfId="0" applyNumberFormat="1" applyFont="1" applyAlignment="1">
      <alignment vertical="center"/>
    </xf>
    <xf numFmtId="49" fontId="9" fillId="2" borderId="35" xfId="0" applyNumberFormat="1" applyFont="1" applyFill="1" applyBorder="1" applyAlignment="1">
      <alignment horizontal="center" vertical="center"/>
    </xf>
    <xf numFmtId="49" fontId="9" fillId="2" borderId="31" xfId="0" applyNumberFormat="1" applyFont="1" applyFill="1" applyBorder="1" applyAlignment="1">
      <alignment horizontal="centerContinuous" vertical="center"/>
    </xf>
    <xf numFmtId="49" fontId="8" fillId="0" borderId="0" xfId="0" applyNumberFormat="1" applyFont="1" applyAlignment="1">
      <alignment horizontal="left" vertical="center" wrapText="1"/>
    </xf>
    <xf numFmtId="49" fontId="18" fillId="0" borderId="0" xfId="32" quotePrefix="1" applyNumberFormat="1" applyFont="1" applyAlignment="1">
      <alignment vertical="center"/>
    </xf>
    <xf numFmtId="165" fontId="9" fillId="0" borderId="0" xfId="0" applyNumberFormat="1" applyFont="1" applyAlignment="1">
      <alignment vertical="center"/>
    </xf>
    <xf numFmtId="0" fontId="3" fillId="2" borderId="31" xfId="12" applyFont="1" applyFill="1" applyBorder="1" applyAlignment="1" applyProtection="1">
      <alignment horizontal="center" vertical="center" wrapText="1" readingOrder="1"/>
      <protection locked="0"/>
    </xf>
    <xf numFmtId="0" fontId="3" fillId="2" borderId="31" xfId="12" applyFont="1" applyFill="1" applyBorder="1" applyAlignment="1" applyProtection="1">
      <alignment horizontal="center" vertical="center" readingOrder="1"/>
      <protection locked="0"/>
    </xf>
    <xf numFmtId="0" fontId="2" fillId="0" borderId="0" xfId="0" applyFont="1" applyAlignment="1">
      <alignment vertical="center" readingOrder="1"/>
    </xf>
    <xf numFmtId="0" fontId="3" fillId="2" borderId="63" xfId="12" applyFont="1" applyFill="1" applyBorder="1" applyAlignment="1" applyProtection="1">
      <alignment horizontal="center" vertical="center" wrapText="1" readingOrder="1"/>
      <protection locked="0"/>
    </xf>
    <xf numFmtId="0" fontId="3" fillId="2" borderId="63" xfId="12" applyFont="1" applyFill="1" applyBorder="1" applyAlignment="1" applyProtection="1">
      <alignment horizontal="center" vertical="center" readingOrder="1"/>
      <protection locked="0"/>
    </xf>
    <xf numFmtId="0" fontId="3" fillId="2" borderId="64" xfId="0" applyFont="1" applyFill="1" applyBorder="1" applyAlignment="1">
      <alignment vertical="center" wrapText="1"/>
    </xf>
    <xf numFmtId="187" fontId="2" fillId="0" borderId="0" xfId="12" applyNumberFormat="1" applyFont="1" applyAlignment="1" applyProtection="1">
      <alignment horizontal="left" vertical="center" wrapText="1" readingOrder="1"/>
      <protection locked="0"/>
    </xf>
    <xf numFmtId="168" fontId="2" fillId="0" borderId="0" xfId="10" applyFont="1" applyFill="1" applyBorder="1" applyAlignment="1" applyProtection="1">
      <alignment horizontal="center" wrapText="1" readingOrder="1"/>
      <protection locked="0"/>
    </xf>
    <xf numFmtId="168" fontId="3" fillId="0" borderId="0" xfId="10" applyFont="1" applyFill="1" applyBorder="1" applyAlignment="1" applyProtection="1">
      <alignment horizontal="left" wrapText="1" readingOrder="1"/>
    </xf>
    <xf numFmtId="168" fontId="2" fillId="0" borderId="0" xfId="0" applyNumberFormat="1" applyFont="1" applyAlignment="1">
      <alignment horizontal="left"/>
    </xf>
    <xf numFmtId="168" fontId="3" fillId="0" borderId="0" xfId="0" applyNumberFormat="1" applyFont="1" applyAlignment="1">
      <alignment horizontal="left"/>
    </xf>
    <xf numFmtId="9" fontId="2" fillId="0" borderId="0" xfId="3" applyFont="1"/>
    <xf numFmtId="172" fontId="2" fillId="0" borderId="0" xfId="3" applyNumberFormat="1" applyFont="1"/>
    <xf numFmtId="0" fontId="2" fillId="0" borderId="0" xfId="13" applyFont="1" applyAlignment="1">
      <alignment vertical="top"/>
    </xf>
    <xf numFmtId="0" fontId="2" fillId="0" borderId="0" xfId="13" applyFont="1" applyAlignment="1">
      <alignment vertical="top" wrapText="1"/>
    </xf>
    <xf numFmtId="0" fontId="2" fillId="0" borderId="0" xfId="12" applyFont="1" applyAlignment="1">
      <alignment vertical="center" wrapText="1"/>
    </xf>
    <xf numFmtId="0" fontId="2" fillId="0" borderId="0" xfId="13" applyFont="1" applyAlignment="1">
      <alignment vertical="center"/>
    </xf>
    <xf numFmtId="0" fontId="2" fillId="0" borderId="0" xfId="13" applyFont="1" applyAlignment="1">
      <alignment vertical="center" wrapText="1"/>
    </xf>
    <xf numFmtId="0" fontId="12" fillId="0" borderId="0" xfId="0" applyFont="1" applyAlignment="1">
      <alignment vertical="center"/>
    </xf>
    <xf numFmtId="49" fontId="2" fillId="0" borderId="0" xfId="12" applyNumberFormat="1" applyFont="1" applyAlignment="1" applyProtection="1">
      <alignment vertical="center"/>
      <protection locked="0"/>
    </xf>
    <xf numFmtId="49" fontId="2" fillId="0" borderId="0" xfId="12" applyNumberFormat="1" applyFont="1" applyAlignment="1" applyProtection="1">
      <alignment vertical="center" wrapText="1"/>
      <protection locked="0"/>
    </xf>
    <xf numFmtId="0" fontId="2" fillId="0" borderId="0" xfId="12" applyFont="1" applyAlignment="1" applyProtection="1">
      <alignment vertical="center" wrapText="1"/>
      <protection locked="0"/>
    </xf>
    <xf numFmtId="165" fontId="3" fillId="0" borderId="0" xfId="0" applyNumberFormat="1" applyFont="1"/>
    <xf numFmtId="165" fontId="2" fillId="0" borderId="0" xfId="0" applyNumberFormat="1" applyFont="1" applyAlignment="1">
      <alignment horizontal="right"/>
    </xf>
    <xf numFmtId="0" fontId="3" fillId="0" borderId="0" xfId="0" applyFont="1" applyAlignment="1">
      <alignment vertical="top" wrapText="1"/>
    </xf>
    <xf numFmtId="49" fontId="2" fillId="0" borderId="0" xfId="12" applyNumberFormat="1" applyFont="1" applyAlignment="1" applyProtection="1">
      <alignment vertical="top" readingOrder="1"/>
      <protection locked="0"/>
    </xf>
    <xf numFmtId="49" fontId="2" fillId="0" borderId="0" xfId="12" applyNumberFormat="1" applyFont="1" applyAlignment="1" applyProtection="1">
      <alignment vertical="top" wrapText="1"/>
      <protection locked="0"/>
    </xf>
    <xf numFmtId="170" fontId="3" fillId="0" borderId="0" xfId="17" applyNumberFormat="1" applyFont="1" applyAlignment="1">
      <alignment horizontal="right" indent="2"/>
    </xf>
    <xf numFmtId="170" fontId="3" fillId="0" borderId="0" xfId="17" applyNumberFormat="1" applyFont="1" applyAlignment="1">
      <alignment horizontal="right"/>
    </xf>
    <xf numFmtId="170" fontId="2" fillId="0" borderId="0" xfId="17" applyNumberFormat="1" applyFont="1" applyAlignment="1">
      <alignment horizontal="right"/>
    </xf>
    <xf numFmtId="49" fontId="2" fillId="0" borderId="0" xfId="12" applyNumberFormat="1" applyFont="1" applyAlignment="1" applyProtection="1">
      <alignment vertical="top" wrapText="1" readingOrder="1"/>
      <protection locked="0"/>
    </xf>
    <xf numFmtId="0" fontId="3" fillId="0" borderId="0" xfId="12" applyFont="1" applyAlignment="1" applyProtection="1">
      <alignment vertical="center"/>
      <protection locked="0"/>
    </xf>
    <xf numFmtId="0" fontId="3" fillId="0" borderId="0" xfId="12" applyFont="1" applyAlignment="1" applyProtection="1">
      <alignment vertical="center" wrapText="1"/>
      <protection locked="0"/>
    </xf>
    <xf numFmtId="165" fontId="3" fillId="0" borderId="0" xfId="52" applyNumberFormat="1" applyFont="1" applyFill="1" applyBorder="1" applyAlignment="1" applyProtection="1">
      <alignment horizontal="right" vertical="center" wrapText="1"/>
    </xf>
    <xf numFmtId="165" fontId="2" fillId="0" borderId="0" xfId="52" applyNumberFormat="1" applyFont="1" applyFill="1" applyBorder="1" applyAlignment="1" applyProtection="1">
      <alignment horizontal="right" vertical="center" wrapText="1"/>
      <protection locked="0"/>
    </xf>
    <xf numFmtId="0" fontId="3" fillId="0" borderId="0" xfId="0" applyFont="1" applyAlignment="1" applyProtection="1">
      <alignment vertical="top" wrapText="1" readingOrder="1"/>
      <protection locked="0"/>
    </xf>
    <xf numFmtId="165" fontId="3" fillId="0" borderId="0" xfId="52" applyNumberFormat="1" applyFont="1" applyFill="1" applyBorder="1" applyAlignment="1" applyProtection="1">
      <alignment horizontal="right" vertical="top" wrapText="1" readingOrder="1"/>
    </xf>
    <xf numFmtId="165" fontId="2" fillId="0" borderId="0" xfId="52" applyNumberFormat="1" applyFont="1" applyFill="1" applyBorder="1" applyAlignment="1" applyProtection="1">
      <alignment horizontal="right" vertical="top" wrapText="1" readingOrder="1"/>
      <protection locked="0"/>
    </xf>
    <xf numFmtId="165" fontId="2" fillId="0" borderId="0" xfId="52" applyNumberFormat="1" applyFont="1" applyFill="1" applyBorder="1" applyAlignment="1" applyProtection="1">
      <alignment horizontal="right" vertical="top" wrapText="1" readingOrder="1"/>
    </xf>
    <xf numFmtId="0" fontId="2" fillId="0" borderId="0" xfId="12" applyFont="1" applyAlignment="1">
      <alignment vertical="top" wrapText="1"/>
    </xf>
    <xf numFmtId="0" fontId="2" fillId="0" borderId="0" xfId="0" applyFont="1" applyAlignment="1">
      <alignment vertical="top" readingOrder="1"/>
    </xf>
    <xf numFmtId="0" fontId="2" fillId="0" borderId="0" xfId="0" applyFont="1" applyAlignment="1">
      <alignment vertical="top" wrapText="1" readingOrder="1"/>
    </xf>
    <xf numFmtId="0" fontId="17" fillId="0" borderId="0" xfId="0" applyFont="1" applyAlignment="1" applyProtection="1">
      <alignment vertical="center"/>
      <protection locked="0"/>
    </xf>
    <xf numFmtId="165" fontId="17" fillId="0" borderId="0" xfId="0" applyNumberFormat="1" applyFont="1" applyAlignment="1">
      <alignment horizontal="right" vertical="center"/>
    </xf>
    <xf numFmtId="0" fontId="18" fillId="0" borderId="0" xfId="0" applyFont="1" applyAlignment="1" applyProtection="1">
      <alignment vertical="center" wrapText="1"/>
      <protection locked="0"/>
    </xf>
    <xf numFmtId="165" fontId="18" fillId="0" borderId="0" xfId="0" applyNumberFormat="1" applyFont="1" applyAlignment="1" applyProtection="1">
      <alignment horizontal="right" vertical="center"/>
      <protection locked="0"/>
    </xf>
    <xf numFmtId="0" fontId="18" fillId="0" borderId="0" xfId="0" applyFont="1" applyAlignment="1" applyProtection="1">
      <alignment vertical="center"/>
      <protection locked="0"/>
    </xf>
    <xf numFmtId="0" fontId="8" fillId="0" borderId="0" xfId="0" applyFont="1" applyAlignment="1" applyProtection="1">
      <alignment vertical="center"/>
      <protection locked="0"/>
    </xf>
    <xf numFmtId="0" fontId="3" fillId="0" borderId="0" xfId="12" applyFont="1" applyAlignment="1">
      <alignment vertical="center"/>
    </xf>
    <xf numFmtId="0" fontId="3" fillId="0" borderId="0" xfId="12" applyFont="1" applyAlignment="1">
      <alignment horizontal="left" vertical="center" wrapText="1"/>
    </xf>
    <xf numFmtId="0" fontId="3" fillId="2" borderId="31" xfId="12" applyFont="1" applyFill="1" applyBorder="1" applyAlignment="1">
      <alignment horizontal="centerContinuous" vertical="center"/>
    </xf>
    <xf numFmtId="3" fontId="2" fillId="0" borderId="0" xfId="12" applyNumberFormat="1" applyFont="1" applyAlignment="1" applyProtection="1">
      <alignment horizontal="left" vertical="center" wrapText="1"/>
      <protection locked="0"/>
    </xf>
    <xf numFmtId="3" fontId="2" fillId="0" borderId="0" xfId="12" applyNumberFormat="1" applyFont="1" applyAlignment="1" applyProtection="1">
      <alignment horizontal="left" vertical="center"/>
      <protection locked="0"/>
    </xf>
    <xf numFmtId="170" fontId="2" fillId="0" borderId="0" xfId="7" applyNumberFormat="1" applyFont="1" applyFill="1" applyAlignment="1">
      <alignment vertical="center"/>
    </xf>
    <xf numFmtId="3" fontId="2" fillId="0" borderId="0" xfId="12" applyNumberFormat="1" applyFont="1" applyAlignment="1">
      <alignment vertical="center"/>
    </xf>
    <xf numFmtId="49" fontId="2" fillId="0" borderId="0" xfId="12" applyNumberFormat="1" applyFont="1" applyAlignment="1" applyProtection="1">
      <alignment horizontal="left" vertical="center"/>
      <protection locked="0"/>
    </xf>
    <xf numFmtId="0" fontId="3" fillId="2" borderId="31" xfId="12" applyFont="1" applyFill="1" applyBorder="1" applyAlignment="1">
      <alignment horizontal="center" vertical="center"/>
    </xf>
    <xf numFmtId="165" fontId="3" fillId="0" borderId="0" xfId="0" applyNumberFormat="1" applyFont="1" applyAlignment="1">
      <alignment vertical="center"/>
    </xf>
    <xf numFmtId="165" fontId="2" fillId="0" borderId="0" xfId="0" applyNumberFormat="1" applyFont="1" applyAlignment="1">
      <alignment horizontal="right" vertical="center"/>
    </xf>
    <xf numFmtId="165" fontId="2" fillId="0" borderId="0" xfId="4" applyNumberFormat="1" applyFont="1" applyFill="1" applyBorder="1" applyAlignment="1">
      <alignment vertical="center"/>
    </xf>
    <xf numFmtId="0" fontId="18" fillId="0" borderId="0" xfId="12" applyFont="1" applyAlignment="1" applyProtection="1">
      <alignment vertical="center"/>
      <protection locked="0"/>
    </xf>
    <xf numFmtId="165" fontId="2" fillId="0" borderId="0" xfId="12" applyNumberFormat="1" applyFont="1" applyAlignment="1">
      <alignment vertical="center"/>
    </xf>
    <xf numFmtId="168" fontId="2" fillId="0" borderId="0" xfId="7" applyNumberFormat="1" applyFont="1" applyFill="1" applyAlignment="1">
      <alignment vertical="center"/>
    </xf>
    <xf numFmtId="49" fontId="2" fillId="0" borderId="0" xfId="12" applyNumberFormat="1" applyFont="1" applyAlignment="1" applyProtection="1">
      <alignment horizontal="justify" vertical="center" wrapText="1"/>
      <protection locked="0"/>
    </xf>
    <xf numFmtId="0" fontId="2" fillId="0" borderId="0" xfId="12" applyFont="1" applyAlignment="1">
      <alignment horizontal="right" vertical="center"/>
    </xf>
    <xf numFmtId="49" fontId="17" fillId="0" borderId="0" xfId="55" applyNumberFormat="1" applyFont="1" applyAlignment="1" applyProtection="1">
      <alignment horizontal="left" vertical="center" readingOrder="1"/>
      <protection locked="0"/>
    </xf>
    <xf numFmtId="0" fontId="17" fillId="0" borderId="0" xfId="55" applyFont="1" applyAlignment="1" applyProtection="1">
      <alignment vertical="center" readingOrder="1"/>
      <protection locked="0"/>
    </xf>
    <xf numFmtId="0" fontId="2" fillId="0" borderId="0" xfId="55">
      <alignment horizontal="right" vertical="center"/>
    </xf>
    <xf numFmtId="0" fontId="17" fillId="0" borderId="0" xfId="55" applyFont="1" applyAlignment="1" applyProtection="1">
      <alignment vertical="justify" wrapText="1" readingOrder="1"/>
      <protection locked="0"/>
    </xf>
    <xf numFmtId="165" fontId="3" fillId="0" borderId="0" xfId="55" applyNumberFormat="1" applyFont="1">
      <alignment horizontal="right" vertical="center"/>
    </xf>
    <xf numFmtId="49" fontId="18" fillId="0" borderId="0" xfId="55" applyNumberFormat="1" applyFont="1" applyAlignment="1" applyProtection="1">
      <alignment horizontal="left" vertical="center" readingOrder="1"/>
      <protection locked="0"/>
    </xf>
    <xf numFmtId="165" fontId="2" fillId="0" borderId="0" xfId="55" applyNumberFormat="1">
      <alignment horizontal="right" vertical="center"/>
    </xf>
    <xf numFmtId="0" fontId="18" fillId="0" borderId="0" xfId="55" applyFont="1" applyAlignment="1" applyProtection="1">
      <alignment horizontal="left" vertical="center" readingOrder="1"/>
      <protection locked="0"/>
    </xf>
    <xf numFmtId="168" fontId="2" fillId="0" borderId="0" xfId="35" applyNumberFormat="1" applyFont="1" applyAlignment="1">
      <alignment horizontal="right"/>
    </xf>
    <xf numFmtId="168" fontId="18" fillId="0" borderId="0" xfId="55" applyNumberFormat="1" applyFont="1" applyAlignment="1" applyProtection="1">
      <alignment horizontal="right" vertical="top" wrapText="1"/>
      <protection locked="0"/>
    </xf>
    <xf numFmtId="49" fontId="18" fillId="0" borderId="0" xfId="55" applyNumberFormat="1" applyFont="1" applyAlignment="1" applyProtection="1">
      <alignment vertical="top" readingOrder="1"/>
      <protection locked="0"/>
    </xf>
    <xf numFmtId="49" fontId="18" fillId="0" borderId="0" xfId="55" applyNumberFormat="1" applyFont="1" applyAlignment="1" applyProtection="1">
      <alignment horizontal="justify" vertical="top" wrapText="1" readingOrder="1"/>
      <protection locked="0"/>
    </xf>
    <xf numFmtId="0" fontId="18" fillId="0" borderId="0" xfId="55" applyFont="1" applyAlignment="1" applyProtection="1">
      <alignment vertical="top" readingOrder="1"/>
      <protection locked="0"/>
    </xf>
    <xf numFmtId="0" fontId="2" fillId="0" borderId="0" xfId="55" applyAlignment="1">
      <alignment vertical="center"/>
    </xf>
    <xf numFmtId="49" fontId="2" fillId="0" borderId="0" xfId="55" applyNumberFormat="1" applyAlignment="1">
      <alignment horizontal="left" vertical="center"/>
    </xf>
    <xf numFmtId="0" fontId="2" fillId="0" borderId="0" xfId="55" applyAlignment="1" applyProtection="1">
      <alignment vertical="center"/>
      <protection locked="0"/>
    </xf>
    <xf numFmtId="0" fontId="17" fillId="0" borderId="0" xfId="55" applyFont="1" applyAlignment="1" applyProtection="1">
      <alignment vertical="justify" readingOrder="1"/>
      <protection locked="0"/>
    </xf>
    <xf numFmtId="0" fontId="18" fillId="0" borderId="0" xfId="55" applyFont="1" applyAlignment="1" applyProtection="1">
      <alignment vertical="top" wrapText="1" readingOrder="1"/>
      <protection locked="0"/>
    </xf>
    <xf numFmtId="49" fontId="2" fillId="0" borderId="0" xfId="55" applyNumberFormat="1" applyAlignment="1" applyProtection="1">
      <alignment horizontal="left" vertical="center" readingOrder="1"/>
      <protection locked="0"/>
    </xf>
    <xf numFmtId="49" fontId="3" fillId="0" borderId="0" xfId="55" applyNumberFormat="1" applyFont="1" applyAlignment="1" applyProtection="1">
      <alignment horizontal="left" vertical="center" readingOrder="1"/>
      <protection locked="0"/>
    </xf>
    <xf numFmtId="0" fontId="3" fillId="0" borderId="0" xfId="55" applyFont="1" applyAlignment="1" applyProtection="1">
      <alignment vertical="center" readingOrder="1"/>
      <protection locked="0"/>
    </xf>
    <xf numFmtId="49" fontId="2" fillId="0" borderId="0" xfId="35" applyNumberFormat="1" applyFont="1" applyAlignment="1" applyProtection="1">
      <alignment horizontal="left" vertical="center"/>
      <protection locked="0"/>
    </xf>
    <xf numFmtId="3" fontId="2" fillId="0" borderId="0" xfId="35" applyNumberFormat="1" applyFont="1" applyAlignment="1" applyProtection="1">
      <alignment vertical="top"/>
      <protection locked="0"/>
    </xf>
    <xf numFmtId="49" fontId="8" fillId="0" borderId="0" xfId="56" applyNumberFormat="1" applyFont="1" applyAlignment="1">
      <alignment horizontal="left" vertical="center"/>
    </xf>
    <xf numFmtId="0" fontId="8" fillId="0" borderId="0" xfId="56" applyFont="1" applyAlignment="1">
      <alignment horizontal="justify" vertical="top"/>
    </xf>
    <xf numFmtId="0" fontId="8" fillId="0" borderId="0" xfId="56" applyFont="1"/>
    <xf numFmtId="0" fontId="17" fillId="0" borderId="0" xfId="55" applyFont="1" applyAlignment="1" applyProtection="1">
      <alignment horizontal="justify" vertical="justify" wrapText="1" readingOrder="1"/>
      <protection locked="0"/>
    </xf>
    <xf numFmtId="49" fontId="3" fillId="0" borderId="0" xfId="55" applyNumberFormat="1" applyFont="1" applyAlignment="1">
      <alignment horizontal="left" vertical="center"/>
    </xf>
    <xf numFmtId="0" fontId="3" fillId="0" borderId="0" xfId="55" applyFont="1">
      <alignment horizontal="right" vertical="center"/>
    </xf>
    <xf numFmtId="49" fontId="18" fillId="0" borderId="0" xfId="55" applyNumberFormat="1" applyFont="1" applyAlignment="1" applyProtection="1">
      <alignment horizontal="left" vertical="top" wrapText="1" readingOrder="1"/>
      <protection locked="0"/>
    </xf>
    <xf numFmtId="49" fontId="3" fillId="0" borderId="0" xfId="20" applyNumberFormat="1" applyFont="1" applyAlignment="1">
      <alignment horizontal="left" vertical="center"/>
    </xf>
    <xf numFmtId="49" fontId="2" fillId="0" borderId="0" xfId="20" applyNumberFormat="1" applyFont="1" applyAlignment="1">
      <alignment horizontal="left" vertical="center"/>
    </xf>
    <xf numFmtId="168" fontId="18" fillId="0" borderId="0" xfId="55" applyNumberFormat="1" applyFont="1" applyAlignment="1" applyProtection="1">
      <alignment horizontal="left" vertical="top" wrapText="1" readingOrder="1"/>
      <protection locked="0"/>
    </xf>
    <xf numFmtId="49" fontId="18" fillId="0" borderId="0" xfId="0" applyNumberFormat="1" applyFont="1" applyAlignment="1" applyProtection="1">
      <alignment horizontal="left" vertical="center" readingOrder="1"/>
      <protection locked="0"/>
    </xf>
    <xf numFmtId="0" fontId="2" fillId="0" borderId="0" xfId="55" applyAlignment="1">
      <alignment vertical="top" wrapText="1"/>
    </xf>
    <xf numFmtId="49" fontId="18" fillId="0" borderId="0" xfId="55" applyNumberFormat="1" applyFont="1" applyAlignment="1" applyProtection="1">
      <alignment vertical="top" wrapText="1" readingOrder="1"/>
      <protection locked="0"/>
    </xf>
    <xf numFmtId="0" fontId="2" fillId="0" borderId="0" xfId="55" applyAlignment="1" applyProtection="1">
      <alignment vertical="top" wrapText="1"/>
      <protection locked="0"/>
    </xf>
    <xf numFmtId="0" fontId="2" fillId="0" borderId="0" xfId="55" applyAlignment="1" applyProtection="1">
      <alignment vertical="top" readingOrder="1"/>
      <protection locked="0"/>
    </xf>
    <xf numFmtId="0" fontId="2" fillId="0" borderId="0" xfId="55" applyAlignment="1" applyProtection="1">
      <alignment vertical="center" readingOrder="1"/>
      <protection locked="0"/>
    </xf>
    <xf numFmtId="0" fontId="2" fillId="0" borderId="0" xfId="55" applyAlignment="1">
      <alignment vertical="top"/>
    </xf>
    <xf numFmtId="0" fontId="2" fillId="0" borderId="0" xfId="55" applyAlignment="1" applyProtection="1">
      <alignment vertical="top"/>
      <protection locked="0"/>
    </xf>
    <xf numFmtId="0" fontId="2" fillId="0" borderId="0" xfId="55" applyAlignment="1">
      <alignment horizontal="justify" vertical="top"/>
    </xf>
    <xf numFmtId="0" fontId="18" fillId="0" borderId="0" xfId="0" applyFont="1"/>
    <xf numFmtId="0" fontId="2" fillId="0" borderId="0" xfId="55" applyAlignment="1" applyProtection="1">
      <alignment horizontal="justify" vertical="justify" wrapText="1"/>
      <protection locked="0"/>
    </xf>
    <xf numFmtId="0" fontId="2" fillId="0" borderId="0" xfId="55" applyAlignment="1">
      <alignment vertical="center" readingOrder="1"/>
    </xf>
    <xf numFmtId="49" fontId="2" fillId="0" borderId="0" xfId="55" applyNumberFormat="1" applyAlignment="1" applyProtection="1">
      <alignment vertical="center" readingOrder="1"/>
      <protection locked="0"/>
    </xf>
    <xf numFmtId="0" fontId="17" fillId="2" borderId="65" xfId="12" applyFont="1" applyFill="1" applyBorder="1" applyAlignment="1" applyProtection="1">
      <alignment horizontal="center" vertical="center" readingOrder="1"/>
      <protection locked="0"/>
    </xf>
    <xf numFmtId="165" fontId="3" fillId="0" borderId="0" xfId="57" applyNumberFormat="1" applyFont="1" applyFill="1" applyBorder="1"/>
    <xf numFmtId="165" fontId="2" fillId="0" borderId="0" xfId="57" applyNumberFormat="1" applyFont="1" applyFill="1" applyBorder="1"/>
    <xf numFmtId="49" fontId="18" fillId="0" borderId="0" xfId="12" applyNumberFormat="1" applyFont="1" applyAlignment="1" applyProtection="1">
      <alignment horizontal="left" vertical="center" wrapText="1" readingOrder="1"/>
      <protection locked="0"/>
    </xf>
    <xf numFmtId="0" fontId="2" fillId="0" borderId="0" xfId="11" applyFont="1" applyAlignment="1" applyProtection="1">
      <alignment vertical="top"/>
      <protection locked="0"/>
    </xf>
    <xf numFmtId="165" fontId="17" fillId="0" borderId="0" xfId="57" applyNumberFormat="1" applyFont="1" applyFill="1" applyBorder="1" applyAlignment="1" applyProtection="1">
      <alignment horizontal="right" vertical="top" wrapText="1" readingOrder="1"/>
    </xf>
    <xf numFmtId="0" fontId="17" fillId="2" borderId="31" xfId="12" applyFont="1" applyFill="1" applyBorder="1" applyAlignment="1" applyProtection="1">
      <alignment horizontal="center" vertical="center" readingOrder="1"/>
      <protection locked="0"/>
    </xf>
    <xf numFmtId="165" fontId="17" fillId="0" borderId="0" xfId="57" applyNumberFormat="1" applyFont="1" applyBorder="1" applyAlignment="1" applyProtection="1">
      <alignment horizontal="right" vertical="top" wrapText="1" readingOrder="1"/>
    </xf>
    <xf numFmtId="0" fontId="2" fillId="0" borderId="0" xfId="12" applyFont="1" applyAlignment="1">
      <alignment horizontal="justify" vertical="top"/>
    </xf>
    <xf numFmtId="0" fontId="17" fillId="2" borderId="35" xfId="12" applyFont="1" applyFill="1" applyBorder="1" applyAlignment="1" applyProtection="1">
      <alignment horizontal="center" vertical="center" readingOrder="1"/>
      <protection locked="0"/>
    </xf>
    <xf numFmtId="165" fontId="2" fillId="0" borderId="0" xfId="57" applyNumberFormat="1" applyFont="1" applyFill="1" applyBorder="1" applyAlignment="1">
      <alignment horizontal="right" vertical="top" wrapText="1"/>
    </xf>
    <xf numFmtId="0" fontId="3" fillId="0" borderId="0" xfId="35" applyFont="1" applyAlignment="1" applyProtection="1">
      <alignment vertical="center" readingOrder="1"/>
      <protection locked="0"/>
    </xf>
    <xf numFmtId="0" fontId="2" fillId="0" borderId="0" xfId="35" applyFont="1" applyAlignment="1" applyProtection="1">
      <alignment vertical="top" readingOrder="1"/>
      <protection locked="0"/>
    </xf>
    <xf numFmtId="0" fontId="2" fillId="0" borderId="0" xfId="35" applyFont="1" applyAlignment="1">
      <alignment horizontal="center" vertical="center"/>
    </xf>
    <xf numFmtId="0" fontId="3" fillId="2" borderId="65" xfId="35" applyFont="1" applyFill="1" applyBorder="1" applyAlignment="1" applyProtection="1">
      <alignment horizontal="center" vertical="center" readingOrder="1"/>
      <protection locked="0"/>
    </xf>
    <xf numFmtId="0" fontId="3" fillId="0" borderId="0" xfId="35" applyFont="1" applyAlignment="1" applyProtection="1">
      <alignment vertical="top" wrapText="1" readingOrder="1"/>
      <protection locked="0"/>
    </xf>
    <xf numFmtId="165" fontId="3" fillId="0" borderId="0" xfId="57" applyNumberFormat="1" applyFont="1" applyFill="1" applyBorder="1" applyAlignment="1" applyProtection="1">
      <alignment horizontal="right" vertical="top" wrapText="1" readingOrder="1"/>
    </xf>
    <xf numFmtId="0" fontId="3" fillId="0" borderId="0" xfId="35" applyFont="1" applyAlignment="1" applyProtection="1">
      <alignment vertical="top" readingOrder="1"/>
      <protection locked="0"/>
    </xf>
    <xf numFmtId="0" fontId="2" fillId="0" borderId="0" xfId="35" applyFont="1" applyAlignment="1" applyProtection="1">
      <alignment vertical="top"/>
      <protection locked="0"/>
    </xf>
    <xf numFmtId="165" fontId="3" fillId="0" borderId="0" xfId="57" applyNumberFormat="1" applyFont="1" applyFill="1" applyBorder="1" applyAlignment="1">
      <alignment horizontal="right" vertical="top" wrapText="1"/>
    </xf>
    <xf numFmtId="165" fontId="2" fillId="0" borderId="0" xfId="57" applyNumberFormat="1" applyFont="1" applyFill="1" applyBorder="1" applyAlignment="1">
      <alignment horizontal="right"/>
    </xf>
    <xf numFmtId="0" fontId="3" fillId="2" borderId="31" xfId="35" applyFont="1" applyFill="1" applyBorder="1" applyAlignment="1" applyProtection="1">
      <alignment horizontal="center" vertical="center" readingOrder="1"/>
      <protection locked="0"/>
    </xf>
    <xf numFmtId="0" fontId="2" fillId="0" borderId="0" xfId="35" applyFont="1" applyAlignment="1" applyProtection="1">
      <alignment horizontal="left" vertical="top" wrapText="1" readingOrder="1"/>
      <protection locked="0"/>
    </xf>
    <xf numFmtId="165" fontId="2" fillId="0" borderId="0" xfId="35" applyNumberFormat="1" applyFont="1"/>
    <xf numFmtId="0" fontId="2" fillId="0" borderId="0" xfId="35" applyFont="1" applyAlignment="1">
      <alignment horizontal="justify" vertical="top"/>
    </xf>
    <xf numFmtId="165" fontId="3" fillId="0" borderId="0" xfId="57" applyNumberFormat="1" applyFont="1" applyFill="1" applyBorder="1" applyAlignment="1">
      <alignment horizontal="right"/>
    </xf>
    <xf numFmtId="0" fontId="17" fillId="0" borderId="0" xfId="12" applyFont="1" applyAlignment="1" applyProtection="1">
      <alignment vertical="top"/>
      <protection locked="0"/>
    </xf>
    <xf numFmtId="49" fontId="18" fillId="0" borderId="0" xfId="58" applyNumberFormat="1" applyFont="1" applyAlignment="1" applyProtection="1">
      <alignment vertical="top" readingOrder="1"/>
      <protection locked="0"/>
    </xf>
    <xf numFmtId="1" fontId="18" fillId="0" borderId="0" xfId="58" applyNumberFormat="1" applyFont="1" applyAlignment="1" applyProtection="1">
      <alignment vertical="top" readingOrder="1"/>
      <protection locked="0"/>
    </xf>
    <xf numFmtId="0" fontId="2" fillId="0" borderId="0" xfId="58" applyFont="1"/>
    <xf numFmtId="1" fontId="2" fillId="0" borderId="0" xfId="12" applyNumberFormat="1" applyFont="1" applyAlignment="1">
      <alignment vertical="top"/>
    </xf>
    <xf numFmtId="165" fontId="17" fillId="0" borderId="0" xfId="2" applyFont="1" applyFill="1" applyBorder="1" applyAlignment="1" applyProtection="1">
      <alignment horizontal="right" vertical="top" wrapText="1" readingOrder="1"/>
    </xf>
    <xf numFmtId="165" fontId="18" fillId="0" borderId="0" xfId="2" applyFont="1" applyAlignment="1" applyProtection="1">
      <alignment horizontal="right" vertical="top" wrapText="1" readingOrder="1"/>
      <protection locked="0"/>
    </xf>
    <xf numFmtId="165" fontId="12" fillId="0" borderId="0" xfId="2" applyFont="1" applyAlignment="1">
      <alignment wrapText="1" readingOrder="1"/>
    </xf>
    <xf numFmtId="165" fontId="17" fillId="0" borderId="0" xfId="2" applyFont="1" applyBorder="1" applyAlignment="1" applyProtection="1">
      <alignment horizontal="right" vertical="top" wrapText="1" readingOrder="1"/>
    </xf>
    <xf numFmtId="165" fontId="18" fillId="0" borderId="0" xfId="2" applyFont="1" applyFill="1" applyBorder="1" applyAlignment="1" applyProtection="1">
      <alignment horizontal="right" vertical="top" wrapText="1" readingOrder="1"/>
    </xf>
    <xf numFmtId="165" fontId="2" fillId="0" borderId="0" xfId="2" applyFont="1" applyFill="1" applyBorder="1" applyAlignment="1">
      <alignment horizontal="right" vertical="top" wrapText="1"/>
    </xf>
    <xf numFmtId="165" fontId="2" fillId="0" borderId="0" xfId="2" applyFont="1" applyFill="1" applyBorder="1" applyAlignment="1" applyProtection="1">
      <alignment horizontal="right" vertical="top" wrapText="1" readingOrder="1"/>
    </xf>
    <xf numFmtId="165" fontId="3" fillId="0" borderId="0" xfId="2" applyFont="1" applyFill="1" applyBorder="1" applyAlignment="1" applyProtection="1">
      <alignment horizontal="right" vertical="top" wrapText="1" readingOrder="1"/>
    </xf>
    <xf numFmtId="165" fontId="2" fillId="0" borderId="0" xfId="2" applyFont="1" applyFill="1" applyBorder="1" applyAlignment="1">
      <alignment horizontal="right"/>
    </xf>
    <xf numFmtId="49" fontId="3" fillId="0" borderId="0" xfId="27" applyNumberFormat="1" applyFont="1" applyAlignment="1">
      <alignment horizontal="left" vertical="center"/>
    </xf>
    <xf numFmtId="165" fontId="2" fillId="0" borderId="0" xfId="30" applyNumberFormat="1" applyFont="1" applyAlignment="1">
      <alignment vertical="center"/>
    </xf>
    <xf numFmtId="0" fontId="2" fillId="0" borderId="0" xfId="30" applyFont="1" applyAlignment="1">
      <alignment vertical="center"/>
    </xf>
    <xf numFmtId="49" fontId="2" fillId="0" borderId="0" xfId="30" applyNumberFormat="1" applyFont="1" applyAlignment="1">
      <alignment vertical="center"/>
    </xf>
    <xf numFmtId="49" fontId="3" fillId="0" borderId="0" xfId="9" applyNumberFormat="1" applyFont="1" applyAlignment="1">
      <alignment horizontal="left" vertical="center"/>
    </xf>
    <xf numFmtId="165" fontId="3" fillId="0" borderId="0" xfId="59" applyNumberFormat="1" applyFont="1" applyAlignment="1">
      <alignment horizontal="right" vertical="center"/>
    </xf>
    <xf numFmtId="49" fontId="2" fillId="0" borderId="0" xfId="60" applyNumberFormat="1" applyFont="1" applyAlignment="1" applyProtection="1">
      <alignment horizontal="left" vertical="center"/>
      <protection locked="0"/>
    </xf>
    <xf numFmtId="165" fontId="2" fillId="0" borderId="0" xfId="59" applyNumberFormat="1" applyAlignment="1">
      <alignment horizontal="right" vertical="center"/>
    </xf>
    <xf numFmtId="49" fontId="2" fillId="0" borderId="0" xfId="27" applyNumberFormat="1" applyFont="1" applyAlignment="1">
      <alignment horizontal="left" vertical="center"/>
    </xf>
    <xf numFmtId="49" fontId="2" fillId="0" borderId="0" xfId="9" applyNumberFormat="1" applyFont="1" applyAlignment="1">
      <alignment horizontal="left" vertical="center"/>
    </xf>
    <xf numFmtId="49" fontId="2" fillId="0" borderId="0" xfId="59" applyNumberFormat="1" applyAlignment="1">
      <alignment horizontal="left" vertical="center"/>
    </xf>
    <xf numFmtId="0" fontId="3" fillId="0" borderId="0" xfId="9" applyFont="1" applyAlignment="1">
      <alignment vertical="center" wrapText="1"/>
    </xf>
    <xf numFmtId="0" fontId="2" fillId="0" borderId="0" xfId="30" applyFont="1"/>
    <xf numFmtId="49" fontId="2" fillId="0" borderId="0" xfId="61" applyNumberFormat="1" applyFont="1" applyAlignment="1" applyProtection="1">
      <alignment horizontal="left" vertical="center"/>
      <protection locked="0"/>
    </xf>
    <xf numFmtId="49" fontId="2" fillId="0" borderId="0" xfId="30" applyNumberFormat="1" applyFont="1" applyAlignment="1">
      <alignment horizontal="left"/>
    </xf>
    <xf numFmtId="0" fontId="2" fillId="0" borderId="0" xfId="30" applyFont="1" applyAlignment="1">
      <alignment horizontal="justify" vertical="center"/>
    </xf>
    <xf numFmtId="49" fontId="2" fillId="0" borderId="0" xfId="62" applyNumberFormat="1" applyFont="1" applyAlignment="1" applyProtection="1">
      <alignment horizontal="left" vertical="center"/>
      <protection locked="0"/>
    </xf>
    <xf numFmtId="0" fontId="2" fillId="0" borderId="0" xfId="30" applyFont="1" applyAlignment="1">
      <alignment vertical="center" wrapText="1"/>
    </xf>
    <xf numFmtId="0" fontId="2" fillId="0" borderId="0" xfId="30" applyFont="1" applyAlignment="1">
      <alignment horizontal="justify" vertical="center" wrapText="1"/>
    </xf>
    <xf numFmtId="0" fontId="2" fillId="0" borderId="0" xfId="9" applyFont="1" applyAlignment="1">
      <alignment horizontal="left"/>
    </xf>
    <xf numFmtId="0" fontId="3" fillId="0" borderId="0" xfId="9" applyFont="1" applyAlignment="1">
      <alignment vertical="top" wrapText="1"/>
    </xf>
    <xf numFmtId="49" fontId="2" fillId="0" borderId="0" xfId="63" applyNumberFormat="1" applyFont="1" applyAlignment="1" applyProtection="1">
      <alignment horizontal="left" vertical="center"/>
      <protection locked="0"/>
    </xf>
    <xf numFmtId="49" fontId="2" fillId="0" borderId="0" xfId="30" applyNumberFormat="1" applyFont="1"/>
    <xf numFmtId="0" fontId="3" fillId="0" borderId="0" xfId="27" applyFont="1" applyAlignment="1">
      <alignment horizontal="right"/>
    </xf>
    <xf numFmtId="0" fontId="2" fillId="0" borderId="0" xfId="27" applyFont="1" applyAlignment="1">
      <alignment horizontal="right"/>
    </xf>
    <xf numFmtId="49" fontId="3" fillId="0" borderId="0" xfId="9" applyNumberFormat="1" applyFont="1" applyAlignment="1">
      <alignment vertical="center"/>
    </xf>
    <xf numFmtId="0" fontId="3" fillId="0" borderId="0" xfId="9" applyFont="1" applyAlignment="1">
      <alignment vertical="top"/>
    </xf>
    <xf numFmtId="0" fontId="2" fillId="0" borderId="0" xfId="9" applyFont="1" applyAlignment="1">
      <alignment vertical="top"/>
    </xf>
    <xf numFmtId="49" fontId="3" fillId="0" borderId="0" xfId="59" applyNumberFormat="1" applyFont="1" applyAlignment="1">
      <alignment horizontal="left" vertical="center"/>
    </xf>
    <xf numFmtId="0" fontId="2" fillId="0" borderId="0" xfId="59">
      <alignment vertical="center"/>
    </xf>
    <xf numFmtId="0" fontId="2" fillId="0" borderId="0" xfId="59" applyAlignment="1">
      <alignment horizontal="left" vertical="center"/>
    </xf>
    <xf numFmtId="0" fontId="2" fillId="0" borderId="0" xfId="9" applyFont="1" applyAlignment="1">
      <alignment horizontal="left" vertical="top"/>
    </xf>
    <xf numFmtId="0" fontId="18" fillId="0" borderId="0" xfId="12" applyFont="1" applyAlignment="1" applyProtection="1">
      <alignment vertical="center" wrapText="1"/>
      <protection locked="0"/>
    </xf>
    <xf numFmtId="0" fontId="18" fillId="0" borderId="0" xfId="12" applyFont="1" applyAlignment="1" applyProtection="1">
      <alignment horizontal="left" vertical="center" wrapText="1"/>
      <protection locked="0"/>
    </xf>
    <xf numFmtId="165" fontId="17" fillId="0" borderId="0" xfId="21" applyNumberFormat="1" applyFont="1" applyBorder="1" applyAlignment="1" applyProtection="1">
      <alignment horizontal="right" vertical="center" wrapText="1"/>
      <protection locked="0"/>
    </xf>
    <xf numFmtId="165" fontId="18" fillId="0" borderId="0" xfId="21" applyNumberFormat="1" applyFont="1" applyBorder="1" applyAlignment="1" applyProtection="1">
      <alignment horizontal="right" vertical="center" wrapText="1"/>
      <protection locked="0"/>
    </xf>
    <xf numFmtId="165" fontId="18" fillId="0" borderId="0" xfId="21" applyNumberFormat="1" applyFont="1" applyFill="1" applyBorder="1" applyAlignment="1" applyProtection="1">
      <alignment horizontal="right" vertical="center" wrapText="1"/>
      <protection locked="0"/>
    </xf>
    <xf numFmtId="0" fontId="2" fillId="0" borderId="0" xfId="12" applyFont="1" applyAlignment="1" applyProtection="1">
      <alignment horizontal="left" vertical="center" wrapText="1"/>
      <protection locked="0"/>
    </xf>
    <xf numFmtId="165" fontId="3" fillId="0" borderId="0" xfId="21" applyNumberFormat="1" applyFont="1" applyBorder="1" applyAlignment="1" applyProtection="1">
      <alignment horizontal="right" vertical="center" wrapText="1"/>
      <protection locked="0"/>
    </xf>
    <xf numFmtId="165" fontId="2" fillId="0" borderId="0" xfId="21" applyNumberFormat="1" applyFont="1" applyFill="1" applyBorder="1" applyAlignment="1" applyProtection="1">
      <alignment horizontal="right" vertical="center" wrapText="1"/>
      <protection locked="0"/>
    </xf>
    <xf numFmtId="165" fontId="17" fillId="0" borderId="0" xfId="21" applyNumberFormat="1" applyFont="1" applyFill="1" applyBorder="1" applyAlignment="1" applyProtection="1">
      <alignment horizontal="right" vertical="center" wrapText="1"/>
      <protection locked="0"/>
    </xf>
    <xf numFmtId="171" fontId="17" fillId="0" borderId="0" xfId="52" applyNumberFormat="1" applyFont="1" applyBorder="1" applyAlignment="1" applyProtection="1">
      <alignment horizontal="right" vertical="center" wrapText="1"/>
      <protection locked="0"/>
    </xf>
    <xf numFmtId="171" fontId="18" fillId="0" borderId="0" xfId="52" applyNumberFormat="1" applyFont="1" applyBorder="1" applyAlignment="1" applyProtection="1">
      <alignment horizontal="right" vertical="center" wrapText="1"/>
      <protection locked="0"/>
    </xf>
    <xf numFmtId="0" fontId="31" fillId="0" borderId="0" xfId="27" applyFont="1" applyAlignment="1">
      <alignment vertical="center"/>
    </xf>
    <xf numFmtId="0" fontId="31" fillId="0" borderId="0" xfId="30" applyFont="1"/>
    <xf numFmtId="0" fontId="3" fillId="2" borderId="31" xfId="37" applyFont="1" applyFill="1" applyBorder="1" applyAlignment="1">
      <alignment horizontal="center" vertical="center"/>
    </xf>
    <xf numFmtId="0" fontId="2" fillId="0" borderId="0" xfId="27" applyFont="1" applyAlignment="1">
      <alignment horizontal="center" vertical="center"/>
    </xf>
    <xf numFmtId="165" fontId="3" fillId="0" borderId="0" xfId="27" applyNumberFormat="1" applyFont="1" applyAlignment="1">
      <alignment horizontal="center" vertical="center"/>
    </xf>
    <xf numFmtId="165" fontId="2" fillId="0" borderId="0" xfId="30" applyNumberFormat="1" applyFont="1" applyAlignment="1">
      <alignment horizontal="center"/>
    </xf>
    <xf numFmtId="0" fontId="8" fillId="0" borderId="0" xfId="30" applyFont="1"/>
    <xf numFmtId="0" fontId="2" fillId="0" borderId="0" xfId="27" applyFont="1" applyAlignment="1">
      <alignment horizontal="left" vertical="center"/>
    </xf>
    <xf numFmtId="165" fontId="3" fillId="0" borderId="0" xfId="27" applyNumberFormat="1" applyFont="1" applyAlignment="1">
      <alignment vertical="center"/>
    </xf>
    <xf numFmtId="165" fontId="2" fillId="0" borderId="0" xfId="27" applyNumberFormat="1" applyFont="1" applyAlignment="1">
      <alignment vertical="center"/>
    </xf>
    <xf numFmtId="0" fontId="8" fillId="0" borderId="0" xfId="30" applyFont="1" applyAlignment="1">
      <alignment horizontal="right" vertical="center"/>
    </xf>
    <xf numFmtId="0" fontId="2" fillId="0" borderId="0" xfId="30" applyFont="1" applyAlignment="1">
      <alignment horizontal="right" vertical="center"/>
    </xf>
    <xf numFmtId="0" fontId="8" fillId="0" borderId="0" xfId="9" applyFont="1" applyAlignment="1">
      <alignment horizontal="right" vertical="center"/>
    </xf>
    <xf numFmtId="0" fontId="8" fillId="0" borderId="0" xfId="30" applyFont="1" applyAlignment="1">
      <alignment horizontal="right"/>
    </xf>
    <xf numFmtId="0" fontId="10" fillId="0" borderId="0" xfId="0" applyFont="1"/>
    <xf numFmtId="0" fontId="3" fillId="0" borderId="0" xfId="30" applyFont="1" applyAlignment="1">
      <alignment wrapText="1"/>
    </xf>
    <xf numFmtId="0" fontId="3" fillId="0" borderId="0" xfId="27" applyFont="1" applyAlignment="1">
      <alignment horizontal="center" vertical="center"/>
    </xf>
    <xf numFmtId="0" fontId="8" fillId="0" borderId="0" xfId="30" applyFont="1" applyAlignment="1">
      <alignment vertical="center"/>
    </xf>
    <xf numFmtId="0" fontId="31" fillId="0" borderId="0" xfId="27" applyFont="1" applyAlignment="1">
      <alignment vertical="center" wrapText="1"/>
    </xf>
    <xf numFmtId="165" fontId="3" fillId="0" borderId="0" xfId="27" applyNumberFormat="1" applyFont="1" applyAlignment="1">
      <alignment horizontal="left" vertical="center"/>
    </xf>
    <xf numFmtId="165" fontId="2" fillId="0" borderId="0" xfId="31" applyNumberFormat="1" applyFont="1" applyFill="1" applyBorder="1" applyAlignment="1">
      <alignment horizontal="left" vertical="center"/>
    </xf>
    <xf numFmtId="165" fontId="2" fillId="0" borderId="0" xfId="30" applyNumberFormat="1" applyFont="1" applyAlignment="1">
      <alignment horizontal="left" vertical="center"/>
    </xf>
    <xf numFmtId="164" fontId="8" fillId="0" borderId="0" xfId="30" applyNumberFormat="1" applyFont="1" applyAlignment="1">
      <alignment horizontal="left" vertical="center"/>
    </xf>
    <xf numFmtId="164" fontId="2" fillId="0" borderId="0" xfId="30" applyNumberFormat="1" applyFont="1" applyAlignment="1">
      <alignment horizontal="left" vertical="center"/>
    </xf>
    <xf numFmtId="164" fontId="2" fillId="0" borderId="0" xfId="31" applyFont="1" applyFill="1" applyBorder="1" applyAlignment="1">
      <alignment horizontal="left" vertical="center"/>
    </xf>
    <xf numFmtId="0" fontId="3" fillId="0" borderId="0" xfId="27" applyFont="1" applyAlignment="1">
      <alignment horizontal="justify" vertical="center"/>
    </xf>
    <xf numFmtId="0" fontId="31" fillId="0" borderId="0" xfId="27" applyFont="1"/>
    <xf numFmtId="165" fontId="3" fillId="0" borderId="0" xfId="40" applyNumberFormat="1" applyFont="1" applyFill="1" applyBorder="1" applyAlignment="1">
      <alignment horizontal="left" vertical="center"/>
    </xf>
    <xf numFmtId="165" fontId="18" fillId="0" borderId="0" xfId="41" applyNumberFormat="1" applyFont="1" applyFill="1" applyBorder="1" applyAlignment="1" applyProtection="1">
      <alignment horizontal="left" vertical="top" wrapText="1"/>
      <protection locked="0"/>
    </xf>
    <xf numFmtId="165" fontId="2" fillId="0" borderId="0" xfId="41" applyNumberFormat="1" applyFont="1" applyFill="1" applyBorder="1" applyAlignment="1" applyProtection="1">
      <alignment horizontal="left" vertical="top" wrapText="1"/>
      <protection locked="0"/>
    </xf>
    <xf numFmtId="0" fontId="2" fillId="0" borderId="0" xfId="12" applyFont="1" applyAlignment="1">
      <alignment readingOrder="1"/>
    </xf>
    <xf numFmtId="165" fontId="3" fillId="0" borderId="0" xfId="52" applyNumberFormat="1" applyFont="1" applyFill="1" applyBorder="1"/>
    <xf numFmtId="49" fontId="2" fillId="0" borderId="0" xfId="12" applyNumberFormat="1" applyFont="1" applyAlignment="1">
      <alignment vertical="center" readingOrder="1"/>
    </xf>
    <xf numFmtId="0" fontId="17" fillId="2" borderId="66" xfId="12" applyFont="1" applyFill="1" applyBorder="1" applyAlignment="1" applyProtection="1">
      <alignment horizontal="center" vertical="center" readingOrder="1"/>
      <protection locked="0"/>
    </xf>
    <xf numFmtId="165" fontId="17" fillId="0" borderId="0" xfId="52" applyNumberFormat="1" applyFont="1" applyBorder="1" applyAlignment="1" applyProtection="1">
      <alignment horizontal="right" vertical="top" wrapText="1" readingOrder="1"/>
    </xf>
    <xf numFmtId="165" fontId="2" fillId="0" borderId="0" xfId="12" applyNumberFormat="1" applyFont="1" applyAlignment="1">
      <alignment horizontal="right"/>
    </xf>
    <xf numFmtId="49" fontId="2" fillId="0" borderId="0" xfId="12" applyNumberFormat="1" applyFont="1" applyAlignment="1" applyProtection="1">
      <alignment vertical="top"/>
      <protection locked="0"/>
    </xf>
    <xf numFmtId="165" fontId="17" fillId="0" borderId="0" xfId="52" applyNumberFormat="1" applyFont="1" applyFill="1" applyBorder="1" applyAlignment="1" applyProtection="1">
      <alignment horizontal="right" vertical="top" wrapText="1" readingOrder="1"/>
    </xf>
    <xf numFmtId="0" fontId="2" fillId="0" borderId="0" xfId="11" applyFont="1" applyAlignment="1">
      <alignment horizontal="justify" vertical="top"/>
    </xf>
    <xf numFmtId="0" fontId="17" fillId="0" borderId="0" xfId="11" applyFont="1" applyAlignment="1" applyProtection="1">
      <alignment vertical="center" readingOrder="1"/>
      <protection locked="0"/>
    </xf>
    <xf numFmtId="0" fontId="2" fillId="0" borderId="0" xfId="11" applyFont="1" applyAlignment="1">
      <alignment vertical="center" readingOrder="1"/>
    </xf>
    <xf numFmtId="0" fontId="18" fillId="0" borderId="0" xfId="11" applyFont="1" applyAlignment="1" applyProtection="1">
      <alignment vertical="top" readingOrder="1"/>
      <protection locked="0"/>
    </xf>
    <xf numFmtId="0" fontId="17" fillId="2" borderId="65" xfId="11" applyFont="1" applyFill="1" applyBorder="1" applyAlignment="1" applyProtection="1">
      <alignment horizontal="center" vertical="center" readingOrder="1"/>
      <protection locked="0"/>
    </xf>
    <xf numFmtId="0" fontId="17" fillId="0" borderId="0" xfId="11" applyFont="1" applyAlignment="1" applyProtection="1">
      <alignment vertical="top" wrapText="1" readingOrder="1"/>
      <protection locked="0"/>
    </xf>
    <xf numFmtId="0" fontId="18" fillId="0" borderId="0" xfId="11" applyFont="1" applyAlignment="1" applyProtection="1">
      <alignment vertical="top" wrapText="1" readingOrder="1"/>
      <protection locked="0"/>
    </xf>
    <xf numFmtId="0" fontId="2" fillId="0" borderId="0" xfId="11" applyFont="1" applyAlignment="1" applyProtection="1">
      <alignment vertical="top" wrapText="1" readingOrder="1"/>
      <protection locked="0"/>
    </xf>
    <xf numFmtId="49" fontId="18" fillId="0" borderId="0" xfId="12" applyNumberFormat="1" applyFont="1" applyAlignment="1" applyProtection="1">
      <alignment horizontal="left" vertical="top" wrapText="1" readingOrder="1"/>
      <protection locked="0"/>
    </xf>
    <xf numFmtId="165" fontId="2" fillId="0" borderId="0" xfId="52" applyNumberFormat="1" applyFont="1" applyFill="1" applyBorder="1"/>
    <xf numFmtId="0" fontId="3" fillId="0" borderId="0" xfId="11" applyFont="1" applyAlignment="1" applyProtection="1">
      <alignment vertical="center" readingOrder="1"/>
      <protection locked="0"/>
    </xf>
    <xf numFmtId="0" fontId="2" fillId="0" borderId="0" xfId="11" applyFont="1" applyAlignment="1" applyProtection="1">
      <alignment vertical="top" readingOrder="1"/>
      <protection locked="0"/>
    </xf>
    <xf numFmtId="0" fontId="3" fillId="2" borderId="65" xfId="11" applyFont="1" applyFill="1" applyBorder="1" applyAlignment="1" applyProtection="1">
      <alignment horizontal="center" vertical="center" readingOrder="1"/>
      <protection locked="0"/>
    </xf>
    <xf numFmtId="0" fontId="2" fillId="0" borderId="0" xfId="11" applyFont="1" applyAlignment="1" applyProtection="1">
      <alignment horizontal="left" vertical="top" wrapText="1" readingOrder="1"/>
      <protection locked="0"/>
    </xf>
    <xf numFmtId="165" fontId="2" fillId="0" borderId="0" xfId="57" applyNumberFormat="1" applyFont="1" applyFill="1" applyBorder="1" applyAlignment="1" applyProtection="1">
      <alignment wrapText="1" readingOrder="1"/>
      <protection locked="0"/>
    </xf>
    <xf numFmtId="165" fontId="3" fillId="0" borderId="0" xfId="11" applyNumberFormat="1" applyFont="1"/>
    <xf numFmtId="0" fontId="17" fillId="0" borderId="0" xfId="12" applyFont="1" applyAlignment="1" applyProtection="1">
      <alignment horizontal="center" vertical="center" wrapText="1" readingOrder="1"/>
      <protection locked="0"/>
    </xf>
    <xf numFmtId="0" fontId="3" fillId="0" borderId="0" xfId="11" applyFont="1" applyAlignment="1" applyProtection="1">
      <alignment vertical="top" readingOrder="1"/>
      <protection locked="0"/>
    </xf>
    <xf numFmtId="165" fontId="3" fillId="0" borderId="0" xfId="2" applyFont="1" applyBorder="1" applyAlignment="1" applyProtection="1">
      <alignment horizontal="right" vertical="top" wrapText="1" readingOrder="1"/>
    </xf>
    <xf numFmtId="165" fontId="2" fillId="0" borderId="0" xfId="2" applyFont="1" applyBorder="1" applyAlignment="1" applyProtection="1">
      <alignment horizontal="right" vertical="top" wrapText="1" readingOrder="1"/>
      <protection locked="0"/>
    </xf>
    <xf numFmtId="165" fontId="2" fillId="0" borderId="0" xfId="2" applyFont="1" applyFill="1" applyAlignment="1">
      <alignment horizontal="right"/>
    </xf>
    <xf numFmtId="172" fontId="2" fillId="0" borderId="0" xfId="3" applyNumberFormat="1" applyFont="1" applyFill="1" applyBorder="1" applyAlignment="1">
      <alignment horizontal="right" vertical="center"/>
    </xf>
    <xf numFmtId="172" fontId="2" fillId="0" borderId="0" xfId="27" applyNumberFormat="1" applyFont="1" applyAlignment="1">
      <alignment horizontal="right"/>
    </xf>
    <xf numFmtId="168" fontId="2" fillId="0" borderId="0" xfId="11" applyNumberFormat="1" applyFont="1"/>
    <xf numFmtId="2" fontId="2" fillId="0" borderId="0" xfId="11" applyNumberFormat="1" applyFont="1" applyAlignment="1">
      <alignment horizontal="right" vertical="center"/>
    </xf>
    <xf numFmtId="0" fontId="8" fillId="0" borderId="0" xfId="0" applyFont="1" applyAlignment="1">
      <alignment vertical="top" wrapText="1"/>
    </xf>
    <xf numFmtId="49" fontId="2" fillId="0" borderId="0" xfId="11" applyNumberFormat="1" applyFont="1" applyAlignment="1">
      <alignment vertical="top"/>
    </xf>
    <xf numFmtId="49" fontId="2" fillId="0" borderId="0" xfId="11" applyNumberFormat="1" applyFont="1" applyAlignment="1">
      <alignment horizontal="justify" vertical="top"/>
    </xf>
    <xf numFmtId="0" fontId="2" fillId="0" borderId="0" xfId="27" applyFont="1" applyAlignment="1">
      <alignment horizontal="justify" vertical="top"/>
    </xf>
    <xf numFmtId="9" fontId="3" fillId="0" borderId="0" xfId="27" applyNumberFormat="1" applyFont="1"/>
    <xf numFmtId="3" fontId="2" fillId="0" borderId="0" xfId="66" applyNumberFormat="1" applyFont="1" applyAlignment="1" applyProtection="1">
      <alignment horizontal="left" vertical="center"/>
      <protection locked="0"/>
    </xf>
    <xf numFmtId="165" fontId="3" fillId="0" borderId="0" xfId="27" applyNumberFormat="1" applyFont="1" applyAlignment="1">
      <alignment horizontal="right" vertical="center"/>
    </xf>
    <xf numFmtId="165" fontId="2" fillId="0" borderId="0" xfId="27" applyNumberFormat="1" applyFont="1" applyAlignment="1">
      <alignment horizontal="right" vertical="center"/>
    </xf>
    <xf numFmtId="172" fontId="2" fillId="0" borderId="0" xfId="65" applyNumberFormat="1" applyFont="1" applyFill="1" applyBorder="1" applyAlignment="1">
      <alignment horizontal="right" vertical="center"/>
    </xf>
    <xf numFmtId="172" fontId="2" fillId="0" borderId="0" xfId="65" applyNumberFormat="1" applyFont="1" applyFill="1" applyBorder="1" applyAlignment="1">
      <alignment vertical="center"/>
    </xf>
    <xf numFmtId="172" fontId="2" fillId="0" borderId="0" xfId="65" applyNumberFormat="1" applyFont="1" applyFill="1" applyBorder="1" applyAlignment="1">
      <alignment horizontal="right"/>
    </xf>
    <xf numFmtId="172" fontId="2" fillId="0" borderId="0" xfId="65" applyNumberFormat="1" applyFont="1" applyFill="1" applyBorder="1"/>
    <xf numFmtId="3" fontId="2" fillId="0" borderId="0" xfId="11" applyNumberFormat="1" applyFont="1" applyAlignment="1" applyProtection="1">
      <alignment horizontal="left" vertical="center"/>
      <protection locked="0"/>
    </xf>
    <xf numFmtId="10" fontId="3" fillId="0" borderId="0" xfId="65" applyNumberFormat="1" applyFont="1" applyFill="1" applyBorder="1"/>
    <xf numFmtId="10" fontId="2" fillId="0" borderId="0" xfId="65" applyNumberFormat="1" applyFont="1" applyFill="1" applyBorder="1"/>
    <xf numFmtId="0" fontId="7" fillId="0" borderId="0" xfId="27" applyFont="1"/>
    <xf numFmtId="0" fontId="2" fillId="0" borderId="0" xfId="11" applyFont="1" applyAlignment="1">
      <alignment horizontal="left" vertical="center" wrapText="1"/>
    </xf>
    <xf numFmtId="165" fontId="2" fillId="0" borderId="0" xfId="20" applyFont="1" applyFill="1" applyBorder="1" applyAlignment="1" applyProtection="1">
      <alignment horizontal="right" vertical="top" wrapText="1" readingOrder="1"/>
      <protection locked="0"/>
    </xf>
    <xf numFmtId="172" fontId="2" fillId="0" borderId="0" xfId="11" applyNumberFormat="1" applyFont="1" applyAlignment="1">
      <alignment horizontal="right" vertical="center"/>
    </xf>
    <xf numFmtId="10" fontId="2" fillId="0" borderId="0" xfId="11" applyNumberFormat="1" applyFont="1" applyAlignment="1">
      <alignment horizontal="right" vertical="center"/>
    </xf>
    <xf numFmtId="9" fontId="2" fillId="0" borderId="0" xfId="3" applyFont="1" applyFill="1" applyBorder="1"/>
    <xf numFmtId="0" fontId="3" fillId="0" borderId="0" xfId="11" applyFont="1" applyAlignment="1">
      <alignment horizontal="left"/>
    </xf>
    <xf numFmtId="165" fontId="17" fillId="0" borderId="0" xfId="17" applyNumberFormat="1" applyFont="1" applyBorder="1" applyAlignment="1" applyProtection="1">
      <alignment horizontal="right" vertical="top" wrapText="1" readingOrder="1"/>
      <protection locked="0"/>
    </xf>
    <xf numFmtId="165" fontId="3" fillId="0" borderId="0" xfId="17" applyNumberFormat="1" applyFont="1" applyBorder="1" applyAlignment="1" applyProtection="1">
      <alignment horizontal="right" vertical="top" wrapText="1" readingOrder="1"/>
      <protection locked="0"/>
    </xf>
    <xf numFmtId="0" fontId="3" fillId="0" borderId="0" xfId="27" applyFont="1" applyAlignment="1">
      <alignment vertical="top" wrapText="1"/>
    </xf>
    <xf numFmtId="0" fontId="3" fillId="2" borderId="35" xfId="27" applyFont="1" applyFill="1" applyBorder="1" applyAlignment="1">
      <alignment horizontal="center" vertical="center" wrapText="1"/>
    </xf>
    <xf numFmtId="165" fontId="3" fillId="0" borderId="0" xfId="11" applyNumberFormat="1" applyFont="1" applyAlignment="1">
      <alignment vertical="center"/>
    </xf>
    <xf numFmtId="2" fontId="3" fillId="0" borderId="0" xfId="11" applyNumberFormat="1" applyFont="1" applyAlignment="1">
      <alignment vertical="center"/>
    </xf>
    <xf numFmtId="2" fontId="3" fillId="0" borderId="0" xfId="11" applyNumberFormat="1" applyFont="1" applyAlignment="1">
      <alignment vertical="top"/>
    </xf>
    <xf numFmtId="0" fontId="7" fillId="0" borderId="0" xfId="27" applyFont="1" applyAlignment="1">
      <alignment vertical="top"/>
    </xf>
    <xf numFmtId="0" fontId="17" fillId="0" borderId="0" xfId="12" applyFont="1" applyAlignment="1" applyProtection="1">
      <alignment horizontal="left" vertical="center" wrapText="1" readingOrder="1"/>
      <protection locked="0"/>
    </xf>
    <xf numFmtId="165" fontId="17" fillId="0" borderId="0" xfId="12" applyNumberFormat="1" applyFont="1" applyAlignment="1" applyProtection="1">
      <alignment horizontal="center" vertical="top" wrapText="1" readingOrder="1"/>
      <protection locked="0"/>
    </xf>
    <xf numFmtId="0" fontId="17" fillId="0" borderId="0" xfId="12" applyFont="1" applyAlignment="1" applyProtection="1">
      <alignment horizontal="left" vertical="top" wrapText="1" readingOrder="1"/>
      <protection locked="0"/>
    </xf>
    <xf numFmtId="2" fontId="2" fillId="0" borderId="0" xfId="12" applyNumberFormat="1" applyFont="1"/>
    <xf numFmtId="165" fontId="3" fillId="0" borderId="0" xfId="52" applyNumberFormat="1" applyFont="1" applyFill="1" applyBorder="1" applyAlignment="1" applyProtection="1">
      <alignment horizontal="right" vertical="center" readingOrder="1"/>
    </xf>
    <xf numFmtId="165" fontId="2" fillId="0" borderId="0" xfId="52" applyNumberFormat="1" applyFont="1" applyFill="1" applyBorder="1" applyAlignment="1" applyProtection="1">
      <alignment horizontal="right" vertical="center" readingOrder="1"/>
      <protection locked="0"/>
    </xf>
    <xf numFmtId="0" fontId="18" fillId="0" borderId="0" xfId="0" applyFont="1" applyAlignment="1" applyProtection="1">
      <alignment vertical="center" readingOrder="1"/>
      <protection locked="0"/>
    </xf>
    <xf numFmtId="0" fontId="2" fillId="0" borderId="0" xfId="12" applyFont="1" applyAlignment="1" applyProtection="1">
      <alignment horizontal="justify" vertical="center"/>
      <protection locked="0"/>
    </xf>
    <xf numFmtId="0" fontId="3" fillId="0" borderId="0" xfId="12" quotePrefix="1" applyFont="1" applyAlignment="1" applyProtection="1">
      <alignment vertical="center" readingOrder="1"/>
      <protection locked="0"/>
    </xf>
    <xf numFmtId="165" fontId="18" fillId="0" borderId="0" xfId="0" applyNumberFormat="1" applyFont="1" applyAlignment="1" applyProtection="1">
      <alignment horizontal="right" vertical="top" wrapText="1" readingOrder="1"/>
      <protection locked="0"/>
    </xf>
    <xf numFmtId="165" fontId="2" fillId="0" borderId="0" xfId="0" applyNumberFormat="1" applyFont="1" applyAlignment="1" applyProtection="1">
      <alignment horizontal="right" vertical="top" wrapText="1" readingOrder="1"/>
      <protection locked="0"/>
    </xf>
    <xf numFmtId="3" fontId="2" fillId="0" borderId="0" xfId="27" applyNumberFormat="1" applyFont="1"/>
    <xf numFmtId="165" fontId="2" fillId="0" borderId="0" xfId="23" applyNumberFormat="1" applyFont="1" applyBorder="1" applyAlignment="1">
      <alignment horizontal="right" vertical="center" wrapText="1"/>
    </xf>
    <xf numFmtId="174" fontId="2" fillId="0" borderId="0" xfId="23" applyNumberFormat="1" applyFont="1" applyBorder="1" applyAlignment="1">
      <alignment horizontal="right" vertical="center" wrapText="1"/>
    </xf>
    <xf numFmtId="3" fontId="2" fillId="0" borderId="0" xfId="27" applyNumberFormat="1" applyFont="1" applyAlignment="1">
      <alignment horizontal="right"/>
    </xf>
    <xf numFmtId="0" fontId="2" fillId="0" borderId="0" xfId="27" applyFont="1" applyAlignment="1">
      <alignment horizontal="center"/>
    </xf>
    <xf numFmtId="0" fontId="3" fillId="0" borderId="0" xfId="27" applyFont="1" applyAlignment="1">
      <alignment horizontal="left"/>
    </xf>
    <xf numFmtId="165" fontId="3" fillId="0" borderId="0" xfId="23" applyNumberFormat="1" applyFont="1" applyFill="1" applyBorder="1"/>
    <xf numFmtId="170" fontId="2" fillId="0" borderId="0" xfId="23" applyNumberFormat="1" applyFont="1" applyBorder="1" applyAlignment="1">
      <alignment horizontal="right" wrapText="1" indent="1"/>
    </xf>
    <xf numFmtId="0" fontId="32" fillId="0" borderId="0" xfId="28" applyFont="1" applyAlignment="1">
      <alignment vertical="center"/>
    </xf>
    <xf numFmtId="4" fontId="2" fillId="0" borderId="0" xfId="27" applyNumberFormat="1" applyFont="1" applyAlignment="1">
      <alignment horizontal="right"/>
    </xf>
    <xf numFmtId="170" fontId="2" fillId="0" borderId="0" xfId="23" applyNumberFormat="1" applyFont="1" applyBorder="1" applyAlignment="1">
      <alignment horizontal="right" vertical="center" wrapText="1"/>
    </xf>
    <xf numFmtId="0" fontId="3" fillId="0" borderId="0" xfId="12" applyFont="1" applyAlignment="1" applyProtection="1">
      <alignment horizontal="left" vertical="top" wrapText="1" readingOrder="1"/>
      <protection locked="0"/>
    </xf>
    <xf numFmtId="0" fontId="2" fillId="0" borderId="0" xfId="12" applyFont="1" applyAlignment="1" applyProtection="1">
      <alignment horizontal="left" vertical="top" wrapText="1" readingOrder="1"/>
      <protection locked="0"/>
    </xf>
    <xf numFmtId="0" fontId="18" fillId="0" borderId="0" xfId="12" applyFont="1" applyAlignment="1">
      <alignment vertical="top"/>
    </xf>
    <xf numFmtId="49" fontId="18" fillId="0" borderId="0" xfId="12" applyNumberFormat="1" applyFont="1" applyAlignment="1" applyProtection="1">
      <alignment vertical="top"/>
      <protection locked="0"/>
    </xf>
    <xf numFmtId="0" fontId="18" fillId="0" borderId="0" xfId="12" applyFont="1" applyAlignment="1" applyProtection="1">
      <alignment vertical="top"/>
      <protection locked="0"/>
    </xf>
    <xf numFmtId="0" fontId="12" fillId="0" borderId="0" xfId="12" applyFont="1" applyAlignment="1" applyProtection="1">
      <alignment vertical="center" readingOrder="1"/>
      <protection locked="0"/>
    </xf>
    <xf numFmtId="0" fontId="8" fillId="0" borderId="0" xfId="12" applyFont="1" applyAlignment="1" applyProtection="1">
      <alignment vertical="center" readingOrder="1"/>
      <protection locked="0"/>
    </xf>
    <xf numFmtId="165" fontId="3" fillId="0" borderId="0" xfId="12" applyNumberFormat="1" applyFont="1" applyAlignment="1">
      <alignment horizontal="right" vertical="top" wrapText="1" readingOrder="1"/>
    </xf>
    <xf numFmtId="165" fontId="2" fillId="0" borderId="0" xfId="2" applyFont="1" applyFill="1" applyBorder="1" applyAlignment="1" applyProtection="1">
      <alignment horizontal="right" vertical="top" wrapText="1" readingOrder="1"/>
      <protection locked="0"/>
    </xf>
    <xf numFmtId="168" fontId="2" fillId="0" borderId="0" xfId="10" applyFont="1" applyFill="1" applyBorder="1" applyAlignment="1" applyProtection="1">
      <alignment horizontal="right" vertical="top" wrapText="1" readingOrder="1"/>
      <protection locked="0"/>
    </xf>
    <xf numFmtId="168" fontId="2" fillId="0" borderId="0" xfId="12" applyNumberFormat="1" applyFont="1" applyAlignment="1" applyProtection="1">
      <alignment vertical="top" wrapText="1" readingOrder="1"/>
      <protection locked="0"/>
    </xf>
    <xf numFmtId="0" fontId="2" fillId="0" borderId="0" xfId="12" applyFont="1" applyAlignment="1" applyProtection="1">
      <alignment readingOrder="1"/>
      <protection locked="0"/>
    </xf>
    <xf numFmtId="0" fontId="12" fillId="0" borderId="0" xfId="0" applyFont="1"/>
    <xf numFmtId="0" fontId="7" fillId="0" borderId="0" xfId="12" applyFont="1" applyAlignment="1" applyProtection="1">
      <alignment vertical="top" readingOrder="1"/>
      <protection locked="0"/>
    </xf>
    <xf numFmtId="0" fontId="7" fillId="0" borderId="0" xfId="12" applyFont="1" applyAlignment="1" applyProtection="1">
      <alignment horizontal="left" vertical="top" readingOrder="1"/>
      <protection locked="0"/>
    </xf>
    <xf numFmtId="0" fontId="3" fillId="0" borderId="0" xfId="12" applyFont="1" applyAlignment="1" applyProtection="1">
      <alignment vertical="justify" readingOrder="1"/>
      <protection locked="0"/>
    </xf>
    <xf numFmtId="0" fontId="2" fillId="0" borderId="0" xfId="12" applyFont="1" applyAlignment="1" applyProtection="1">
      <alignment vertical="justify"/>
      <protection locked="0"/>
    </xf>
    <xf numFmtId="0" fontId="2" fillId="0" borderId="0" xfId="12" applyFont="1" applyAlignment="1">
      <alignment horizontal="center" vertical="center"/>
    </xf>
    <xf numFmtId="165" fontId="3" fillId="0" borderId="0" xfId="2" applyFont="1" applyFill="1" applyAlignment="1">
      <alignment horizontal="right" vertical="top" wrapText="1" readingOrder="1"/>
    </xf>
    <xf numFmtId="165" fontId="2" fillId="0" borderId="0" xfId="10" applyNumberFormat="1" applyFont="1" applyFill="1" applyBorder="1" applyAlignment="1" applyProtection="1">
      <alignment horizontal="right" vertical="top" wrapText="1" readingOrder="1"/>
      <protection locked="0"/>
    </xf>
    <xf numFmtId="3" fontId="2" fillId="0" borderId="0" xfId="12" applyNumberFormat="1" applyFont="1" applyAlignment="1" applyProtection="1">
      <alignment vertical="top" wrapText="1" readingOrder="1"/>
      <protection locked="0"/>
    </xf>
    <xf numFmtId="0" fontId="2" fillId="0" borderId="0" xfId="11" applyFont="1" applyAlignment="1">
      <alignment horizontal="right"/>
    </xf>
    <xf numFmtId="165" fontId="3" fillId="0" borderId="0" xfId="11" applyNumberFormat="1" applyFont="1" applyAlignment="1">
      <alignment horizontal="right" vertical="center"/>
    </xf>
    <xf numFmtId="0" fontId="2" fillId="0" borderId="0" xfId="11" applyFont="1" applyAlignment="1">
      <alignment horizontal="justify" vertical="justify"/>
    </xf>
    <xf numFmtId="0" fontId="17" fillId="2" borderId="67" xfId="12" applyFont="1" applyFill="1" applyBorder="1" applyAlignment="1" applyProtection="1">
      <alignment horizontal="center" vertical="center" readingOrder="1"/>
      <protection locked="0"/>
    </xf>
    <xf numFmtId="0" fontId="2" fillId="0" borderId="0" xfId="11" applyFont="1" applyAlignment="1">
      <alignment horizontal="center" vertical="center"/>
    </xf>
    <xf numFmtId="0" fontId="3" fillId="0" borderId="0" xfId="11" applyFont="1" applyAlignment="1" applyProtection="1">
      <alignment vertical="top" wrapText="1" readingOrder="1"/>
      <protection locked="0"/>
    </xf>
    <xf numFmtId="165" fontId="2" fillId="0" borderId="0" xfId="57" applyNumberFormat="1" applyFont="1" applyFill="1" applyBorder="1" applyAlignment="1" applyProtection="1">
      <alignment horizontal="right" vertical="top" wrapText="1" readingOrder="1"/>
      <protection locked="0"/>
    </xf>
    <xf numFmtId="0" fontId="17" fillId="2" borderId="65" xfId="12" applyFont="1" applyFill="1" applyBorder="1" applyAlignment="1" applyProtection="1">
      <alignment horizontal="centerContinuous" vertical="center" readingOrder="1"/>
      <protection locked="0"/>
    </xf>
    <xf numFmtId="165" fontId="17" fillId="0" borderId="0" xfId="12" applyNumberFormat="1" applyFont="1" applyAlignment="1">
      <alignment horizontal="right" vertical="top" readingOrder="1"/>
    </xf>
    <xf numFmtId="0" fontId="3" fillId="0" borderId="0" xfId="11" applyFont="1" applyAlignment="1">
      <alignment wrapText="1"/>
    </xf>
    <xf numFmtId="0" fontId="2" fillId="0" borderId="0" xfId="11" applyFont="1" applyAlignment="1">
      <alignment horizontal="center" vertical="center" wrapText="1"/>
    </xf>
    <xf numFmtId="0" fontId="3" fillId="0" borderId="0" xfId="0" applyFont="1" applyAlignment="1">
      <alignment vertical="top" readingOrder="1"/>
    </xf>
    <xf numFmtId="0" fontId="8" fillId="0" borderId="0" xfId="0" applyFont="1" applyAlignment="1">
      <alignment horizontal="center"/>
    </xf>
    <xf numFmtId="3" fontId="8" fillId="0" borderId="0" xfId="0" applyNumberFormat="1" applyFont="1" applyAlignment="1">
      <alignment horizontal="center"/>
    </xf>
    <xf numFmtId="0" fontId="3" fillId="0" borderId="0" xfId="58" applyFont="1" applyAlignment="1" applyProtection="1">
      <alignment vertical="center" readingOrder="1"/>
      <protection locked="0"/>
    </xf>
    <xf numFmtId="0" fontId="2" fillId="0" borderId="0" xfId="58" applyFont="1" applyAlignment="1">
      <alignment vertical="center" readingOrder="1"/>
    </xf>
    <xf numFmtId="0" fontId="2" fillId="0" borderId="0" xfId="58" applyFont="1" applyAlignment="1">
      <alignment vertical="center"/>
    </xf>
    <xf numFmtId="0" fontId="2" fillId="0" borderId="0" xfId="58" applyFont="1" applyAlignment="1" applyProtection="1">
      <alignment vertical="center" wrapText="1" readingOrder="1"/>
      <protection locked="0"/>
    </xf>
    <xf numFmtId="0" fontId="10" fillId="2" borderId="68" xfId="0" applyFont="1" applyFill="1" applyBorder="1" applyAlignment="1" applyProtection="1">
      <alignment horizontal="center" vertical="top" readingOrder="1"/>
      <protection locked="0"/>
    </xf>
    <xf numFmtId="0" fontId="3" fillId="0" borderId="0" xfId="58" applyFont="1" applyAlignment="1" applyProtection="1">
      <alignment vertical="center" wrapText="1" readingOrder="1"/>
      <protection locked="0"/>
    </xf>
    <xf numFmtId="165" fontId="3" fillId="0" borderId="0" xfId="39" applyNumberFormat="1" applyFont="1" applyFill="1" applyBorder="1" applyAlignment="1" applyProtection="1">
      <alignment vertical="center" wrapText="1" readingOrder="1"/>
    </xf>
    <xf numFmtId="165" fontId="2" fillId="0" borderId="0" xfId="39" applyNumberFormat="1" applyFont="1" applyFill="1" applyBorder="1" applyAlignment="1" applyProtection="1">
      <alignment vertical="center" wrapText="1" readingOrder="1"/>
      <protection locked="0"/>
    </xf>
    <xf numFmtId="0" fontId="2" fillId="0" borderId="0" xfId="58" applyFont="1" applyAlignment="1" applyProtection="1">
      <alignment vertical="center" readingOrder="1"/>
      <protection locked="0"/>
    </xf>
    <xf numFmtId="0" fontId="18" fillId="0" borderId="0" xfId="58" quotePrefix="1" applyFont="1" applyAlignment="1" applyProtection="1">
      <alignment vertical="center" readingOrder="1"/>
      <protection locked="0"/>
    </xf>
    <xf numFmtId="0" fontId="17" fillId="0" borderId="0" xfId="58" applyFont="1" applyAlignment="1" applyProtection="1">
      <alignment horizontal="justify" vertical="center" readingOrder="1"/>
      <protection locked="0"/>
    </xf>
    <xf numFmtId="0" fontId="17" fillId="0" borderId="0" xfId="58" applyFont="1" applyAlignment="1" applyProtection="1">
      <alignment vertical="center" readingOrder="1"/>
      <protection locked="0"/>
    </xf>
    <xf numFmtId="0" fontId="2" fillId="0" borderId="0" xfId="58" applyFont="1" applyAlignment="1" applyProtection="1">
      <alignment vertical="center"/>
      <protection locked="0"/>
    </xf>
    <xf numFmtId="0" fontId="18" fillId="0" borderId="0" xfId="58" applyFont="1" applyAlignment="1" applyProtection="1">
      <alignment vertical="center" readingOrder="1"/>
      <protection locked="0"/>
    </xf>
    <xf numFmtId="0" fontId="10" fillId="0" borderId="69" xfId="0" applyFont="1" applyBorder="1" applyAlignment="1" applyProtection="1">
      <alignment horizontal="center" vertical="top" readingOrder="1"/>
      <protection locked="0"/>
    </xf>
    <xf numFmtId="3" fontId="17" fillId="0" borderId="0" xfId="58" applyNumberFormat="1" applyFont="1" applyAlignment="1" applyProtection="1">
      <alignment vertical="center" readingOrder="1"/>
      <protection locked="0"/>
    </xf>
    <xf numFmtId="165" fontId="17" fillId="0" borderId="0" xfId="39" applyNumberFormat="1" applyFont="1" applyFill="1" applyBorder="1" applyAlignment="1" applyProtection="1">
      <alignment vertical="center" readingOrder="1"/>
    </xf>
    <xf numFmtId="165" fontId="17" fillId="0" borderId="0" xfId="58" applyNumberFormat="1" applyFont="1" applyAlignment="1">
      <alignment horizontal="right" vertical="center" readingOrder="1"/>
    </xf>
    <xf numFmtId="3" fontId="18" fillId="0" borderId="0" xfId="58" applyNumberFormat="1" applyFont="1" applyAlignment="1" applyProtection="1">
      <alignment vertical="center" readingOrder="1"/>
      <protection locked="0"/>
    </xf>
    <xf numFmtId="165" fontId="8" fillId="0" borderId="0" xfId="39" applyNumberFormat="1" applyFont="1" applyFill="1" applyBorder="1" applyAlignment="1">
      <alignment vertical="center"/>
    </xf>
    <xf numFmtId="165" fontId="18" fillId="0" borderId="0" xfId="58" applyNumberFormat="1" applyFont="1" applyAlignment="1" applyProtection="1">
      <alignment horizontal="right" vertical="center" readingOrder="1"/>
      <protection locked="0"/>
    </xf>
    <xf numFmtId="3" fontId="2" fillId="0" borderId="0" xfId="58" applyNumberFormat="1" applyFont="1" applyAlignment="1" applyProtection="1">
      <alignment vertical="center" readingOrder="1"/>
      <protection locked="0"/>
    </xf>
    <xf numFmtId="0" fontId="18" fillId="0" borderId="0" xfId="58" applyFont="1" applyAlignment="1" applyProtection="1">
      <alignment horizontal="justify" vertical="center" readingOrder="1"/>
      <protection locked="0"/>
    </xf>
    <xf numFmtId="165" fontId="17" fillId="0" borderId="0" xfId="58" applyNumberFormat="1" applyFont="1" applyAlignment="1">
      <alignment vertical="center" readingOrder="1"/>
    </xf>
    <xf numFmtId="0" fontId="8" fillId="0" borderId="0" xfId="0" applyFont="1" applyAlignment="1" applyProtection="1">
      <alignment horizontal="justify" vertical="center"/>
      <protection locked="0"/>
    </xf>
    <xf numFmtId="49" fontId="18" fillId="0" borderId="0" xfId="58" quotePrefix="1" applyNumberFormat="1" applyFont="1" applyAlignment="1" applyProtection="1">
      <alignment vertical="center" readingOrder="1"/>
      <protection locked="0"/>
    </xf>
    <xf numFmtId="0" fontId="2" fillId="0" borderId="0" xfId="58" applyFont="1" applyAlignment="1">
      <alignment horizontal="justify" vertical="center"/>
    </xf>
    <xf numFmtId="0" fontId="3" fillId="2" borderId="31" xfId="58" applyFont="1" applyFill="1" applyBorder="1" applyAlignment="1" applyProtection="1">
      <alignment horizontal="center" vertical="center" readingOrder="1"/>
      <protection locked="0"/>
    </xf>
    <xf numFmtId="165" fontId="3" fillId="0" borderId="0" xfId="13" applyNumberFormat="1" applyFont="1" applyAlignment="1">
      <alignment vertical="center"/>
    </xf>
    <xf numFmtId="165" fontId="3" fillId="0" borderId="0" xfId="58" applyNumberFormat="1" applyFont="1" applyAlignment="1">
      <alignment vertical="center"/>
    </xf>
    <xf numFmtId="0" fontId="3" fillId="0" borderId="0" xfId="58" applyFont="1" applyAlignment="1">
      <alignment vertical="center"/>
    </xf>
    <xf numFmtId="0" fontId="3" fillId="0" borderId="0" xfId="58" applyFont="1" applyAlignment="1" applyProtection="1">
      <alignment horizontal="left" vertical="center" readingOrder="1"/>
      <protection locked="0"/>
    </xf>
    <xf numFmtId="1" fontId="2" fillId="0" borderId="0" xfId="58" applyNumberFormat="1" applyFont="1" applyAlignment="1" applyProtection="1">
      <alignment horizontal="left" vertical="center" readingOrder="1"/>
      <protection locked="0"/>
    </xf>
    <xf numFmtId="165" fontId="2" fillId="0" borderId="0" xfId="13" applyNumberFormat="1" applyFont="1" applyAlignment="1">
      <alignment vertical="center"/>
    </xf>
    <xf numFmtId="165" fontId="2" fillId="0" borderId="0" xfId="13" applyNumberFormat="1" applyFont="1" applyAlignment="1">
      <alignment horizontal="right" vertical="center"/>
    </xf>
    <xf numFmtId="49" fontId="3" fillId="0" borderId="0" xfId="58" applyNumberFormat="1" applyFont="1" applyAlignment="1" applyProtection="1">
      <alignment vertical="center" readingOrder="1"/>
      <protection locked="0"/>
    </xf>
    <xf numFmtId="0" fontId="2" fillId="0" borderId="0" xfId="58" applyFont="1" applyAlignment="1" applyProtection="1">
      <alignment horizontal="left" vertical="center" readingOrder="1"/>
      <protection locked="0"/>
    </xf>
    <xf numFmtId="165" fontId="2" fillId="0" borderId="0" xfId="13" applyNumberFormat="1" applyFont="1"/>
    <xf numFmtId="1" fontId="3" fillId="0" borderId="0" xfId="58" applyNumberFormat="1" applyFont="1" applyAlignment="1" applyProtection="1">
      <alignment horizontal="left" vertical="center" wrapText="1" readingOrder="1"/>
      <protection locked="0"/>
    </xf>
    <xf numFmtId="165" fontId="2" fillId="0" borderId="0" xfId="13" applyNumberFormat="1" applyFont="1" applyAlignment="1">
      <alignment horizontal="right" vertical="center" readingOrder="1"/>
    </xf>
    <xf numFmtId="0" fontId="2" fillId="0" borderId="0" xfId="58" applyFont="1" applyAlignment="1">
      <alignment horizontal="right" vertical="center" readingOrder="1"/>
    </xf>
    <xf numFmtId="0" fontId="3" fillId="0" borderId="0" xfId="0" applyFont="1" applyAlignment="1">
      <alignment horizontal="left" vertical="center" readingOrder="1"/>
    </xf>
    <xf numFmtId="0" fontId="2" fillId="0" borderId="0" xfId="58" applyFont="1" applyAlignment="1">
      <alignment horizontal="right" vertical="center"/>
    </xf>
    <xf numFmtId="0" fontId="2" fillId="0" borderId="0" xfId="13" quotePrefix="1" applyFont="1" applyAlignment="1" applyProtection="1">
      <alignment vertical="center" readingOrder="1"/>
      <protection locked="0"/>
    </xf>
    <xf numFmtId="0" fontId="2" fillId="0" borderId="0" xfId="58" applyFont="1" applyAlignment="1">
      <alignment horizontal="center" vertical="center"/>
    </xf>
    <xf numFmtId="0" fontId="3" fillId="0" borderId="0" xfId="58" applyFont="1" applyAlignment="1">
      <alignment horizontal="left" vertical="center"/>
    </xf>
    <xf numFmtId="187" fontId="3" fillId="0" borderId="0" xfId="58" applyNumberFormat="1" applyFont="1" applyAlignment="1">
      <alignment horizontal="left" vertical="center"/>
    </xf>
    <xf numFmtId="187" fontId="2" fillId="0" borderId="0" xfId="58" applyNumberFormat="1" applyFont="1" applyAlignment="1">
      <alignment horizontal="left" vertical="center"/>
    </xf>
    <xf numFmtId="165" fontId="2" fillId="0" borderId="0" xfId="58" applyNumberFormat="1" applyFont="1" applyAlignment="1">
      <alignment vertical="center" readingOrder="1"/>
    </xf>
    <xf numFmtId="165" fontId="2" fillId="0" borderId="0" xfId="0" applyNumberFormat="1" applyFont="1" applyAlignment="1">
      <alignment vertical="center" readingOrder="1"/>
    </xf>
    <xf numFmtId="165" fontId="3" fillId="0" borderId="0" xfId="58" applyNumberFormat="1" applyFont="1" applyAlignment="1">
      <alignment vertical="center" readingOrder="1"/>
    </xf>
    <xf numFmtId="0" fontId="3" fillId="0" borderId="0" xfId="58" applyFont="1" applyAlignment="1" applyProtection="1">
      <alignment vertical="top" readingOrder="1"/>
      <protection locked="0"/>
    </xf>
    <xf numFmtId="165" fontId="2" fillId="0" borderId="0" xfId="13" applyNumberFormat="1" applyFont="1" applyAlignment="1">
      <alignment horizontal="right"/>
    </xf>
    <xf numFmtId="49" fontId="3" fillId="0" borderId="0" xfId="58" applyNumberFormat="1" applyFont="1" applyAlignment="1" applyProtection="1">
      <alignment vertical="top" readingOrder="1"/>
      <protection locked="0"/>
    </xf>
    <xf numFmtId="0" fontId="2" fillId="0" borderId="0" xfId="58" applyFont="1" applyAlignment="1" applyProtection="1">
      <alignment horizontal="left" vertical="top" readingOrder="1"/>
      <protection locked="0"/>
    </xf>
    <xf numFmtId="165" fontId="2" fillId="0" borderId="0" xfId="58" applyNumberFormat="1" applyFont="1" applyAlignment="1">
      <alignment horizontal="right" vertical="center" readingOrder="1"/>
    </xf>
    <xf numFmtId="165" fontId="2" fillId="0" borderId="0" xfId="0" applyNumberFormat="1" applyFont="1" applyAlignment="1">
      <alignment horizontal="right" vertical="center" readingOrder="1"/>
    </xf>
    <xf numFmtId="1" fontId="3" fillId="0" borderId="0" xfId="58" applyNumberFormat="1" applyFont="1" applyAlignment="1" applyProtection="1">
      <alignment horizontal="left" vertical="center" readingOrder="1"/>
      <protection locked="0"/>
    </xf>
    <xf numFmtId="0" fontId="2" fillId="0" borderId="0" xfId="58" quotePrefix="1" applyFont="1" applyAlignment="1" applyProtection="1">
      <alignment vertical="center" readingOrder="1"/>
      <protection locked="0"/>
    </xf>
    <xf numFmtId="0" fontId="33" fillId="0" borderId="0" xfId="0" applyFont="1" applyAlignment="1" applyProtection="1">
      <alignment vertical="center"/>
      <protection locked="0"/>
    </xf>
    <xf numFmtId="0" fontId="0" fillId="0" borderId="0" xfId="0" applyAlignment="1">
      <alignment vertical="center"/>
    </xf>
    <xf numFmtId="0" fontId="12" fillId="0" borderId="59" xfId="0" applyFont="1" applyBorder="1" applyAlignment="1" applyProtection="1">
      <alignment vertical="top" readingOrder="1"/>
      <protection locked="0"/>
    </xf>
    <xf numFmtId="165" fontId="0" fillId="0" borderId="0" xfId="2" applyFont="1" applyBorder="1"/>
    <xf numFmtId="0" fontId="10" fillId="0" borderId="0" xfId="58" applyFont="1" applyAlignment="1" applyProtection="1">
      <alignment vertical="center" readingOrder="1"/>
      <protection locked="0"/>
    </xf>
    <xf numFmtId="165" fontId="3" fillId="0" borderId="0" xfId="39" applyNumberFormat="1" applyFont="1" applyBorder="1" applyAlignment="1" applyProtection="1">
      <alignment vertical="center" readingOrder="1"/>
    </xf>
    <xf numFmtId="0" fontId="2" fillId="0" borderId="31" xfId="58" applyFont="1" applyBorder="1" applyAlignment="1" applyProtection="1">
      <alignment vertical="center" readingOrder="1"/>
      <protection locked="0"/>
    </xf>
    <xf numFmtId="165" fontId="2" fillId="0" borderId="0" xfId="39" applyNumberFormat="1" applyFont="1" applyBorder="1" applyAlignment="1" applyProtection="1">
      <alignment vertical="center" readingOrder="1"/>
      <protection locked="0"/>
    </xf>
    <xf numFmtId="165" fontId="2" fillId="0" borderId="0" xfId="31" applyNumberFormat="1" applyFont="1" applyBorder="1" applyAlignment="1">
      <alignment vertical="center"/>
    </xf>
    <xf numFmtId="165" fontId="2" fillId="0" borderId="0" xfId="39" applyNumberFormat="1" applyFont="1" applyBorder="1" applyAlignment="1" applyProtection="1">
      <alignment horizontal="right" vertical="center" readingOrder="1"/>
      <protection locked="0"/>
    </xf>
    <xf numFmtId="165" fontId="2" fillId="0" borderId="23" xfId="39" applyNumberFormat="1" applyFont="1" applyBorder="1" applyAlignment="1" applyProtection="1">
      <alignment vertical="center" readingOrder="1"/>
      <protection locked="0"/>
    </xf>
    <xf numFmtId="165" fontId="2" fillId="0" borderId="0" xfId="39" applyNumberFormat="1" applyFont="1" applyFill="1" applyBorder="1" applyAlignment="1" applyProtection="1">
      <alignment vertical="center" readingOrder="1"/>
      <protection locked="0"/>
    </xf>
    <xf numFmtId="0" fontId="2" fillId="0" borderId="0" xfId="19" applyFont="1" applyAlignment="1">
      <alignment vertical="center"/>
    </xf>
    <xf numFmtId="0" fontId="17" fillId="0" borderId="0" xfId="12" quotePrefix="1" applyFont="1" applyAlignment="1" applyProtection="1">
      <alignment vertical="center" readingOrder="1"/>
      <protection locked="0"/>
    </xf>
    <xf numFmtId="0" fontId="5" fillId="0" borderId="0" xfId="19" applyFont="1"/>
    <xf numFmtId="0" fontId="10" fillId="0" borderId="0" xfId="19" applyFont="1" applyAlignment="1" applyProtection="1">
      <alignment vertical="center" readingOrder="1"/>
      <protection locked="0"/>
    </xf>
    <xf numFmtId="0" fontId="12" fillId="0" borderId="0" xfId="19" applyFont="1" applyAlignment="1" applyProtection="1">
      <alignment vertical="center" readingOrder="1"/>
      <protection locked="0"/>
    </xf>
    <xf numFmtId="0" fontId="2" fillId="0" borderId="0" xfId="19" applyFont="1" applyAlignment="1">
      <alignment horizontal="center" vertical="center"/>
    </xf>
    <xf numFmtId="0" fontId="10" fillId="2" borderId="31" xfId="19" applyFont="1" applyFill="1" applyBorder="1" applyAlignment="1" applyProtection="1">
      <alignment vertical="center" wrapText="1" readingOrder="1"/>
      <protection locked="0"/>
    </xf>
    <xf numFmtId="0" fontId="10" fillId="0" borderId="70" xfId="19" applyFont="1" applyBorder="1" applyAlignment="1" applyProtection="1">
      <alignment horizontal="centerContinuous" vertical="center" wrapText="1" readingOrder="1"/>
      <protection locked="0"/>
    </xf>
    <xf numFmtId="0" fontId="10" fillId="0" borderId="71" xfId="19" applyFont="1" applyBorder="1" applyAlignment="1" applyProtection="1">
      <alignment horizontal="centerContinuous" vertical="center" wrapText="1" readingOrder="1"/>
      <protection locked="0"/>
    </xf>
    <xf numFmtId="0" fontId="10" fillId="0" borderId="72" xfId="19" applyFont="1" applyBorder="1" applyAlignment="1" applyProtection="1">
      <alignment horizontal="centerContinuous" vertical="center" wrapText="1" readingOrder="1"/>
      <protection locked="0"/>
    </xf>
    <xf numFmtId="0" fontId="10" fillId="2" borderId="63" xfId="19" applyFont="1" applyFill="1" applyBorder="1" applyAlignment="1" applyProtection="1">
      <alignment vertical="center" wrapText="1" readingOrder="1"/>
      <protection locked="0"/>
    </xf>
    <xf numFmtId="0" fontId="10" fillId="0" borderId="73" xfId="19" applyFont="1" applyBorder="1" applyAlignment="1" applyProtection="1">
      <alignment horizontal="center" vertical="center" readingOrder="1"/>
      <protection locked="0"/>
    </xf>
    <xf numFmtId="0" fontId="10" fillId="0" borderId="74" xfId="19" applyFont="1" applyBorder="1" applyAlignment="1" applyProtection="1">
      <alignment horizontal="center" vertical="center" readingOrder="1"/>
      <protection locked="0"/>
    </xf>
    <xf numFmtId="0" fontId="10" fillId="0" borderId="75" xfId="19" applyFont="1" applyBorder="1" applyAlignment="1" applyProtection="1">
      <alignment vertical="center" readingOrder="1"/>
      <protection locked="0"/>
    </xf>
    <xf numFmtId="165" fontId="10" fillId="0" borderId="76" xfId="10" applyNumberFormat="1" applyFont="1" applyFill="1" applyBorder="1" applyAlignment="1" applyProtection="1">
      <alignment vertical="center" readingOrder="1"/>
    </xf>
    <xf numFmtId="165" fontId="10" fillId="0" borderId="77" xfId="10" applyNumberFormat="1" applyFont="1" applyFill="1" applyBorder="1" applyAlignment="1" applyProtection="1">
      <alignment vertical="center" readingOrder="1"/>
    </xf>
    <xf numFmtId="165" fontId="10" fillId="0" borderId="78" xfId="10" applyNumberFormat="1" applyFont="1" applyFill="1" applyBorder="1" applyAlignment="1" applyProtection="1">
      <alignment vertical="center" readingOrder="1"/>
    </xf>
    <xf numFmtId="0" fontId="12" fillId="0" borderId="75" xfId="19" applyFont="1" applyBorder="1" applyAlignment="1" applyProtection="1">
      <alignment vertical="center" readingOrder="1"/>
      <protection locked="0"/>
    </xf>
    <xf numFmtId="165" fontId="12" fillId="0" borderId="79" xfId="10" applyNumberFormat="1" applyFont="1" applyFill="1" applyBorder="1" applyAlignment="1" applyProtection="1">
      <alignment vertical="center" readingOrder="1"/>
    </xf>
    <xf numFmtId="165" fontId="2" fillId="0" borderId="23" xfId="19" applyNumberFormat="1" applyFont="1" applyBorder="1" applyAlignment="1">
      <alignment horizontal="right" vertical="center" readingOrder="1"/>
    </xf>
    <xf numFmtId="165" fontId="12" fillId="0" borderId="78" xfId="10" applyNumberFormat="1" applyFont="1" applyFill="1" applyBorder="1" applyAlignment="1" applyProtection="1">
      <alignment vertical="center" readingOrder="1"/>
    </xf>
    <xf numFmtId="165" fontId="12" fillId="0" borderId="80" xfId="10" applyNumberFormat="1" applyFont="1" applyFill="1" applyBorder="1" applyAlignment="1" applyProtection="1">
      <alignment vertical="center" readingOrder="1"/>
    </xf>
    <xf numFmtId="165" fontId="12" fillId="0" borderId="76" xfId="10" applyNumberFormat="1" applyFont="1" applyFill="1" applyBorder="1" applyAlignment="1" applyProtection="1">
      <alignment vertical="center" readingOrder="1"/>
    </xf>
    <xf numFmtId="165" fontId="12" fillId="0" borderId="81" xfId="10" applyNumberFormat="1" applyFont="1" applyFill="1" applyBorder="1" applyAlignment="1" applyProtection="1">
      <alignment vertical="center" readingOrder="1"/>
    </xf>
    <xf numFmtId="165" fontId="12" fillId="0" borderId="82" xfId="10" applyNumberFormat="1" applyFont="1" applyFill="1" applyBorder="1" applyAlignment="1" applyProtection="1">
      <alignment vertical="center" readingOrder="1"/>
    </xf>
    <xf numFmtId="165" fontId="8" fillId="0" borderId="23" xfId="19" applyNumberFormat="1" applyFont="1" applyBorder="1" applyAlignment="1">
      <alignment vertical="center"/>
    </xf>
    <xf numFmtId="165" fontId="8" fillId="0" borderId="0" xfId="19" applyNumberFormat="1" applyFont="1" applyAlignment="1">
      <alignment vertical="center"/>
    </xf>
    <xf numFmtId="165" fontId="12" fillId="0" borderId="82" xfId="10" applyNumberFormat="1" applyFont="1" applyFill="1" applyBorder="1" applyAlignment="1" applyProtection="1">
      <alignment horizontal="right" vertical="center" readingOrder="1"/>
    </xf>
    <xf numFmtId="165" fontId="2" fillId="0" borderId="23" xfId="19" applyNumberFormat="1" applyFont="1" applyBorder="1" applyAlignment="1">
      <alignment vertical="center"/>
    </xf>
    <xf numFmtId="0" fontId="12" fillId="0" borderId="83" xfId="19" applyFont="1" applyBorder="1" applyAlignment="1" applyProtection="1">
      <alignment vertical="center" readingOrder="1"/>
      <protection locked="0"/>
    </xf>
    <xf numFmtId="165" fontId="12" fillId="0" borderId="84" xfId="10" applyNumberFormat="1" applyFont="1" applyFill="1" applyBorder="1" applyAlignment="1" applyProtection="1">
      <alignment vertical="center" readingOrder="1"/>
    </xf>
    <xf numFmtId="165" fontId="12" fillId="0" borderId="85" xfId="10" applyNumberFormat="1" applyFont="1" applyFill="1" applyBorder="1" applyAlignment="1" applyProtection="1">
      <alignment vertical="center" readingOrder="1"/>
    </xf>
    <xf numFmtId="165" fontId="12" fillId="0" borderId="86" xfId="10" applyNumberFormat="1" applyFont="1" applyFill="1" applyBorder="1" applyAlignment="1" applyProtection="1">
      <alignment vertical="center" readingOrder="1"/>
    </xf>
    <xf numFmtId="165" fontId="12" fillId="0" borderId="87" xfId="10" applyNumberFormat="1" applyFont="1" applyFill="1" applyBorder="1" applyAlignment="1" applyProtection="1">
      <alignment vertical="center" readingOrder="1"/>
    </xf>
    <xf numFmtId="165" fontId="12" fillId="0" borderId="88" xfId="10" applyNumberFormat="1" applyFont="1" applyFill="1" applyBorder="1" applyAlignment="1" applyProtection="1">
      <alignment vertical="center" readingOrder="1"/>
    </xf>
    <xf numFmtId="165" fontId="12" fillId="0" borderId="89" xfId="10" applyNumberFormat="1" applyFont="1" applyFill="1" applyBorder="1" applyAlignment="1" applyProtection="1">
      <alignment vertical="center" readingOrder="1"/>
    </xf>
    <xf numFmtId="41" fontId="10" fillId="0" borderId="0" xfId="10" applyNumberFormat="1" applyFont="1" applyFill="1" applyBorder="1" applyAlignment="1" applyProtection="1">
      <alignment vertical="center" readingOrder="1"/>
    </xf>
    <xf numFmtId="0" fontId="9" fillId="0" borderId="0" xfId="19" applyFont="1" applyAlignment="1">
      <alignment vertical="center"/>
    </xf>
    <xf numFmtId="3" fontId="9" fillId="0" borderId="0" xfId="19" applyNumberFormat="1" applyFont="1" applyAlignment="1">
      <alignment vertical="center"/>
    </xf>
    <xf numFmtId="0" fontId="3" fillId="0" borderId="0" xfId="68" applyFont="1" applyAlignment="1">
      <alignment horizontal="left" vertical="center" readingOrder="1"/>
    </xf>
    <xf numFmtId="0" fontId="8" fillId="0" borderId="0" xfId="68" applyFont="1" applyAlignment="1">
      <alignment horizontal="left" vertical="center" readingOrder="1"/>
    </xf>
    <xf numFmtId="0" fontId="8" fillId="0" borderId="0" xfId="68" applyFont="1" applyAlignment="1">
      <alignment vertical="center"/>
    </xf>
    <xf numFmtId="0" fontId="8" fillId="0" borderId="0" xfId="68" applyFont="1" applyAlignment="1">
      <alignment horizontal="left" vertical="center" wrapText="1" readingOrder="1"/>
    </xf>
    <xf numFmtId="0" fontId="9" fillId="3" borderId="31" xfId="68" applyFont="1" applyFill="1" applyBorder="1" applyAlignment="1">
      <alignment vertical="center" wrapText="1" readingOrder="1"/>
    </xf>
    <xf numFmtId="0" fontId="2" fillId="0" borderId="31" xfId="68" applyFont="1" applyBorder="1" applyAlignment="1">
      <alignment horizontal="left" vertical="center" wrapText="1" readingOrder="1"/>
    </xf>
    <xf numFmtId="165" fontId="2" fillId="0" borderId="0" xfId="68" applyNumberFormat="1" applyFont="1" applyAlignment="1">
      <alignment horizontal="left" vertical="center" readingOrder="1"/>
    </xf>
    <xf numFmtId="41" fontId="12" fillId="0" borderId="82" xfId="68" applyNumberFormat="1" applyFont="1" applyBorder="1" applyAlignment="1">
      <alignment horizontal="left" vertical="center" readingOrder="1"/>
    </xf>
    <xf numFmtId="165" fontId="2" fillId="0" borderId="23" xfId="68" applyNumberFormat="1" applyFont="1" applyBorder="1" applyAlignment="1">
      <alignment horizontal="left" vertical="center" readingOrder="1"/>
    </xf>
    <xf numFmtId="165" fontId="8" fillId="0" borderId="0" xfId="68" applyNumberFormat="1" applyFont="1" applyAlignment="1">
      <alignment horizontal="left" vertical="center" wrapText="1" readingOrder="1"/>
    </xf>
    <xf numFmtId="0" fontId="8" fillId="0" borderId="0" xfId="68" applyFont="1" applyAlignment="1">
      <alignment vertical="center" readingOrder="1"/>
    </xf>
    <xf numFmtId="165" fontId="9" fillId="0" borderId="0" xfId="68" applyNumberFormat="1" applyFont="1" applyAlignment="1">
      <alignment horizontal="left" vertical="center" wrapText="1" readingOrder="1"/>
    </xf>
    <xf numFmtId="0" fontId="8" fillId="0" borderId="90" xfId="68" applyFont="1" applyBorder="1" applyAlignment="1">
      <alignment vertical="center"/>
    </xf>
    <xf numFmtId="0" fontId="8" fillId="0" borderId="78" xfId="68" applyFont="1" applyBorder="1" applyAlignment="1">
      <alignment vertical="center"/>
    </xf>
    <xf numFmtId="165" fontId="8" fillId="0" borderId="0" xfId="68" applyNumberFormat="1" applyFont="1" applyAlignment="1">
      <alignment vertical="center"/>
    </xf>
    <xf numFmtId="0" fontId="8" fillId="0" borderId="0" xfId="68" applyFont="1"/>
    <xf numFmtId="0" fontId="10" fillId="0" borderId="0" xfId="68" applyFont="1" applyAlignment="1">
      <alignment horizontal="left" vertical="center" readingOrder="1"/>
    </xf>
    <xf numFmtId="0" fontId="12" fillId="0" borderId="0" xfId="68" applyFont="1" applyAlignment="1">
      <alignment horizontal="left" vertical="top" readingOrder="1"/>
    </xf>
    <xf numFmtId="0" fontId="8" fillId="0" borderId="0" xfId="68" applyFont="1" applyAlignment="1">
      <alignment horizontal="center" vertical="top"/>
    </xf>
    <xf numFmtId="0" fontId="2" fillId="2" borderId="91" xfId="68" applyFont="1" applyFill="1" applyBorder="1"/>
    <xf numFmtId="0" fontId="9" fillId="0" borderId="92" xfId="68" applyFont="1" applyBorder="1" applyAlignment="1">
      <alignment horizontal="center" vertical="center" wrapText="1" readingOrder="1"/>
    </xf>
    <xf numFmtId="0" fontId="10" fillId="0" borderId="74" xfId="68" applyFont="1" applyBorder="1" applyAlignment="1">
      <alignment horizontal="center" vertical="center" readingOrder="1"/>
    </xf>
    <xf numFmtId="0" fontId="10" fillId="0" borderId="73" xfId="68" applyFont="1" applyBorder="1" applyAlignment="1">
      <alignment horizontal="center" vertical="center" readingOrder="1"/>
    </xf>
    <xf numFmtId="0" fontId="9" fillId="0" borderId="93" xfId="68" applyFont="1" applyBorder="1" applyAlignment="1">
      <alignment horizontal="center" vertical="center" wrapText="1" readingOrder="1"/>
    </xf>
    <xf numFmtId="0" fontId="9" fillId="0" borderId="94" xfId="68" applyFont="1" applyBorder="1" applyAlignment="1">
      <alignment horizontal="center" vertical="center" wrapText="1" readingOrder="1"/>
    </xf>
    <xf numFmtId="0" fontId="10" fillId="0" borderId="95" xfId="68" applyFont="1" applyBorder="1" applyAlignment="1">
      <alignment horizontal="center" vertical="center" readingOrder="1"/>
    </xf>
    <xf numFmtId="0" fontId="10" fillId="0" borderId="76" xfId="68" applyFont="1" applyBorder="1" applyAlignment="1">
      <alignment horizontal="left" vertical="top" readingOrder="1"/>
    </xf>
    <xf numFmtId="165" fontId="10" fillId="0" borderId="96" xfId="68" applyNumberFormat="1" applyFont="1" applyBorder="1" applyAlignment="1">
      <alignment horizontal="left" vertical="top" readingOrder="1"/>
    </xf>
    <xf numFmtId="165" fontId="10" fillId="0" borderId="78" xfId="68" applyNumberFormat="1" applyFont="1" applyBorder="1" applyAlignment="1">
      <alignment horizontal="left" vertical="top" readingOrder="1"/>
    </xf>
    <xf numFmtId="0" fontId="12" fillId="0" borderId="76" xfId="68" applyFont="1" applyBorder="1" applyAlignment="1">
      <alignment horizontal="left" vertical="top" readingOrder="1"/>
    </xf>
    <xf numFmtId="165" fontId="12" fillId="0" borderId="79" xfId="68" applyNumberFormat="1" applyFont="1" applyBorder="1" applyAlignment="1">
      <alignment horizontal="left" vertical="top" readingOrder="1"/>
    </xf>
    <xf numFmtId="165" fontId="12" fillId="0" borderId="80" xfId="68" applyNumberFormat="1" applyFont="1" applyBorder="1" applyAlignment="1">
      <alignment horizontal="left" vertical="top" readingOrder="1"/>
    </xf>
    <xf numFmtId="165" fontId="12" fillId="0" borderId="82" xfId="68" applyNumberFormat="1" applyFont="1" applyBorder="1" applyAlignment="1">
      <alignment horizontal="left" vertical="top" readingOrder="1"/>
    </xf>
    <xf numFmtId="165" fontId="12" fillId="0" borderId="78" xfId="68" applyNumberFormat="1" applyFont="1" applyBorder="1" applyAlignment="1">
      <alignment horizontal="left" vertical="top" readingOrder="1"/>
    </xf>
    <xf numFmtId="165" fontId="12" fillId="0" borderId="80" xfId="68" applyNumberFormat="1" applyFont="1" applyBorder="1" applyAlignment="1">
      <alignment horizontal="right" vertical="top" readingOrder="1"/>
    </xf>
    <xf numFmtId="0" fontId="12" fillId="0" borderId="87" xfId="68" applyFont="1" applyBorder="1" applyAlignment="1">
      <alignment horizontal="left" vertical="top" readingOrder="1"/>
    </xf>
    <xf numFmtId="165" fontId="12" fillId="0" borderId="84" xfId="68" applyNumberFormat="1" applyFont="1" applyBorder="1" applyAlignment="1">
      <alignment horizontal="left" vertical="top" readingOrder="1"/>
    </xf>
    <xf numFmtId="165" fontId="12" fillId="0" borderId="86" xfId="68" applyNumberFormat="1" applyFont="1" applyBorder="1" applyAlignment="1">
      <alignment horizontal="left" vertical="top" readingOrder="1"/>
    </xf>
    <xf numFmtId="165" fontId="12" fillId="0" borderId="89" xfId="68" applyNumberFormat="1" applyFont="1" applyBorder="1" applyAlignment="1">
      <alignment horizontal="left" vertical="top" readingOrder="1"/>
    </xf>
    <xf numFmtId="165" fontId="12" fillId="0" borderId="85" xfId="68" applyNumberFormat="1" applyFont="1" applyBorder="1" applyAlignment="1">
      <alignment horizontal="left" vertical="top" readingOrder="1"/>
    </xf>
    <xf numFmtId="0" fontId="12" fillId="0" borderId="0" xfId="68" applyFont="1" applyAlignment="1">
      <alignment vertical="center"/>
    </xf>
    <xf numFmtId="0" fontId="3" fillId="2" borderId="31" xfId="58" applyFont="1" applyFill="1" applyBorder="1" applyAlignment="1" applyProtection="1">
      <alignment horizontal="left" vertical="center" wrapText="1" readingOrder="1"/>
      <protection locked="0"/>
    </xf>
    <xf numFmtId="0" fontId="3" fillId="0" borderId="31" xfId="58" applyFont="1" applyBorder="1" applyAlignment="1" applyProtection="1">
      <alignment vertical="center" readingOrder="1"/>
      <protection locked="0"/>
    </xf>
    <xf numFmtId="165" fontId="3" fillId="0" borderId="0" xfId="39" applyNumberFormat="1" applyFont="1" applyFill="1" applyBorder="1" applyAlignment="1" applyProtection="1">
      <alignment vertical="center" readingOrder="1"/>
    </xf>
    <xf numFmtId="165" fontId="3" fillId="0" borderId="23" xfId="39" applyNumberFormat="1" applyFont="1" applyFill="1" applyBorder="1" applyAlignment="1" applyProtection="1">
      <alignment vertical="center" readingOrder="1"/>
    </xf>
    <xf numFmtId="165" fontId="2" fillId="0" borderId="23" xfId="39" applyNumberFormat="1" applyFont="1" applyFill="1" applyBorder="1" applyAlignment="1" applyProtection="1">
      <alignment vertical="center" readingOrder="1"/>
      <protection locked="0"/>
    </xf>
    <xf numFmtId="165" fontId="2" fillId="0" borderId="23" xfId="39" applyNumberFormat="1" applyFont="1" applyFill="1" applyBorder="1" applyAlignment="1" applyProtection="1">
      <alignment vertical="center" readingOrder="1"/>
    </xf>
    <xf numFmtId="165" fontId="2" fillId="0" borderId="0" xfId="39" applyNumberFormat="1" applyFont="1" applyFill="1" applyBorder="1" applyAlignment="1" applyProtection="1">
      <alignment vertical="center" readingOrder="1"/>
    </xf>
    <xf numFmtId="165" fontId="2" fillId="0" borderId="0" xfId="39" applyNumberFormat="1" applyFont="1" applyBorder="1" applyAlignment="1" applyProtection="1">
      <alignment vertical="center" wrapText="1" readingOrder="1"/>
      <protection locked="0"/>
    </xf>
    <xf numFmtId="165" fontId="2" fillId="0" borderId="0" xfId="58" applyNumberFormat="1" applyFont="1" applyAlignment="1">
      <alignment vertical="center"/>
    </xf>
    <xf numFmtId="0" fontId="5" fillId="0" borderId="90" xfId="19" applyFont="1" applyBorder="1" applyAlignment="1" applyProtection="1">
      <alignment vertical="center"/>
      <protection locked="0"/>
    </xf>
    <xf numFmtId="0" fontId="5" fillId="0" borderId="78" xfId="19" applyFont="1" applyBorder="1" applyAlignment="1" applyProtection="1">
      <alignment vertical="center"/>
      <protection locked="0"/>
    </xf>
    <xf numFmtId="165" fontId="5" fillId="0" borderId="0" xfId="19" applyNumberFormat="1" applyFont="1"/>
    <xf numFmtId="0" fontId="10" fillId="2" borderId="91" xfId="19" applyFont="1" applyFill="1" applyBorder="1" applyAlignment="1" applyProtection="1">
      <alignment vertical="center" wrapText="1" readingOrder="1"/>
      <protection locked="0"/>
    </xf>
    <xf numFmtId="0" fontId="10" fillId="0" borderId="76" xfId="19" applyFont="1" applyBorder="1" applyAlignment="1" applyProtection="1">
      <alignment vertical="center" readingOrder="1"/>
      <protection locked="0"/>
    </xf>
    <xf numFmtId="165" fontId="10" fillId="0" borderId="97" xfId="10" applyNumberFormat="1" applyFont="1" applyFill="1" applyBorder="1" applyAlignment="1" applyProtection="1">
      <alignment vertical="center" readingOrder="1"/>
    </xf>
    <xf numFmtId="0" fontId="12" fillId="0" borderId="76" xfId="19" applyFont="1" applyBorder="1" applyAlignment="1" applyProtection="1">
      <alignment vertical="center" readingOrder="1"/>
      <protection locked="0"/>
    </xf>
    <xf numFmtId="165" fontId="8" fillId="0" borderId="23" xfId="19" applyNumberFormat="1" applyFont="1" applyBorder="1" applyAlignment="1">
      <alignment horizontal="right" vertical="center"/>
    </xf>
    <xf numFmtId="165" fontId="12" fillId="0" borderId="98" xfId="10" applyNumberFormat="1" applyFont="1" applyFill="1" applyBorder="1" applyAlignment="1" applyProtection="1">
      <alignment vertical="center" readingOrder="1"/>
    </xf>
    <xf numFmtId="165" fontId="12" fillId="0" borderId="99" xfId="10" applyNumberFormat="1" applyFont="1" applyFill="1" applyBorder="1" applyAlignment="1" applyProtection="1">
      <alignment vertical="center" readingOrder="1"/>
    </xf>
    <xf numFmtId="0" fontId="12" fillId="0" borderId="87" xfId="19" applyFont="1" applyBorder="1" applyAlignment="1" applyProtection="1">
      <alignment vertical="center" readingOrder="1"/>
      <protection locked="0"/>
    </xf>
    <xf numFmtId="184" fontId="2" fillId="0" borderId="0" xfId="19" applyNumberFormat="1" applyFont="1" applyAlignment="1">
      <alignment vertical="center"/>
    </xf>
    <xf numFmtId="41" fontId="2" fillId="0" borderId="0" xfId="19" applyNumberFormat="1" applyFont="1" applyAlignment="1">
      <alignment vertical="center"/>
    </xf>
    <xf numFmtId="0" fontId="18" fillId="0" borderId="0" xfId="13" applyFont="1" applyAlignment="1">
      <alignment vertical="center"/>
    </xf>
    <xf numFmtId="0" fontId="2" fillId="0" borderId="90" xfId="19" applyFont="1" applyBorder="1" applyAlignment="1" applyProtection="1">
      <alignment vertical="center"/>
      <protection locked="0"/>
    </xf>
    <xf numFmtId="0" fontId="3" fillId="2" borderId="31" xfId="58" applyFont="1" applyFill="1" applyBorder="1" applyAlignment="1" applyProtection="1">
      <alignment vertical="center" wrapText="1" readingOrder="1"/>
      <protection locked="0"/>
    </xf>
    <xf numFmtId="0" fontId="10" fillId="2" borderId="91" xfId="19" applyFont="1" applyFill="1" applyBorder="1" applyAlignment="1" applyProtection="1">
      <alignment vertical="center" readingOrder="1"/>
      <protection locked="0"/>
    </xf>
    <xf numFmtId="0" fontId="3" fillId="0" borderId="100" xfId="58" applyFont="1" applyBorder="1" applyAlignment="1" applyProtection="1">
      <alignment horizontal="center" vertical="center" readingOrder="1"/>
      <protection locked="0"/>
    </xf>
    <xf numFmtId="0" fontId="10" fillId="0" borderId="95" xfId="19" applyFont="1" applyBorder="1" applyAlignment="1" applyProtection="1">
      <alignment horizontal="center" vertical="center" readingOrder="1"/>
      <protection locked="0"/>
    </xf>
    <xf numFmtId="165" fontId="10" fillId="0" borderId="79" xfId="10" applyNumberFormat="1" applyFont="1" applyFill="1" applyBorder="1" applyAlignment="1" applyProtection="1">
      <alignment vertical="center" readingOrder="1"/>
    </xf>
    <xf numFmtId="165" fontId="12" fillId="0" borderId="0" xfId="10" applyNumberFormat="1" applyFont="1" applyFill="1" applyBorder="1" applyAlignment="1" applyProtection="1">
      <alignment vertical="center" readingOrder="1"/>
    </xf>
    <xf numFmtId="165" fontId="12" fillId="0" borderId="23" xfId="10" applyNumberFormat="1" applyFont="1" applyFill="1" applyBorder="1" applyAlignment="1" applyProtection="1">
      <alignment vertical="center" readingOrder="1"/>
    </xf>
    <xf numFmtId="0" fontId="10" fillId="0" borderId="0" xfId="0" applyFont="1" applyAlignment="1" applyProtection="1">
      <alignment vertical="center" readingOrder="1"/>
      <protection locked="0"/>
    </xf>
    <xf numFmtId="0" fontId="12" fillId="0" borderId="0" xfId="0" applyFont="1" applyAlignment="1" applyProtection="1">
      <alignment vertical="top" readingOrder="1"/>
      <protection locked="0"/>
    </xf>
    <xf numFmtId="0" fontId="10" fillId="0" borderId="93" xfId="0" applyFont="1" applyBorder="1" applyAlignment="1" applyProtection="1">
      <alignment horizontal="centerContinuous" vertical="center" readingOrder="1"/>
      <protection locked="0"/>
    </xf>
    <xf numFmtId="0" fontId="2" fillId="0" borderId="93" xfId="0" applyFont="1" applyBorder="1" applyAlignment="1" applyProtection="1">
      <alignment horizontal="centerContinuous" vertical="center"/>
      <protection locked="0"/>
    </xf>
    <xf numFmtId="0" fontId="10" fillId="0" borderId="101" xfId="0" applyFont="1" applyBorder="1" applyAlignment="1" applyProtection="1">
      <alignment horizontal="centerContinuous" vertical="center" wrapText="1" readingOrder="1"/>
      <protection locked="0"/>
    </xf>
    <xf numFmtId="0" fontId="2" fillId="0" borderId="93" xfId="0" applyFont="1" applyBorder="1" applyAlignment="1" applyProtection="1">
      <alignment horizontal="centerContinuous" vertical="center" wrapText="1"/>
      <protection locked="0"/>
    </xf>
    <xf numFmtId="0" fontId="10" fillId="0" borderId="101" xfId="0" applyFont="1" applyBorder="1" applyAlignment="1" applyProtection="1">
      <alignment horizontal="centerContinuous" vertical="center" readingOrder="1"/>
      <protection locked="0"/>
    </xf>
    <xf numFmtId="0" fontId="10" fillId="0" borderId="102" xfId="0" applyFont="1" applyBorder="1" applyAlignment="1" applyProtection="1">
      <alignment horizontal="centerContinuous" vertical="center" readingOrder="1"/>
      <protection locked="0"/>
    </xf>
    <xf numFmtId="0" fontId="10" fillId="0" borderId="103" xfId="0" applyFont="1" applyBorder="1" applyAlignment="1" applyProtection="1">
      <alignment horizontal="center" vertical="center" readingOrder="1"/>
      <protection locked="0"/>
    </xf>
    <xf numFmtId="0" fontId="10" fillId="0" borderId="104" xfId="0" applyFont="1" applyBorder="1" applyAlignment="1" applyProtection="1">
      <alignment horizontal="center" vertical="center" readingOrder="1"/>
      <protection locked="0"/>
    </xf>
    <xf numFmtId="0" fontId="10" fillId="0" borderId="105" xfId="0" applyFont="1" applyBorder="1" applyAlignment="1" applyProtection="1">
      <alignment vertical="top" readingOrder="1"/>
      <protection locked="0"/>
    </xf>
    <xf numFmtId="41" fontId="10" fillId="0" borderId="59" xfId="10" applyNumberFormat="1" applyFont="1" applyFill="1" applyBorder="1" applyAlignment="1" applyProtection="1">
      <alignment vertical="top" readingOrder="1"/>
    </xf>
    <xf numFmtId="41" fontId="12" fillId="0" borderId="59" xfId="10" applyNumberFormat="1" applyFont="1" applyFill="1" applyBorder="1" applyAlignment="1" applyProtection="1">
      <alignment vertical="top" readingOrder="1"/>
      <protection locked="0"/>
    </xf>
    <xf numFmtId="41" fontId="12" fillId="0" borderId="59" xfId="10" applyNumberFormat="1" applyFont="1" applyFill="1" applyBorder="1" applyAlignment="1" applyProtection="1">
      <alignment horizontal="right" vertical="top" readingOrder="1"/>
      <protection locked="0"/>
    </xf>
    <xf numFmtId="0" fontId="18" fillId="0" borderId="0" xfId="13" quotePrefix="1" applyFont="1" applyAlignment="1" applyProtection="1">
      <alignment vertical="center" readingOrder="1"/>
      <protection locked="0"/>
    </xf>
    <xf numFmtId="0" fontId="12" fillId="0" borderId="59" xfId="0" applyFont="1" applyBorder="1" applyAlignment="1" applyProtection="1">
      <alignment vertical="center" readingOrder="1"/>
      <protection locked="0"/>
    </xf>
    <xf numFmtId="0" fontId="2" fillId="0" borderId="90" xfId="0" applyFont="1" applyBorder="1" applyAlignment="1" applyProtection="1">
      <alignment vertical="center"/>
      <protection locked="0"/>
    </xf>
    <xf numFmtId="0" fontId="2" fillId="0" borderId="78" xfId="0" applyFont="1" applyBorder="1" applyAlignment="1" applyProtection="1">
      <alignment vertical="center"/>
      <protection locked="0"/>
    </xf>
    <xf numFmtId="0" fontId="3" fillId="0" borderId="0" xfId="69" applyFont="1" applyAlignment="1">
      <alignment vertical="justify"/>
    </xf>
    <xf numFmtId="0" fontId="9" fillId="0" borderId="0" xfId="69" applyFont="1" applyAlignment="1">
      <alignment horizontal="left" vertical="center"/>
    </xf>
    <xf numFmtId="0" fontId="9" fillId="0" borderId="0" xfId="69" applyFont="1" applyAlignment="1">
      <alignment horizontal="left"/>
    </xf>
    <xf numFmtId="165" fontId="9" fillId="0" borderId="0" xfId="23" applyNumberFormat="1" applyFont="1" applyFill="1" applyBorder="1" applyAlignment="1"/>
    <xf numFmtId="165" fontId="3" fillId="0" borderId="0" xfId="23" applyNumberFormat="1" applyFont="1" applyFill="1" applyBorder="1" applyAlignment="1"/>
    <xf numFmtId="3" fontId="2" fillId="0" borderId="0" xfId="70" applyNumberFormat="1" applyFont="1" applyAlignment="1" applyProtection="1">
      <alignment horizontal="left" vertical="center"/>
      <protection locked="0"/>
    </xf>
    <xf numFmtId="165" fontId="8" fillId="0" borderId="0" xfId="23" applyNumberFormat="1" applyFont="1" applyFill="1" applyBorder="1" applyAlignment="1"/>
    <xf numFmtId="165" fontId="9" fillId="0" borderId="0" xfId="23" applyNumberFormat="1" applyFont="1" applyFill="1" applyBorder="1" applyAlignment="1">
      <alignment horizontal="right"/>
    </xf>
    <xf numFmtId="165" fontId="18" fillId="0" borderId="0" xfId="49" applyNumberFormat="1" applyFont="1" applyFill="1" applyBorder="1" applyAlignment="1" applyProtection="1">
      <alignment horizontal="right" vertical="top" readingOrder="1"/>
      <protection locked="0"/>
    </xf>
    <xf numFmtId="3" fontId="3" fillId="0" borderId="0" xfId="69" applyNumberFormat="1" applyFont="1" applyAlignment="1" applyProtection="1">
      <alignment horizontal="left" vertical="center"/>
      <protection locked="0"/>
    </xf>
    <xf numFmtId="170" fontId="8" fillId="0" borderId="0" xfId="23" applyNumberFormat="1" applyFont="1" applyFill="1" applyBorder="1" applyAlignment="1"/>
    <xf numFmtId="0" fontId="2" fillId="0" borderId="0" xfId="69" applyFont="1" applyAlignment="1">
      <alignment vertical="top"/>
    </xf>
    <xf numFmtId="0" fontId="2" fillId="0" borderId="0" xfId="69" quotePrefix="1" applyFont="1" applyAlignment="1">
      <alignment horizontal="left" vertical="top"/>
    </xf>
    <xf numFmtId="0" fontId="2" fillId="0" borderId="0" xfId="69" applyFont="1"/>
    <xf numFmtId="0" fontId="2" fillId="0" borderId="0" xfId="69" applyFont="1" applyAlignment="1">
      <alignment horizontal="left" vertical="top"/>
    </xf>
    <xf numFmtId="165" fontId="3" fillId="0" borderId="0" xfId="69" applyNumberFormat="1" applyFont="1"/>
    <xf numFmtId="0" fontId="16" fillId="0" borderId="0" xfId="12" applyFont="1"/>
    <xf numFmtId="0" fontId="9" fillId="0" borderId="0" xfId="12" applyFont="1" applyAlignment="1">
      <alignment horizontal="left"/>
    </xf>
    <xf numFmtId="165" fontId="3" fillId="0" borderId="0" xfId="12" applyNumberFormat="1" applyFont="1" applyAlignment="1">
      <alignment horizontal="center" vertical="center"/>
    </xf>
    <xf numFmtId="165" fontId="2" fillId="0" borderId="0" xfId="12" applyNumberFormat="1" applyFont="1" applyAlignment="1">
      <alignment horizontal="center" vertical="center"/>
    </xf>
    <xf numFmtId="0" fontId="9" fillId="0" borderId="0" xfId="12" applyFont="1" applyAlignment="1">
      <alignment horizontal="center" vertical="center"/>
    </xf>
    <xf numFmtId="49" fontId="8" fillId="0" borderId="0" xfId="12" applyNumberFormat="1" applyFont="1" applyAlignment="1">
      <alignment vertical="center"/>
    </xf>
    <xf numFmtId="0" fontId="2" fillId="0" borderId="0" xfId="69" applyFont="1" applyAlignment="1">
      <alignment vertical="center"/>
    </xf>
    <xf numFmtId="0" fontId="3" fillId="0" borderId="0" xfId="69" applyFont="1" applyAlignment="1">
      <alignment vertical="center"/>
    </xf>
    <xf numFmtId="0" fontId="3" fillId="0" borderId="0" xfId="69" applyFont="1"/>
    <xf numFmtId="0" fontId="3" fillId="0" borderId="0" xfId="71" applyFont="1" applyAlignment="1">
      <alignment vertical="center"/>
    </xf>
    <xf numFmtId="0" fontId="2" fillId="0" borderId="0" xfId="71" applyFont="1" applyAlignment="1">
      <alignment vertical="center"/>
    </xf>
    <xf numFmtId="0" fontId="3" fillId="0" borderId="0" xfId="71" applyFont="1" applyAlignment="1">
      <alignment vertical="top"/>
    </xf>
    <xf numFmtId="0" fontId="2" fillId="0" borderId="0" xfId="71" applyFont="1" applyAlignment="1"/>
    <xf numFmtId="168" fontId="3" fillId="0" borderId="0" xfId="71" applyNumberFormat="1" applyFont="1" applyAlignment="1">
      <alignment vertical="center"/>
    </xf>
    <xf numFmtId="3" fontId="2" fillId="0" borderId="0" xfId="71" applyNumberFormat="1" applyFont="1" applyAlignment="1"/>
    <xf numFmtId="168" fontId="12" fillId="0" borderId="59" xfId="0" applyNumberFormat="1" applyFont="1" applyBorder="1" applyAlignment="1">
      <alignment vertical="center"/>
    </xf>
    <xf numFmtId="168" fontId="12" fillId="0" borderId="106" xfId="0" applyNumberFormat="1" applyFont="1" applyBorder="1" applyAlignment="1">
      <alignment vertical="center"/>
    </xf>
    <xf numFmtId="168" fontId="12" fillId="0" borderId="0" xfId="0" applyNumberFormat="1" applyFont="1" applyAlignment="1">
      <alignment vertical="center"/>
    </xf>
    <xf numFmtId="0" fontId="2" fillId="0" borderId="0" xfId="71" applyFont="1" applyAlignment="1">
      <alignment vertical="top"/>
    </xf>
    <xf numFmtId="188" fontId="3" fillId="0" borderId="0" xfId="71" applyNumberFormat="1" applyFont="1" applyAlignment="1">
      <alignment vertical="top"/>
    </xf>
    <xf numFmtId="188" fontId="2" fillId="0" borderId="0" xfId="71" applyNumberFormat="1" applyFont="1" applyAlignment="1">
      <alignment vertical="top"/>
    </xf>
    <xf numFmtId="49" fontId="2" fillId="0" borderId="0" xfId="71" applyNumberFormat="1" applyFont="1" applyAlignment="1">
      <alignment vertical="top"/>
    </xf>
    <xf numFmtId="171" fontId="3" fillId="0" borderId="0" xfId="72" applyNumberFormat="1" applyFont="1" applyFill="1" applyBorder="1" applyAlignment="1">
      <alignment horizontal="right" vertical="center"/>
    </xf>
    <xf numFmtId="172" fontId="3" fillId="0" borderId="0" xfId="72" applyNumberFormat="1" applyFont="1" applyFill="1" applyBorder="1" applyAlignment="1">
      <alignment horizontal="right" vertical="center"/>
    </xf>
    <xf numFmtId="0" fontId="2" fillId="0" borderId="0" xfId="71" applyFont="1" applyAlignment="1">
      <alignment horizontal="left" vertical="top"/>
    </xf>
    <xf numFmtId="165" fontId="2" fillId="0" borderId="0" xfId="49" applyNumberFormat="1" applyFont="1" applyFill="1" applyBorder="1" applyAlignment="1" applyProtection="1">
      <alignment horizontal="right" vertical="center"/>
    </xf>
    <xf numFmtId="188" fontId="2" fillId="0" borderId="0" xfId="71" applyNumberFormat="1" applyFont="1" applyAlignment="1">
      <alignment horizontal="right" vertical="top"/>
    </xf>
    <xf numFmtId="189" fontId="2" fillId="0" borderId="0" xfId="71" applyNumberFormat="1" applyFont="1" applyAlignment="1">
      <alignment horizontal="right" vertical="top"/>
    </xf>
    <xf numFmtId="0" fontId="3" fillId="2" borderId="31" xfId="71" applyFont="1" applyFill="1" applyBorder="1" applyAlignment="1">
      <alignment vertical="center"/>
    </xf>
    <xf numFmtId="0" fontId="3" fillId="0" borderId="103" xfId="71" applyFont="1" applyBorder="1" applyAlignment="1">
      <alignment horizontal="centerContinuous" vertical="center" wrapText="1"/>
    </xf>
    <xf numFmtId="168" fontId="3" fillId="0" borderId="0" xfId="71" applyNumberFormat="1" applyFont="1" applyAlignment="1">
      <alignment horizontal="right" vertical="center"/>
    </xf>
    <xf numFmtId="0" fontId="2" fillId="0" borderId="0" xfId="71" applyFont="1" applyAlignment="1">
      <alignment horizontal="center" vertical="center"/>
    </xf>
    <xf numFmtId="0" fontId="3" fillId="2" borderId="23" xfId="71" applyFont="1" applyFill="1" applyBorder="1" applyAlignment="1">
      <alignment horizontal="center" vertical="center"/>
    </xf>
    <xf numFmtId="0" fontId="3" fillId="2" borderId="31" xfId="71" applyFont="1" applyFill="1" applyBorder="1" applyAlignment="1">
      <alignment horizontal="center" vertical="center" wrapText="1"/>
    </xf>
    <xf numFmtId="0" fontId="3" fillId="2" borderId="31" xfId="71" applyFont="1" applyFill="1" applyBorder="1" applyAlignment="1">
      <alignment vertical="center" wrapText="1"/>
    </xf>
    <xf numFmtId="171" fontId="2" fillId="0" borderId="0" xfId="72" applyNumberFormat="1" applyFont="1" applyFill="1" applyBorder="1" applyAlignment="1">
      <alignment horizontal="right" vertical="top"/>
    </xf>
    <xf numFmtId="171" fontId="3" fillId="0" borderId="0" xfId="72" applyNumberFormat="1" applyFont="1" applyFill="1" applyBorder="1" applyAlignment="1" applyProtection="1">
      <alignment horizontal="right" vertical="top"/>
    </xf>
    <xf numFmtId="172" fontId="3" fillId="0" borderId="0" xfId="3" applyNumberFormat="1" applyFont="1" applyFill="1" applyBorder="1" applyAlignment="1" applyProtection="1">
      <alignment horizontal="right" vertical="top"/>
    </xf>
    <xf numFmtId="168" fontId="3" fillId="0" borderId="0" xfId="72" applyNumberFormat="1" applyFont="1" applyFill="1" applyBorder="1" applyAlignment="1" applyProtection="1">
      <alignment horizontal="right" vertical="top"/>
    </xf>
    <xf numFmtId="172" fontId="10" fillId="0" borderId="0" xfId="3" applyNumberFormat="1" applyFont="1" applyBorder="1" applyAlignment="1">
      <alignment vertical="top" wrapText="1" readingOrder="1"/>
    </xf>
    <xf numFmtId="171" fontId="2" fillId="0" borderId="0" xfId="72" applyNumberFormat="1" applyFont="1" applyFill="1" applyBorder="1" applyAlignment="1" applyProtection="1">
      <alignment horizontal="right" vertical="top"/>
    </xf>
    <xf numFmtId="172" fontId="12" fillId="0" borderId="0" xfId="3" applyNumberFormat="1" applyFont="1" applyBorder="1" applyAlignment="1">
      <alignment vertical="top" wrapText="1" readingOrder="1"/>
    </xf>
    <xf numFmtId="168" fontId="12" fillId="0" borderId="0" xfId="0" applyNumberFormat="1" applyFont="1" applyAlignment="1">
      <alignment vertical="top" wrapText="1" readingOrder="1"/>
    </xf>
    <xf numFmtId="168" fontId="2" fillId="0" borderId="0" xfId="72" applyNumberFormat="1" applyFont="1" applyFill="1" applyBorder="1" applyAlignment="1" applyProtection="1">
      <alignment horizontal="right" vertical="top"/>
    </xf>
    <xf numFmtId="168" fontId="2" fillId="0" borderId="0" xfId="71" applyNumberFormat="1" applyFont="1" applyAlignment="1"/>
    <xf numFmtId="165" fontId="3" fillId="0" borderId="0" xfId="72" applyNumberFormat="1" applyFont="1" applyFill="1" applyBorder="1" applyAlignment="1">
      <alignment horizontal="right" vertical="top"/>
    </xf>
    <xf numFmtId="165" fontId="3" fillId="0" borderId="0" xfId="72" applyNumberFormat="1" applyFont="1" applyFill="1" applyBorder="1" applyAlignment="1">
      <alignment horizontal="right" vertical="center"/>
    </xf>
    <xf numFmtId="168" fontId="12" fillId="0" borderId="80" xfId="0" applyNumberFormat="1" applyFont="1" applyBorder="1" applyAlignment="1">
      <alignment vertical="center"/>
    </xf>
    <xf numFmtId="168" fontId="12" fillId="0" borderId="107" xfId="0" applyNumberFormat="1" applyFont="1" applyBorder="1" applyAlignment="1">
      <alignment vertical="center"/>
    </xf>
    <xf numFmtId="0" fontId="3" fillId="0" borderId="0" xfId="71" applyFont="1" applyAlignment="1">
      <alignment horizontal="left" vertical="top"/>
    </xf>
    <xf numFmtId="188" fontId="3" fillId="0" borderId="0" xfId="71" applyNumberFormat="1" applyFont="1" applyAlignment="1">
      <alignment horizontal="right" vertical="top"/>
    </xf>
    <xf numFmtId="168" fontId="12" fillId="0" borderId="0" xfId="0" applyNumberFormat="1" applyFont="1" applyAlignment="1">
      <alignment horizontal="right" vertical="top" wrapText="1" readingOrder="1"/>
    </xf>
    <xf numFmtId="188" fontId="2" fillId="0" borderId="0" xfId="71" applyNumberFormat="1" applyFont="1" applyAlignment="1"/>
    <xf numFmtId="190" fontId="3" fillId="0" borderId="0" xfId="71" applyNumberFormat="1" applyFont="1" applyAlignment="1">
      <alignment horizontal="right" vertical="top"/>
    </xf>
    <xf numFmtId="172" fontId="3" fillId="0" borderId="0" xfId="3" applyNumberFormat="1" applyFont="1" applyFill="1" applyBorder="1" applyAlignment="1">
      <alignment horizontal="right" vertical="top"/>
    </xf>
    <xf numFmtId="191" fontId="12" fillId="0" borderId="0" xfId="0" applyNumberFormat="1" applyFont="1" applyAlignment="1">
      <alignment horizontal="right" vertical="top"/>
    </xf>
    <xf numFmtId="172" fontId="2" fillId="0" borderId="0" xfId="3" applyNumberFormat="1" applyFont="1" applyFill="1" applyBorder="1" applyAlignment="1">
      <alignment horizontal="right" vertical="top"/>
    </xf>
    <xf numFmtId="190" fontId="3" fillId="0" borderId="0" xfId="71" applyNumberFormat="1" applyFont="1" applyAlignment="1">
      <alignment horizontal="right" vertical="center"/>
    </xf>
    <xf numFmtId="165" fontId="3" fillId="0" borderId="0" xfId="71" applyNumberFormat="1" applyFont="1" applyAlignment="1">
      <alignment horizontal="right" vertical="center"/>
    </xf>
    <xf numFmtId="191" fontId="12" fillId="0" borderId="0" xfId="0" applyNumberFormat="1" applyFont="1" applyAlignment="1">
      <alignment horizontal="right" vertical="center"/>
    </xf>
    <xf numFmtId="0" fontId="2" fillId="0" borderId="0" xfId="71" applyFont="1" applyAlignment="1">
      <alignment horizontal="justify" vertical="center"/>
    </xf>
    <xf numFmtId="191" fontId="12" fillId="0" borderId="0" xfId="0" applyNumberFormat="1" applyFont="1" applyAlignment="1">
      <alignment horizontal="right" vertical="top" wrapText="1" readingOrder="1"/>
    </xf>
    <xf numFmtId="3" fontId="2" fillId="0" borderId="0" xfId="71" applyNumberFormat="1" applyFont="1" applyAlignment="1">
      <alignment vertical="top"/>
    </xf>
    <xf numFmtId="190" fontId="3" fillId="0" borderId="0" xfId="71" applyNumberFormat="1" applyFont="1" applyAlignment="1">
      <alignment vertical="top"/>
    </xf>
    <xf numFmtId="0" fontId="3" fillId="0" borderId="0" xfId="71" applyFont="1" applyAlignment="1">
      <alignment horizontal="center" vertical="center"/>
    </xf>
    <xf numFmtId="3" fontId="3" fillId="0" borderId="0" xfId="71" applyNumberFormat="1" applyFont="1" applyAlignment="1">
      <alignment horizontal="right" vertical="top"/>
    </xf>
    <xf numFmtId="49" fontId="2" fillId="0" borderId="0" xfId="71" applyNumberFormat="1" applyFont="1" applyAlignment="1">
      <alignment horizontal="left" vertical="top"/>
    </xf>
    <xf numFmtId="0" fontId="2" fillId="0" borderId="0" xfId="73" applyFont="1" applyAlignment="1">
      <alignment vertical="top"/>
    </xf>
    <xf numFmtId="0" fontId="2" fillId="0" borderId="0" xfId="0" applyFont="1" applyAlignment="1" applyProtection="1">
      <alignment horizontal="left" vertical="center"/>
      <protection locked="0"/>
    </xf>
    <xf numFmtId="0" fontId="2" fillId="0" borderId="0" xfId="0" applyFont="1" applyAlignment="1" applyProtection="1">
      <alignment horizontal="right" vertical="center"/>
      <protection locked="0"/>
    </xf>
    <xf numFmtId="165" fontId="2" fillId="0" borderId="0" xfId="2" applyFont="1" applyFill="1" applyBorder="1" applyAlignment="1" applyProtection="1">
      <alignment horizontal="right" vertical="center"/>
      <protection locked="0"/>
    </xf>
    <xf numFmtId="0" fontId="2" fillId="0" borderId="0" xfId="9" applyFont="1" applyAlignment="1">
      <alignment horizontal="left" vertical="center"/>
    </xf>
    <xf numFmtId="0" fontId="17" fillId="0" borderId="0" xfId="0" applyFont="1" applyAlignment="1" applyProtection="1">
      <alignment vertical="center" readingOrder="1"/>
      <protection locked="0"/>
    </xf>
    <xf numFmtId="0" fontId="17" fillId="0" borderId="0" xfId="0" applyFont="1" applyAlignment="1" applyProtection="1">
      <alignment horizontal="center" vertical="center" readingOrder="1"/>
      <protection locked="0"/>
    </xf>
    <xf numFmtId="165" fontId="3" fillId="0" borderId="0" xfId="2" applyFont="1" applyFill="1" applyBorder="1" applyAlignment="1" applyProtection="1">
      <alignment horizontal="right" vertical="center"/>
    </xf>
    <xf numFmtId="174" fontId="2" fillId="0" borderId="0" xfId="12" applyNumberFormat="1" applyFont="1" applyAlignment="1">
      <alignment vertical="center"/>
    </xf>
    <xf numFmtId="0" fontId="18" fillId="0" borderId="0" xfId="0" applyFont="1" applyAlignment="1" applyProtection="1">
      <alignment horizontal="right" vertical="center" readingOrder="1"/>
      <protection locked="0"/>
    </xf>
    <xf numFmtId="0" fontId="18" fillId="0" borderId="0" xfId="0" applyFont="1" applyAlignment="1" applyProtection="1">
      <alignment horizontal="left" vertical="center"/>
      <protection locked="0"/>
    </xf>
    <xf numFmtId="0" fontId="18" fillId="0" borderId="0" xfId="0" applyFont="1" applyAlignment="1" applyProtection="1">
      <alignment horizontal="left" vertical="center" readingOrder="1"/>
      <protection locked="0"/>
    </xf>
    <xf numFmtId="0" fontId="3" fillId="0" borderId="0" xfId="9" applyFont="1"/>
    <xf numFmtId="174" fontId="2" fillId="0" borderId="0" xfId="2" applyNumberFormat="1" applyFont="1" applyFill="1" applyBorder="1" applyAlignment="1" applyProtection="1">
      <alignment horizontal="right" vertical="center" readingOrder="1"/>
      <protection locked="0"/>
    </xf>
    <xf numFmtId="172" fontId="8" fillId="0" borderId="0" xfId="3" applyNumberFormat="1" applyFont="1"/>
    <xf numFmtId="0" fontId="3" fillId="0" borderId="0" xfId="9" applyFont="1" applyAlignment="1">
      <alignment horizontal="justify" vertical="center" wrapText="1"/>
    </xf>
    <xf numFmtId="0" fontId="2" fillId="0" borderId="0" xfId="9" applyFont="1" applyAlignment="1">
      <alignment horizontal="center" vertical="center"/>
    </xf>
    <xf numFmtId="0" fontId="2" fillId="0" borderId="0" xfId="9" applyFont="1" applyAlignment="1">
      <alignment horizontal="left" vertical="center" wrapText="1"/>
    </xf>
    <xf numFmtId="192" fontId="2" fillId="0" borderId="0" xfId="2" applyNumberFormat="1" applyFont="1" applyFill="1" applyBorder="1" applyAlignment="1">
      <alignment horizontal="right" vertical="center"/>
    </xf>
    <xf numFmtId="174" fontId="2" fillId="0" borderId="0" xfId="2" applyNumberFormat="1" applyFont="1" applyFill="1" applyBorder="1" applyAlignment="1">
      <alignment horizontal="right" vertical="center"/>
    </xf>
    <xf numFmtId="0" fontId="2" fillId="0" borderId="0" xfId="0" applyFont="1" applyAlignment="1" applyProtection="1">
      <alignment horizontal="right" vertical="center" wrapText="1" readingOrder="1"/>
      <protection locked="0"/>
    </xf>
    <xf numFmtId="0" fontId="2" fillId="0" borderId="0" xfId="0" applyFont="1" applyAlignment="1" applyProtection="1">
      <alignment vertical="center"/>
      <protection locked="0"/>
    </xf>
    <xf numFmtId="0" fontId="3" fillId="2" borderId="31" xfId="9" applyFont="1" applyFill="1" applyBorder="1" applyAlignment="1">
      <alignment horizontal="center" vertical="center"/>
    </xf>
    <xf numFmtId="165" fontId="2" fillId="0" borderId="0" xfId="9" applyNumberFormat="1" applyFont="1"/>
    <xf numFmtId="165" fontId="2" fillId="0" borderId="0" xfId="2" applyFont="1" applyFill="1" applyAlignment="1">
      <alignment horizontal="right" vertical="center"/>
    </xf>
    <xf numFmtId="10" fontId="2" fillId="0" borderId="0" xfId="3" applyNumberFormat="1" applyFont="1" applyFill="1" applyBorder="1" applyAlignment="1">
      <alignment vertical="center"/>
    </xf>
    <xf numFmtId="165" fontId="2" fillId="0" borderId="0" xfId="2" applyFont="1" applyFill="1" applyBorder="1" applyAlignment="1">
      <alignment vertical="center"/>
    </xf>
    <xf numFmtId="0" fontId="2" fillId="0" borderId="0" xfId="69" applyFont="1" applyAlignment="1">
      <alignment horizontal="justify" vertical="center"/>
    </xf>
    <xf numFmtId="0" fontId="3" fillId="0" borderId="0" xfId="9" applyFont="1" applyAlignment="1">
      <alignment horizontal="justify" vertical="center"/>
    </xf>
    <xf numFmtId="0" fontId="3" fillId="0" borderId="0" xfId="9" applyFont="1" applyAlignment="1">
      <alignment horizontal="center" vertical="center"/>
    </xf>
    <xf numFmtId="0" fontId="3" fillId="2" borderId="23" xfId="9" applyFont="1" applyFill="1" applyBorder="1" applyAlignment="1">
      <alignment horizontal="center" vertical="center"/>
    </xf>
    <xf numFmtId="174" fontId="3" fillId="0" borderId="0" xfId="2" applyNumberFormat="1" applyFont="1" applyFill="1" applyBorder="1" applyAlignment="1">
      <alignment vertical="center"/>
    </xf>
    <xf numFmtId="193" fontId="2" fillId="0" borderId="0" xfId="2" applyNumberFormat="1" applyFont="1" applyFill="1" applyBorder="1" applyAlignment="1" applyProtection="1">
      <alignment horizontal="right" vertical="center" readingOrder="1"/>
      <protection locked="0"/>
    </xf>
    <xf numFmtId="194" fontId="2" fillId="0" borderId="0" xfId="2" applyNumberFormat="1" applyFont="1" applyFill="1" applyBorder="1" applyAlignment="1" applyProtection="1">
      <alignment horizontal="right" vertical="center" readingOrder="1"/>
      <protection locked="0"/>
    </xf>
    <xf numFmtId="0" fontId="2" fillId="0" borderId="0" xfId="74" applyFont="1" applyAlignment="1">
      <alignment horizontal="left" vertical="center"/>
    </xf>
    <xf numFmtId="168" fontId="2" fillId="0" borderId="0" xfId="0" applyNumberFormat="1" applyFont="1" applyAlignment="1" applyProtection="1">
      <alignment horizontal="right" vertical="center" readingOrder="1"/>
      <protection locked="0"/>
    </xf>
    <xf numFmtId="0" fontId="2" fillId="0" borderId="0" xfId="74" applyFont="1" applyAlignment="1">
      <alignment vertical="center"/>
    </xf>
    <xf numFmtId="0" fontId="2" fillId="0" borderId="0" xfId="74" applyFont="1" applyAlignment="1">
      <alignment horizontal="center" vertical="center"/>
    </xf>
    <xf numFmtId="0" fontId="2" fillId="0" borderId="0" xfId="9" applyFont="1" applyAlignment="1">
      <alignment horizontal="justify" vertical="center"/>
    </xf>
    <xf numFmtId="0" fontId="2" fillId="0" borderId="0" xfId="0" applyFont="1" applyAlignment="1" applyProtection="1">
      <alignment horizontal="justify" vertical="center"/>
      <protection locked="0"/>
    </xf>
    <xf numFmtId="181" fontId="2" fillId="0" borderId="0" xfId="23" applyNumberFormat="1" applyFont="1" applyFill="1" applyAlignment="1">
      <alignment vertical="center"/>
    </xf>
    <xf numFmtId="176" fontId="2" fillId="0" borderId="0" xfId="9" applyNumberFormat="1" applyFont="1" applyAlignment="1">
      <alignment vertical="center"/>
    </xf>
    <xf numFmtId="165" fontId="3" fillId="0" borderId="0" xfId="2" applyFont="1" applyFill="1" applyBorder="1" applyAlignment="1">
      <alignment vertical="center"/>
    </xf>
    <xf numFmtId="192" fontId="2" fillId="0" borderId="0" xfId="2" applyNumberFormat="1" applyFont="1" applyFill="1" applyBorder="1" applyAlignment="1" applyProtection="1">
      <alignment horizontal="right" vertical="center" readingOrder="1"/>
      <protection locked="0"/>
    </xf>
    <xf numFmtId="175" fontId="2" fillId="0" borderId="0" xfId="2" applyNumberFormat="1" applyFont="1" applyFill="1" applyBorder="1" applyAlignment="1" applyProtection="1">
      <alignment horizontal="right" vertical="center" readingOrder="1"/>
      <protection locked="0"/>
    </xf>
    <xf numFmtId="192" fontId="2" fillId="0" borderId="0" xfId="2" applyNumberFormat="1" applyFont="1" applyFill="1" applyBorder="1" applyAlignment="1">
      <alignment vertical="center"/>
    </xf>
    <xf numFmtId="0" fontId="2" fillId="0" borderId="0" xfId="0" applyFont="1" applyAlignment="1" applyProtection="1">
      <alignment horizontal="right" vertical="center" readingOrder="1"/>
      <protection locked="0"/>
    </xf>
    <xf numFmtId="168" fontId="2" fillId="0" borderId="0" xfId="23" applyNumberFormat="1" applyFont="1" applyFill="1" applyBorder="1" applyAlignment="1">
      <alignment horizontal="right" vertical="center"/>
    </xf>
    <xf numFmtId="0" fontId="2" fillId="0" borderId="0" xfId="0" quotePrefix="1" applyFont="1" applyAlignment="1" applyProtection="1">
      <alignment vertical="center" readingOrder="1"/>
      <protection locked="0"/>
    </xf>
    <xf numFmtId="0" fontId="2" fillId="0" borderId="0" xfId="9" applyFont="1" applyAlignment="1">
      <alignment horizontal="justify" vertical="center" readingOrder="1"/>
    </xf>
    <xf numFmtId="165" fontId="2" fillId="0" borderId="0" xfId="9" applyNumberFormat="1" applyFont="1" applyAlignment="1">
      <alignment vertical="center"/>
    </xf>
    <xf numFmtId="0" fontId="3" fillId="2" borderId="0" xfId="69" applyFont="1" applyFill="1" applyAlignment="1">
      <alignment vertical="center"/>
    </xf>
    <xf numFmtId="0" fontId="3" fillId="2" borderId="0" xfId="69" applyFont="1" applyFill="1" applyAlignment="1">
      <alignment horizontal="center" vertical="center"/>
    </xf>
    <xf numFmtId="0" fontId="3" fillId="0" borderId="0" xfId="69" applyFont="1" applyAlignment="1">
      <alignment horizontal="left" vertical="center"/>
    </xf>
    <xf numFmtId="0" fontId="2" fillId="0" borderId="0" xfId="69" applyFont="1" applyAlignment="1">
      <alignment horizontal="left" vertical="center"/>
    </xf>
    <xf numFmtId="165" fontId="2" fillId="0" borderId="0" xfId="2" applyFont="1" applyFill="1" applyAlignment="1">
      <alignment vertical="center"/>
    </xf>
    <xf numFmtId="0" fontId="17" fillId="0" borderId="0" xfId="11" applyFont="1" applyAlignment="1" applyProtection="1">
      <alignment vertical="center"/>
      <protection locked="0"/>
    </xf>
    <xf numFmtId="0" fontId="18" fillId="0" borderId="0" xfId="11" applyFont="1" applyAlignment="1" applyProtection="1">
      <alignment vertical="center" wrapText="1"/>
      <protection locked="0"/>
    </xf>
    <xf numFmtId="165" fontId="3" fillId="0" borderId="0" xfId="20" applyFont="1" applyFill="1" applyBorder="1" applyAlignment="1">
      <alignment vertical="center" wrapText="1"/>
    </xf>
    <xf numFmtId="0" fontId="18" fillId="0" borderId="0" xfId="11" applyFont="1" applyAlignment="1" applyProtection="1">
      <alignment vertical="center"/>
      <protection locked="0"/>
    </xf>
    <xf numFmtId="165" fontId="18" fillId="0" borderId="0" xfId="20" applyFont="1" applyFill="1" applyBorder="1" applyAlignment="1" applyProtection="1">
      <alignment horizontal="right" vertical="center" wrapText="1"/>
      <protection locked="0"/>
    </xf>
    <xf numFmtId="49" fontId="2" fillId="0" borderId="0" xfId="27" applyNumberFormat="1" applyFont="1" applyAlignment="1">
      <alignment vertical="center"/>
    </xf>
    <xf numFmtId="49" fontId="2" fillId="0" borderId="0" xfId="27" applyNumberFormat="1" applyFont="1" applyAlignment="1">
      <alignment vertical="center" wrapText="1"/>
    </xf>
    <xf numFmtId="49" fontId="18" fillId="0" borderId="0" xfId="11" applyNumberFormat="1" applyFont="1" applyAlignment="1" applyProtection="1">
      <alignment vertical="center"/>
      <protection locked="0"/>
    </xf>
    <xf numFmtId="9" fontId="2" fillId="0" borderId="0" xfId="3" applyFont="1" applyAlignment="1">
      <alignment horizontal="left" vertical="center"/>
    </xf>
    <xf numFmtId="171" fontId="3" fillId="0" borderId="0" xfId="57" applyNumberFormat="1" applyFont="1" applyBorder="1" applyAlignment="1">
      <alignment horizontal="right" vertical="center"/>
    </xf>
    <xf numFmtId="165" fontId="3" fillId="0" borderId="0" xfId="20" applyFont="1" applyAlignment="1">
      <alignment vertical="center"/>
    </xf>
    <xf numFmtId="165" fontId="3" fillId="0" borderId="0" xfId="20" applyFont="1" applyBorder="1" applyAlignment="1">
      <alignment vertical="center"/>
    </xf>
    <xf numFmtId="170" fontId="3" fillId="0" borderId="0" xfId="1" applyNumberFormat="1" applyFont="1" applyFill="1" applyAlignment="1">
      <alignment vertical="center"/>
    </xf>
    <xf numFmtId="170" fontId="3" fillId="0" borderId="0" xfId="1" applyNumberFormat="1" applyFont="1" applyAlignment="1">
      <alignment vertical="center"/>
    </xf>
    <xf numFmtId="165" fontId="2" fillId="0" borderId="0" xfId="20" applyFont="1" applyAlignment="1">
      <alignment vertical="center"/>
    </xf>
    <xf numFmtId="165" fontId="2" fillId="0" borderId="0" xfId="20" applyFont="1" applyBorder="1" applyAlignment="1">
      <alignment vertical="center"/>
    </xf>
    <xf numFmtId="165" fontId="2" fillId="0" borderId="0" xfId="20" applyFont="1" applyAlignment="1">
      <alignment horizontal="right" vertical="center"/>
    </xf>
    <xf numFmtId="165" fontId="2" fillId="0" borderId="0" xfId="20" applyFont="1" applyBorder="1" applyAlignment="1">
      <alignment horizontal="right" vertical="center"/>
    </xf>
    <xf numFmtId="165" fontId="2" fillId="0" borderId="0" xfId="20" applyFont="1" applyFill="1" applyAlignment="1">
      <alignment vertical="center"/>
    </xf>
    <xf numFmtId="171" fontId="3" fillId="0" borderId="0" xfId="57" applyNumberFormat="1" applyFont="1" applyFill="1" applyBorder="1" applyAlignment="1">
      <alignment horizontal="right" vertical="center"/>
    </xf>
    <xf numFmtId="165" fontId="3" fillId="0" borderId="0" xfId="20" applyFont="1" applyFill="1" applyAlignment="1">
      <alignment vertical="center"/>
    </xf>
    <xf numFmtId="0" fontId="2" fillId="0" borderId="0" xfId="11" applyFont="1" applyAlignment="1" applyProtection="1">
      <alignment vertical="center"/>
      <protection locked="0"/>
    </xf>
    <xf numFmtId="165" fontId="2" fillId="0" borderId="0" xfId="11" applyNumberFormat="1" applyFont="1" applyAlignment="1">
      <alignment vertical="center"/>
    </xf>
    <xf numFmtId="0" fontId="2" fillId="0" borderId="0" xfId="11" applyFont="1" applyAlignment="1" applyProtection="1">
      <alignment vertical="center" wrapText="1"/>
      <protection locked="0"/>
    </xf>
    <xf numFmtId="2" fontId="3" fillId="0" borderId="0" xfId="11" applyNumberFormat="1" applyFont="1" applyAlignment="1" applyProtection="1">
      <alignment vertical="center" readingOrder="1"/>
      <protection locked="0"/>
    </xf>
    <xf numFmtId="2" fontId="17" fillId="0" borderId="0" xfId="11" applyNumberFormat="1" applyFont="1" applyAlignment="1" applyProtection="1">
      <alignment vertical="justify" wrapText="1" readingOrder="1"/>
      <protection locked="0"/>
    </xf>
    <xf numFmtId="0" fontId="17" fillId="2" borderId="31" xfId="11" applyFont="1" applyFill="1" applyBorder="1" applyAlignment="1" applyProtection="1">
      <alignment vertical="center" readingOrder="1"/>
      <protection locked="0"/>
    </xf>
    <xf numFmtId="165" fontId="3" fillId="0" borderId="0" xfId="57" applyNumberFormat="1" applyFont="1" applyFill="1" applyBorder="1" applyAlignment="1" applyProtection="1">
      <alignment horizontal="right" vertical="top" wrapText="1" readingOrder="1"/>
      <protection locked="0"/>
    </xf>
    <xf numFmtId="0" fontId="18" fillId="0" borderId="0" xfId="11" applyFont="1"/>
    <xf numFmtId="0" fontId="17" fillId="0" borderId="0" xfId="11" applyFont="1" applyAlignment="1" applyProtection="1">
      <alignment horizontal="justify" vertical="top" wrapText="1" readingOrder="1"/>
      <protection locked="0"/>
    </xf>
    <xf numFmtId="0" fontId="3" fillId="0" borderId="0" xfId="69" applyFont="1" applyAlignment="1">
      <alignment vertical="center" readingOrder="1"/>
    </xf>
    <xf numFmtId="0" fontId="37" fillId="0" borderId="0" xfId="69" applyFont="1" applyAlignment="1">
      <alignment vertical="center"/>
    </xf>
    <xf numFmtId="46" fontId="2" fillId="0" borderId="0" xfId="0" quotePrefix="1" applyNumberFormat="1" applyFont="1" applyAlignment="1">
      <alignment horizontal="right" vertical="center"/>
    </xf>
    <xf numFmtId="49" fontId="2" fillId="0" borderId="0" xfId="69" applyNumberFormat="1" applyFont="1" applyAlignment="1">
      <alignment horizontal="center" vertical="center"/>
    </xf>
    <xf numFmtId="0" fontId="2" fillId="0" borderId="0" xfId="9" applyFont="1" applyAlignment="1">
      <alignment horizontal="left" vertical="center" readingOrder="1"/>
    </xf>
    <xf numFmtId="0" fontId="2" fillId="0" borderId="0" xfId="9" applyFont="1" applyAlignment="1">
      <alignment vertical="center" readingOrder="1"/>
    </xf>
    <xf numFmtId="0" fontId="3" fillId="0" borderId="0" xfId="69" applyFont="1" applyAlignment="1">
      <alignment horizontal="center" vertical="center" wrapText="1"/>
    </xf>
    <xf numFmtId="0" fontId="3" fillId="0" borderId="0" xfId="69" applyFont="1" applyAlignment="1">
      <alignment horizontal="center" vertical="center"/>
    </xf>
    <xf numFmtId="10" fontId="2" fillId="0" borderId="0" xfId="69" applyNumberFormat="1" applyFont="1" applyAlignment="1">
      <alignment vertical="center"/>
    </xf>
    <xf numFmtId="172" fontId="2" fillId="0" borderId="0" xfId="69" applyNumberFormat="1" applyFont="1" applyAlignment="1">
      <alignment vertical="center"/>
    </xf>
    <xf numFmtId="194" fontId="2" fillId="0" borderId="0" xfId="2" applyNumberFormat="1" applyFont="1" applyFill="1" applyAlignment="1">
      <alignment vertical="center"/>
    </xf>
    <xf numFmtId="174" fontId="2" fillId="0" borderId="0" xfId="2" applyNumberFormat="1" applyFont="1" applyFill="1" applyAlignment="1">
      <alignment vertical="center"/>
    </xf>
    <xf numFmtId="172" fontId="2" fillId="0" borderId="0" xfId="3" applyNumberFormat="1" applyFont="1" applyFill="1" applyBorder="1" applyAlignment="1">
      <alignment vertical="center"/>
    </xf>
    <xf numFmtId="193" fontId="2" fillId="0" borderId="0" xfId="2" applyNumberFormat="1" applyFont="1" applyFill="1" applyAlignment="1">
      <alignment vertical="center"/>
    </xf>
    <xf numFmtId="165" fontId="2" fillId="0" borderId="0" xfId="69" applyNumberFormat="1" applyFont="1" applyAlignment="1">
      <alignment vertical="center"/>
    </xf>
    <xf numFmtId="0" fontId="3" fillId="2" borderId="23" xfId="69" applyFont="1" applyFill="1" applyBorder="1" applyAlignment="1">
      <alignment vertical="center"/>
    </xf>
    <xf numFmtId="0" fontId="3" fillId="2" borderId="23" xfId="69" applyFont="1" applyFill="1" applyBorder="1" applyAlignment="1">
      <alignment horizontal="center" vertical="center"/>
    </xf>
    <xf numFmtId="0" fontId="3" fillId="0" borderId="0" xfId="75" applyFont="1" applyAlignment="1">
      <alignment horizontal="left" vertical="center"/>
    </xf>
    <xf numFmtId="193" fontId="3" fillId="0" borderId="0" xfId="2" applyNumberFormat="1" applyFont="1" applyFill="1" applyBorder="1" applyAlignment="1">
      <alignment vertical="center"/>
    </xf>
    <xf numFmtId="0" fontId="2" fillId="0" borderId="0" xfId="75" applyFont="1" applyAlignment="1">
      <alignment horizontal="left" vertical="center"/>
    </xf>
    <xf numFmtId="180" fontId="2" fillId="0" borderId="0" xfId="69" applyNumberFormat="1" applyFont="1" applyAlignment="1">
      <alignment vertical="center"/>
    </xf>
    <xf numFmtId="1" fontId="2" fillId="0" borderId="0" xfId="69" applyNumberFormat="1" applyFont="1" applyAlignment="1">
      <alignment vertical="center"/>
    </xf>
    <xf numFmtId="0" fontId="3" fillId="0" borderId="0" xfId="76" applyFont="1" applyAlignment="1">
      <alignment horizontal="left" vertical="center"/>
    </xf>
    <xf numFmtId="0" fontId="2" fillId="0" borderId="0" xfId="76" applyFont="1" applyAlignment="1">
      <alignment horizontal="left" vertical="center"/>
    </xf>
    <xf numFmtId="193" fontId="12" fillId="0" borderId="0" xfId="2" applyNumberFormat="1" applyFont="1" applyFill="1" applyAlignment="1">
      <alignment vertical="center"/>
    </xf>
    <xf numFmtId="174" fontId="12" fillId="0" borderId="0" xfId="2" applyNumberFormat="1" applyFont="1" applyFill="1" applyAlignment="1">
      <alignment vertical="center"/>
    </xf>
    <xf numFmtId="1" fontId="2" fillId="0" borderId="0" xfId="4" applyNumberFormat="1" applyFont="1" applyFill="1" applyBorder="1" applyAlignment="1">
      <alignment horizontal="right" vertical="center"/>
    </xf>
    <xf numFmtId="170" fontId="2" fillId="0" borderId="0" xfId="4" applyNumberFormat="1" applyFont="1" applyFill="1" applyBorder="1" applyAlignment="1">
      <alignment vertical="center"/>
    </xf>
    <xf numFmtId="180" fontId="2" fillId="0" borderId="0" xfId="4" applyNumberFormat="1" applyFont="1" applyFill="1" applyBorder="1" applyAlignment="1">
      <alignment horizontal="right" vertical="center"/>
    </xf>
    <xf numFmtId="165" fontId="9" fillId="0" borderId="0" xfId="10" applyNumberFormat="1" applyFont="1" applyBorder="1" applyAlignment="1">
      <alignment vertical="center"/>
    </xf>
    <xf numFmtId="168" fontId="8" fillId="0" borderId="0" xfId="10" applyFont="1" applyBorder="1" applyAlignment="1">
      <alignment vertical="center"/>
    </xf>
    <xf numFmtId="0" fontId="7" fillId="0" borderId="0" xfId="0" applyFont="1" applyAlignment="1">
      <alignment vertical="center" wrapText="1"/>
    </xf>
    <xf numFmtId="0" fontId="2" fillId="0" borderId="0" xfId="69" applyFont="1" applyAlignment="1">
      <alignment horizontal="justify" vertical="top"/>
    </xf>
    <xf numFmtId="165" fontId="3" fillId="0" borderId="0" xfId="69" applyNumberFormat="1" applyFont="1" applyAlignment="1">
      <alignment horizontal="left" vertical="center"/>
    </xf>
    <xf numFmtId="165" fontId="3" fillId="0" borderId="0" xfId="69" applyNumberFormat="1" applyFont="1" applyAlignment="1">
      <alignment horizontal="right" vertical="center"/>
    </xf>
    <xf numFmtId="3" fontId="2" fillId="0" borderId="0" xfId="77" applyNumberFormat="1" applyFont="1" applyAlignment="1" applyProtection="1">
      <alignment horizontal="left" vertical="center"/>
      <protection locked="0"/>
    </xf>
    <xf numFmtId="0" fontId="3" fillId="0" borderId="0" xfId="69" applyFont="1" applyAlignment="1">
      <alignment horizontal="right" vertical="center"/>
    </xf>
    <xf numFmtId="0" fontId="2" fillId="0" borderId="0" xfId="69" applyFont="1" applyAlignment="1">
      <alignment horizontal="right" vertical="center"/>
    </xf>
    <xf numFmtId="3" fontId="2" fillId="0" borderId="0" xfId="69" applyNumberFormat="1" applyFont="1" applyAlignment="1" applyProtection="1">
      <alignment horizontal="left" vertical="center"/>
      <protection locked="0"/>
    </xf>
    <xf numFmtId="168" fontId="2" fillId="0" borderId="0" xfId="69" applyNumberFormat="1" applyFont="1"/>
    <xf numFmtId="49" fontId="2" fillId="0" borderId="0" xfId="69" applyNumberFormat="1" applyFont="1" applyAlignment="1">
      <alignment horizontal="left" vertical="center"/>
    </xf>
    <xf numFmtId="0" fontId="2" fillId="0" borderId="0" xfId="28" applyFont="1"/>
    <xf numFmtId="0" fontId="2" fillId="0" borderId="0" xfId="28" applyFont="1" applyAlignment="1">
      <alignment horizontal="left" vertical="center"/>
    </xf>
    <xf numFmtId="0" fontId="3" fillId="2" borderId="31" xfId="69" applyFont="1" applyFill="1" applyBorder="1" applyAlignment="1">
      <alignment horizontal="center" vertical="center"/>
    </xf>
    <xf numFmtId="0" fontId="3" fillId="0" borderId="0" xfId="28" applyFont="1" applyAlignment="1">
      <alignment horizontal="left" vertical="center"/>
    </xf>
    <xf numFmtId="3" fontId="2" fillId="0" borderId="0" xfId="78" applyNumberFormat="1" applyFont="1" applyAlignment="1" applyProtection="1">
      <alignment horizontal="left" vertical="center"/>
      <protection locked="0"/>
    </xf>
    <xf numFmtId="0" fontId="3" fillId="0" borderId="0" xfId="28" applyFont="1" applyAlignment="1">
      <alignment horizontal="right" vertical="center"/>
    </xf>
    <xf numFmtId="0" fontId="2" fillId="0" borderId="0" xfId="28" applyFont="1" applyAlignment="1">
      <alignment horizontal="right" vertical="center"/>
    </xf>
    <xf numFmtId="3" fontId="2" fillId="0" borderId="0" xfId="69" applyNumberFormat="1" applyFont="1" applyAlignment="1" applyProtection="1">
      <alignment horizontal="left" vertical="center" wrapText="1"/>
      <protection locked="0"/>
    </xf>
    <xf numFmtId="168" fontId="3" fillId="0" borderId="0" xfId="28" applyNumberFormat="1" applyFont="1" applyAlignment="1">
      <alignment horizontal="right"/>
    </xf>
    <xf numFmtId="165" fontId="18" fillId="0" borderId="0" xfId="10" applyNumberFormat="1" applyFont="1" applyBorder="1" applyAlignment="1">
      <alignment vertical="center"/>
    </xf>
    <xf numFmtId="0" fontId="17" fillId="0" borderId="0" xfId="0" applyFont="1" applyAlignment="1">
      <alignment vertical="center"/>
    </xf>
    <xf numFmtId="165" fontId="17" fillId="0" borderId="0" xfId="10" applyNumberFormat="1" applyFont="1" applyAlignment="1">
      <alignment vertical="center"/>
    </xf>
    <xf numFmtId="165" fontId="8" fillId="0" borderId="0" xfId="10" applyNumberFormat="1" applyFont="1" applyAlignment="1">
      <alignment vertical="center"/>
    </xf>
    <xf numFmtId="0" fontId="12" fillId="0" borderId="0" xfId="0" applyFont="1" applyAlignment="1">
      <alignment vertical="center" wrapText="1"/>
    </xf>
    <xf numFmtId="168" fontId="8" fillId="0" borderId="0" xfId="10" applyFont="1" applyAlignment="1">
      <alignment vertical="center"/>
    </xf>
    <xf numFmtId="0" fontId="8" fillId="0" borderId="0" xfId="0" quotePrefix="1" applyFont="1" applyAlignment="1">
      <alignment vertical="center"/>
    </xf>
    <xf numFmtId="0" fontId="2" fillId="0" borderId="0" xfId="80" applyFont="1"/>
    <xf numFmtId="0" fontId="3" fillId="2" borderId="31" xfId="80" applyFont="1" applyFill="1" applyBorder="1" applyAlignment="1">
      <alignment horizontal="center"/>
    </xf>
    <xf numFmtId="0" fontId="2" fillId="0" borderId="0" xfId="80" applyFont="1" applyAlignment="1">
      <alignment horizontal="center" vertical="center" wrapText="1"/>
    </xf>
    <xf numFmtId="165" fontId="3" fillId="0" borderId="0" xfId="10" applyNumberFormat="1" applyFont="1" applyFill="1" applyBorder="1"/>
    <xf numFmtId="165" fontId="2" fillId="0" borderId="0" xfId="10" applyNumberFormat="1" applyFont="1" applyFill="1"/>
    <xf numFmtId="49" fontId="2" fillId="0" borderId="0" xfId="80" applyNumberFormat="1" applyFont="1"/>
    <xf numFmtId="168" fontId="3" fillId="0" borderId="0" xfId="80" applyNumberFormat="1" applyFont="1"/>
    <xf numFmtId="168" fontId="2" fillId="0" borderId="0" xfId="80" applyNumberFormat="1" applyFont="1"/>
    <xf numFmtId="3" fontId="2" fillId="0" borderId="0" xfId="80" applyNumberFormat="1" applyFont="1"/>
    <xf numFmtId="0" fontId="8" fillId="0" borderId="0" xfId="0" applyFont="1" applyAlignment="1">
      <alignment horizontal="justify" vertical="center"/>
    </xf>
    <xf numFmtId="49" fontId="8" fillId="0" borderId="0" xfId="0" applyNumberFormat="1" applyFont="1" applyAlignment="1">
      <alignment vertical="top"/>
    </xf>
    <xf numFmtId="0" fontId="9" fillId="0" borderId="0" xfId="0" applyFont="1" applyAlignment="1">
      <alignment horizontal="justify" vertical="center"/>
    </xf>
    <xf numFmtId="0" fontId="9" fillId="2" borderId="31" xfId="0" applyFont="1" applyFill="1" applyBorder="1" applyAlignment="1">
      <alignment horizontal="center" vertical="center"/>
    </xf>
    <xf numFmtId="165" fontId="9" fillId="0" borderId="0" xfId="10" applyNumberFormat="1" applyFont="1" applyFill="1" applyBorder="1" applyAlignment="1">
      <alignment horizontal="justify"/>
    </xf>
    <xf numFmtId="165" fontId="9" fillId="0" borderId="0" xfId="10" applyNumberFormat="1" applyFont="1" applyBorder="1" applyAlignment="1">
      <alignment horizontal="justify"/>
    </xf>
    <xf numFmtId="165" fontId="8" fillId="0" borderId="0" xfId="0" applyNumberFormat="1" applyFont="1" applyAlignment="1">
      <alignment horizontal="justify" vertical="center"/>
    </xf>
    <xf numFmtId="165" fontId="9" fillId="0" borderId="0" xfId="10" applyNumberFormat="1" applyFont="1" applyBorder="1" applyAlignment="1">
      <alignment horizontal="justify" vertical="center"/>
    </xf>
    <xf numFmtId="165" fontId="2" fillId="0" borderId="0" xfId="10" applyNumberFormat="1" applyFont="1" applyFill="1" applyAlignment="1">
      <alignment vertical="center"/>
    </xf>
    <xf numFmtId="0" fontId="2" fillId="0" borderId="0" xfId="80" applyFont="1" applyAlignment="1">
      <alignment vertical="center"/>
    </xf>
    <xf numFmtId="0" fontId="3" fillId="0" borderId="0" xfId="81" applyFont="1" applyFill="1" applyBorder="1" applyAlignment="1">
      <alignment vertical="center"/>
    </xf>
    <xf numFmtId="0" fontId="3" fillId="0" borderId="0" xfId="81" applyFont="1" applyFill="1" applyBorder="1" applyAlignment="1">
      <alignment vertical="center" wrapText="1"/>
    </xf>
    <xf numFmtId="0" fontId="3" fillId="0" borderId="0" xfId="82" applyFont="1" applyFill="1" applyAlignment="1">
      <alignment horizontal="justify" vertical="center"/>
    </xf>
    <xf numFmtId="0" fontId="3" fillId="0" borderId="0" xfId="81" applyFont="1" applyFill="1" applyBorder="1" applyAlignment="1">
      <alignment horizontal="left" wrapText="1"/>
    </xf>
    <xf numFmtId="0" fontId="3" fillId="0" borderId="0" xfId="82" applyFont="1" applyFill="1"/>
    <xf numFmtId="0" fontId="2" fillId="0" borderId="0" xfId="82" applyFont="1" applyFill="1"/>
    <xf numFmtId="3" fontId="2" fillId="0" borderId="0" xfId="83" applyNumberFormat="1" applyFont="1" applyAlignment="1" applyProtection="1">
      <alignment horizontal="left" vertical="center"/>
      <protection locked="0"/>
    </xf>
    <xf numFmtId="3" fontId="2" fillId="0" borderId="0" xfId="80" applyNumberFormat="1" applyFont="1" applyAlignment="1" applyProtection="1">
      <alignment horizontal="left" vertical="center"/>
      <protection locked="0"/>
    </xf>
    <xf numFmtId="168" fontId="3" fillId="0" borderId="0" xfId="80" applyNumberFormat="1" applyFont="1" applyAlignment="1">
      <alignment horizontal="right"/>
    </xf>
    <xf numFmtId="0" fontId="9" fillId="0" borderId="0" xfId="0" applyFont="1" applyAlignment="1">
      <alignment vertical="top"/>
    </xf>
    <xf numFmtId="0" fontId="8" fillId="0" borderId="0" xfId="0" quotePrefix="1" applyFont="1" applyAlignment="1">
      <alignment vertical="top"/>
    </xf>
    <xf numFmtId="165" fontId="2" fillId="0" borderId="0" xfId="10" applyNumberFormat="1" applyFont="1" applyBorder="1" applyAlignment="1">
      <alignment vertical="center"/>
    </xf>
    <xf numFmtId="14" fontId="2" fillId="0" borderId="0" xfId="0" applyNumberFormat="1" applyFont="1" applyAlignment="1">
      <alignment vertical="center"/>
    </xf>
    <xf numFmtId="14" fontId="2" fillId="0" borderId="0" xfId="0" applyNumberFormat="1" applyFont="1" applyAlignment="1">
      <alignment horizontal="left" vertical="center"/>
    </xf>
    <xf numFmtId="1" fontId="2" fillId="0" borderId="0" xfId="0" applyNumberFormat="1" applyFont="1" applyAlignment="1">
      <alignment horizontal="right" vertical="center"/>
    </xf>
    <xf numFmtId="1" fontId="2" fillId="0" borderId="0" xfId="0" applyNumberFormat="1" applyFont="1" applyAlignment="1">
      <alignment vertical="center"/>
    </xf>
    <xf numFmtId="165" fontId="8" fillId="0" borderId="0" xfId="10" applyNumberFormat="1" applyFont="1" applyBorder="1" applyAlignment="1">
      <alignment vertical="center"/>
    </xf>
    <xf numFmtId="14" fontId="8" fillId="0" borderId="0" xfId="0" applyNumberFormat="1" applyFont="1" applyAlignment="1">
      <alignment vertical="center"/>
    </xf>
    <xf numFmtId="14" fontId="8" fillId="0" borderId="0" xfId="0" applyNumberFormat="1" applyFont="1" applyAlignment="1">
      <alignment horizontal="left" vertical="center"/>
    </xf>
    <xf numFmtId="0" fontId="38" fillId="0" borderId="0" xfId="0" applyFont="1" applyAlignment="1">
      <alignment horizontal="left" vertical="center"/>
    </xf>
    <xf numFmtId="168" fontId="2" fillId="0" borderId="0" xfId="10" applyFont="1" applyBorder="1" applyAlignment="1">
      <alignment vertical="center"/>
    </xf>
    <xf numFmtId="49" fontId="2" fillId="0" borderId="0" xfId="35" applyNumberFormat="1" applyFont="1" applyAlignment="1" applyProtection="1">
      <alignment vertical="top"/>
      <protection locked="0"/>
    </xf>
    <xf numFmtId="0" fontId="10" fillId="0" borderId="0" xfId="58" applyFont="1" applyAlignment="1" applyProtection="1">
      <alignment vertical="top" readingOrder="1"/>
      <protection locked="0"/>
    </xf>
    <xf numFmtId="0" fontId="18" fillId="0" borderId="0" xfId="58" applyFont="1" applyAlignment="1" applyProtection="1">
      <alignment vertical="top" wrapText="1" readingOrder="1"/>
      <protection locked="0"/>
    </xf>
    <xf numFmtId="0" fontId="18" fillId="0" borderId="0" xfId="0" applyFont="1" applyAlignment="1" applyProtection="1">
      <alignment horizontal="left" vertical="top" wrapText="1" readingOrder="1"/>
      <protection locked="0"/>
    </xf>
    <xf numFmtId="0" fontId="18" fillId="0" borderId="0" xfId="58" applyFont="1" applyAlignment="1" applyProtection="1">
      <alignment vertical="top" readingOrder="1"/>
      <protection locked="0"/>
    </xf>
    <xf numFmtId="0" fontId="17" fillId="0" borderId="0" xfId="58" applyFont="1" applyAlignment="1" applyProtection="1">
      <alignment vertical="top" readingOrder="1"/>
      <protection locked="0"/>
    </xf>
    <xf numFmtId="0" fontId="17" fillId="0" borderId="0" xfId="58" applyFont="1" applyAlignment="1">
      <alignment vertical="top"/>
    </xf>
    <xf numFmtId="0" fontId="17" fillId="0" borderId="0" xfId="58" applyFont="1" applyAlignment="1" applyProtection="1">
      <alignment horizontal="left" vertical="center" wrapText="1" readingOrder="1"/>
      <protection locked="0"/>
    </xf>
    <xf numFmtId="165" fontId="17" fillId="0" borderId="0" xfId="2" applyFont="1" applyAlignment="1" applyProtection="1">
      <alignment horizontal="right" vertical="center" wrapText="1" readingOrder="1"/>
      <protection locked="0"/>
    </xf>
    <xf numFmtId="0" fontId="18" fillId="0" borderId="0" xfId="58" applyFont="1" applyAlignment="1" applyProtection="1">
      <alignment horizontal="left" vertical="center" wrapText="1" readingOrder="1"/>
      <protection locked="0"/>
    </xf>
    <xf numFmtId="165" fontId="18" fillId="0" borderId="0" xfId="2" applyFont="1" applyAlignment="1" applyProtection="1">
      <alignment horizontal="right" vertical="center" wrapText="1" readingOrder="1"/>
      <protection locked="0"/>
    </xf>
    <xf numFmtId="0" fontId="2" fillId="0" borderId="0" xfId="58" applyFont="1" applyAlignment="1" applyProtection="1">
      <alignment vertical="top"/>
      <protection locked="0"/>
    </xf>
    <xf numFmtId="0" fontId="8" fillId="0" borderId="0" xfId="58" applyFont="1" applyAlignment="1">
      <alignment vertical="top"/>
    </xf>
    <xf numFmtId="0" fontId="2" fillId="0" borderId="0" xfId="58" applyFont="1" applyAlignment="1">
      <alignment vertical="top"/>
    </xf>
    <xf numFmtId="0" fontId="17" fillId="0" borderId="0" xfId="58" applyFont="1" applyAlignment="1" applyProtection="1">
      <alignment vertical="center" wrapText="1" readingOrder="1"/>
      <protection locked="0"/>
    </xf>
    <xf numFmtId="165" fontId="17" fillId="0" borderId="0" xfId="58" applyNumberFormat="1" applyFont="1" applyAlignment="1" applyProtection="1">
      <alignment horizontal="right" vertical="center" wrapText="1" readingOrder="1"/>
      <protection locked="0"/>
    </xf>
    <xf numFmtId="165" fontId="2" fillId="0" borderId="0" xfId="58" applyNumberFormat="1" applyFont="1"/>
    <xf numFmtId="0" fontId="18" fillId="0" borderId="0" xfId="58" applyFont="1" applyAlignment="1" applyProtection="1">
      <alignment vertical="center" wrapText="1" readingOrder="1"/>
      <protection locked="0"/>
    </xf>
    <xf numFmtId="0" fontId="2" fillId="0" borderId="0" xfId="58" applyFont="1" applyAlignment="1" applyProtection="1">
      <alignment vertical="top" readingOrder="1"/>
      <protection locked="0"/>
    </xf>
    <xf numFmtId="0" fontId="18" fillId="0" borderId="0" xfId="58" applyFont="1" applyAlignment="1">
      <alignment vertical="top" readingOrder="1"/>
    </xf>
    <xf numFmtId="0" fontId="18" fillId="0" borderId="0" xfId="58" applyFont="1" applyAlignment="1">
      <alignment vertical="top"/>
    </xf>
    <xf numFmtId="0" fontId="2" fillId="0" borderId="0" xfId="58" applyFont="1" applyAlignment="1">
      <alignment readingOrder="1"/>
    </xf>
    <xf numFmtId="0" fontId="18" fillId="0" borderId="0" xfId="58" applyFont="1" applyAlignment="1" applyProtection="1">
      <alignment horizontal="left" vertical="top" wrapText="1" readingOrder="1"/>
      <protection locked="0"/>
    </xf>
    <xf numFmtId="165" fontId="17" fillId="0" borderId="0" xfId="58" applyNumberFormat="1" applyFont="1" applyAlignment="1" applyProtection="1">
      <alignment horizontal="right" vertical="top" wrapText="1" readingOrder="1"/>
      <protection locked="0"/>
    </xf>
    <xf numFmtId="165" fontId="18" fillId="0" borderId="0" xfId="84" applyNumberFormat="1" applyFont="1" applyBorder="1" applyAlignment="1" applyProtection="1">
      <alignment horizontal="right" vertical="center" wrapText="1" readingOrder="1"/>
      <protection locked="0"/>
    </xf>
    <xf numFmtId="165" fontId="9" fillId="0" borderId="0" xfId="58" applyNumberFormat="1" applyFont="1" applyAlignment="1" applyProtection="1">
      <alignment horizontal="right" vertical="top" wrapText="1" readingOrder="1"/>
      <protection locked="0"/>
    </xf>
    <xf numFmtId="165" fontId="8" fillId="0" borderId="0" xfId="84" applyNumberFormat="1" applyFont="1" applyBorder="1" applyAlignment="1" applyProtection="1">
      <alignment horizontal="right" vertical="center" wrapText="1" readingOrder="1"/>
      <protection locked="0"/>
    </xf>
    <xf numFmtId="3" fontId="2" fillId="0" borderId="0" xfId="58" applyNumberFormat="1" applyFont="1"/>
    <xf numFmtId="0" fontId="7" fillId="0" borderId="0" xfId="58" applyFont="1" applyAlignment="1" applyProtection="1">
      <alignment vertical="center"/>
      <protection locked="0"/>
    </xf>
    <xf numFmtId="0" fontId="7" fillId="0" borderId="0" xfId="58" applyFont="1"/>
    <xf numFmtId="3" fontId="39" fillId="0" borderId="0" xfId="0" applyNumberFormat="1" applyFont="1"/>
    <xf numFmtId="0" fontId="3" fillId="0" borderId="108" xfId="12" applyFont="1" applyBorder="1" applyAlignment="1" applyProtection="1">
      <alignment horizontal="left" vertical="center" readingOrder="1"/>
      <protection locked="0"/>
    </xf>
    <xf numFmtId="0" fontId="3" fillId="0" borderId="0" xfId="12" applyFont="1" applyAlignment="1" applyProtection="1">
      <alignment horizontal="centerContinuous" vertical="center" readingOrder="1"/>
      <protection locked="0"/>
    </xf>
    <xf numFmtId="0" fontId="17" fillId="0" borderId="0" xfId="12" applyFont="1" applyAlignment="1" applyProtection="1">
      <alignment horizontal="left" vertical="center" readingOrder="1"/>
      <protection locked="0"/>
    </xf>
    <xf numFmtId="9" fontId="3" fillId="0" borderId="0" xfId="65" applyFont="1" applyFill="1" applyBorder="1" applyAlignment="1"/>
    <xf numFmtId="9" fontId="3" fillId="0" borderId="0" xfId="3" applyFont="1" applyFill="1" applyBorder="1" applyAlignment="1"/>
    <xf numFmtId="172" fontId="3" fillId="0" borderId="0" xfId="3" applyNumberFormat="1" applyFont="1" applyFill="1" applyBorder="1" applyAlignment="1"/>
    <xf numFmtId="0" fontId="18" fillId="0" borderId="0" xfId="12" applyFont="1" applyAlignment="1" applyProtection="1">
      <alignment horizontal="left" vertical="center" readingOrder="1"/>
      <protection locked="0"/>
    </xf>
    <xf numFmtId="165" fontId="2" fillId="0" borderId="0" xfId="2" applyFont="1" applyFill="1" applyAlignment="1"/>
    <xf numFmtId="172" fontId="2" fillId="0" borderId="0" xfId="27" applyNumberFormat="1" applyFont="1"/>
    <xf numFmtId="165" fontId="2" fillId="0" borderId="0" xfId="12" applyNumberFormat="1" applyFont="1" applyAlignment="1">
      <alignment horizontal="center"/>
    </xf>
    <xf numFmtId="172" fontId="2" fillId="0" borderId="0" xfId="3" applyNumberFormat="1" applyFont="1" applyFill="1" applyAlignment="1"/>
    <xf numFmtId="165" fontId="2" fillId="0" borderId="0" xfId="69" applyNumberFormat="1" applyFont="1" applyAlignment="1">
      <alignment horizontal="right" vertical="top"/>
    </xf>
    <xf numFmtId="172" fontId="2" fillId="0" borderId="0" xfId="3" applyNumberFormat="1" applyFont="1" applyFill="1" applyBorder="1" applyAlignment="1"/>
    <xf numFmtId="165" fontId="18" fillId="0" borderId="0" xfId="12" applyNumberFormat="1" applyFont="1" applyAlignment="1" applyProtection="1">
      <alignment horizontal="right" vertical="top" wrapText="1" readingOrder="1"/>
      <protection locked="0"/>
    </xf>
    <xf numFmtId="0" fontId="10" fillId="0" borderId="0" xfId="0" applyFont="1" applyAlignment="1">
      <alignment vertical="top" readingOrder="1"/>
    </xf>
    <xf numFmtId="0" fontId="2" fillId="0" borderId="0" xfId="12" applyFont="1" applyAlignment="1">
      <alignment horizontal="left" vertical="center" readingOrder="1"/>
    </xf>
    <xf numFmtId="0" fontId="2" fillId="0" borderId="0" xfId="12" applyFont="1" applyAlignment="1">
      <alignment horizontal="justify" vertical="center" wrapText="1" readingOrder="1"/>
    </xf>
    <xf numFmtId="0" fontId="2" fillId="0" borderId="0" xfId="12" applyFont="1" applyAlignment="1">
      <alignment horizontal="centerContinuous" vertical="center" readingOrder="1"/>
    </xf>
    <xf numFmtId="165" fontId="17" fillId="0" borderId="0" xfId="39" applyNumberFormat="1" applyFont="1" applyFill="1" applyBorder="1" applyAlignment="1" applyProtection="1">
      <alignment horizontal="right" vertical="center" readingOrder="1"/>
    </xf>
    <xf numFmtId="165" fontId="18" fillId="0" borderId="0" xfId="39" applyNumberFormat="1" applyFont="1" applyFill="1" applyBorder="1" applyAlignment="1" applyProtection="1">
      <alignment horizontal="right" vertical="center" readingOrder="1"/>
      <protection locked="0"/>
    </xf>
    <xf numFmtId="0" fontId="0" fillId="0" borderId="0" xfId="0" applyAlignment="1" applyProtection="1">
      <alignment vertical="center"/>
      <protection locked="0"/>
    </xf>
    <xf numFmtId="165" fontId="2" fillId="0" borderId="0" xfId="27" applyNumberFormat="1" applyFont="1" applyAlignment="1">
      <alignment horizontal="left" vertical="center"/>
    </xf>
    <xf numFmtId="165" fontId="18" fillId="0" borderId="0" xfId="32" applyNumberFormat="1" applyFont="1" applyAlignment="1" applyProtection="1">
      <alignment horizontal="left" vertical="center"/>
      <protection locked="0"/>
    </xf>
    <xf numFmtId="165" fontId="18" fillId="0" borderId="0" xfId="32" applyNumberFormat="1" applyFont="1" applyAlignment="1" applyProtection="1">
      <alignment horizontal="right" vertical="center"/>
      <protection locked="0"/>
    </xf>
    <xf numFmtId="165" fontId="2" fillId="0" borderId="0" xfId="32" applyNumberFormat="1" applyFont="1" applyAlignment="1" applyProtection="1">
      <alignment horizontal="right" vertical="center"/>
      <protection locked="0"/>
    </xf>
    <xf numFmtId="0" fontId="8" fillId="0" borderId="0" xfId="32" applyFont="1" applyAlignment="1">
      <alignment horizontal="justify" vertical="top"/>
    </xf>
    <xf numFmtId="0" fontId="2" fillId="0" borderId="0" xfId="27" applyFont="1" applyAlignment="1">
      <alignment horizontal="left"/>
    </xf>
    <xf numFmtId="165" fontId="3" fillId="0" borderId="0" xfId="27" applyNumberFormat="1" applyFont="1" applyAlignment="1">
      <alignment horizontal="center"/>
    </xf>
    <xf numFmtId="165" fontId="9" fillId="0" borderId="0" xfId="32" applyNumberFormat="1" applyFont="1"/>
    <xf numFmtId="165" fontId="8" fillId="0" borderId="0" xfId="32" applyNumberFormat="1" applyFont="1"/>
    <xf numFmtId="165" fontId="2" fillId="0" borderId="0" xfId="32" applyNumberFormat="1" applyFont="1" applyAlignment="1" applyProtection="1">
      <alignment horizontal="center" vertical="top"/>
      <protection locked="0"/>
    </xf>
    <xf numFmtId="0" fontId="3" fillId="0" borderId="0" xfId="12" applyFont="1" applyAlignment="1" applyProtection="1">
      <alignment horizontal="left" vertical="center" readingOrder="1"/>
      <protection locked="0"/>
    </xf>
    <xf numFmtId="0" fontId="2" fillId="0" borderId="0" xfId="12" applyFont="1" applyAlignment="1" applyProtection="1">
      <alignment horizontal="left" vertical="center" readingOrder="1"/>
      <protection locked="0"/>
    </xf>
    <xf numFmtId="172" fontId="2" fillId="0" borderId="0" xfId="12" applyNumberFormat="1" applyFont="1" applyAlignment="1">
      <alignment horizontal="right" vertical="top" readingOrder="1"/>
    </xf>
    <xf numFmtId="0" fontId="3" fillId="0" borderId="108" xfId="12" applyFont="1" applyBorder="1" applyAlignment="1" applyProtection="1">
      <alignment vertical="center" readingOrder="1"/>
      <protection locked="0"/>
    </xf>
    <xf numFmtId="0" fontId="17" fillId="0" borderId="0" xfId="12" applyFont="1" applyAlignment="1" applyProtection="1">
      <alignment vertical="justify" readingOrder="1"/>
      <protection locked="0"/>
    </xf>
    <xf numFmtId="165" fontId="18" fillId="0" borderId="0" xfId="12" applyNumberFormat="1" applyFont="1" applyAlignment="1" applyProtection="1">
      <alignment horizontal="right" vertical="top" readingOrder="1"/>
      <protection locked="0"/>
    </xf>
    <xf numFmtId="172" fontId="2" fillId="0" borderId="0" xfId="3" applyNumberFormat="1" applyFont="1" applyFill="1"/>
    <xf numFmtId="165" fontId="2" fillId="0" borderId="0" xfId="85" applyNumberFormat="1" applyFont="1" applyAlignment="1">
      <alignment vertical="top"/>
    </xf>
    <xf numFmtId="0" fontId="18" fillId="0" borderId="0" xfId="12" applyFont="1" applyAlignment="1" applyProtection="1">
      <alignment horizontal="justify" vertical="center" readingOrder="1"/>
      <protection locked="0"/>
    </xf>
    <xf numFmtId="0" fontId="18" fillId="0" borderId="0" xfId="12" applyFont="1" applyAlignment="1" applyProtection="1">
      <alignment horizontal="justify" vertical="center" wrapText="1" readingOrder="1"/>
      <protection locked="0"/>
    </xf>
    <xf numFmtId="165" fontId="3" fillId="0" borderId="0" xfId="2" applyFont="1" applyFill="1" applyAlignment="1"/>
    <xf numFmtId="172" fontId="3" fillId="0" borderId="0" xfId="3" applyNumberFormat="1" applyFont="1" applyFill="1" applyAlignment="1"/>
    <xf numFmtId="165" fontId="3" fillId="0" borderId="0" xfId="10" applyNumberFormat="1" applyFont="1" applyFill="1" applyBorder="1" applyAlignment="1">
      <alignment horizontal="right" vertical="center"/>
    </xf>
    <xf numFmtId="9" fontId="3" fillId="0" borderId="0" xfId="65" applyFont="1" applyFill="1" applyBorder="1" applyAlignment="1">
      <alignment horizontal="right" vertical="center"/>
    </xf>
    <xf numFmtId="0" fontId="2" fillId="0" borderId="0" xfId="12" applyFont="1" applyAlignment="1">
      <alignment horizontal="right"/>
    </xf>
    <xf numFmtId="0" fontId="18" fillId="0" borderId="0" xfId="12" applyFont="1" applyAlignment="1" applyProtection="1">
      <alignment horizontal="right" vertical="top" wrapText="1" readingOrder="1"/>
      <protection locked="0"/>
    </xf>
    <xf numFmtId="49" fontId="18" fillId="0" borderId="0" xfId="12" applyNumberFormat="1" applyFont="1" applyAlignment="1" applyProtection="1">
      <alignment horizontal="left" vertical="center" readingOrder="1"/>
      <protection locked="0"/>
    </xf>
    <xf numFmtId="0" fontId="17" fillId="0" borderId="108" xfId="12" applyFont="1" applyBorder="1" applyAlignment="1" applyProtection="1">
      <alignment vertical="center" readingOrder="1"/>
      <protection locked="0"/>
    </xf>
    <xf numFmtId="0" fontId="17" fillId="0" borderId="0" xfId="12" applyFont="1" applyAlignment="1" applyProtection="1">
      <alignment vertical="justify" wrapText="1" readingOrder="1"/>
      <protection locked="0"/>
    </xf>
    <xf numFmtId="0" fontId="18" fillId="0" borderId="0" xfId="12" applyFont="1" applyAlignment="1" applyProtection="1">
      <alignment horizontal="center" vertical="center" readingOrder="1"/>
      <protection locked="0"/>
    </xf>
    <xf numFmtId="165" fontId="18" fillId="0" borderId="0" xfId="2" applyFont="1" applyFill="1" applyBorder="1" applyAlignment="1" applyProtection="1">
      <alignment vertical="top" readingOrder="1"/>
      <protection locked="0"/>
    </xf>
    <xf numFmtId="172" fontId="18" fillId="0" borderId="0" xfId="12" applyNumberFormat="1" applyFont="1" applyAlignment="1" applyProtection="1">
      <alignment horizontal="right" vertical="top" readingOrder="1"/>
      <protection locked="0"/>
    </xf>
    <xf numFmtId="0" fontId="8" fillId="0" borderId="0" xfId="12" applyFont="1"/>
    <xf numFmtId="165" fontId="2" fillId="0" borderId="0" xfId="2" applyFont="1" applyFill="1" applyAlignment="1">
      <alignment vertical="top"/>
    </xf>
    <xf numFmtId="172" fontId="2" fillId="0" borderId="0" xfId="12" applyNumberFormat="1" applyFont="1"/>
    <xf numFmtId="10" fontId="18" fillId="0" borderId="0" xfId="12" applyNumberFormat="1" applyFont="1" applyAlignment="1" applyProtection="1">
      <alignment horizontal="right" vertical="top" wrapText="1" readingOrder="1"/>
      <protection locked="0"/>
    </xf>
    <xf numFmtId="0" fontId="2" fillId="0" borderId="0" xfId="12" applyFont="1" applyAlignment="1" applyProtection="1">
      <alignment horizontal="left" vertical="center"/>
      <protection locked="0"/>
    </xf>
    <xf numFmtId="0" fontId="17" fillId="0" borderId="0" xfId="12" applyFont="1" applyAlignment="1" applyProtection="1">
      <alignment horizontal="justify" vertical="top" wrapText="1" readingOrder="1"/>
      <protection locked="0"/>
    </xf>
    <xf numFmtId="172" fontId="18" fillId="0" borderId="0" xfId="12" applyNumberFormat="1" applyFont="1" applyAlignment="1">
      <alignment horizontal="right" vertical="top" readingOrder="1"/>
    </xf>
    <xf numFmtId="0" fontId="8" fillId="0" borderId="0" xfId="0" applyFont="1" applyAlignment="1">
      <alignment horizontal="justify" vertical="top"/>
    </xf>
    <xf numFmtId="0" fontId="0" fillId="0" borderId="0" xfId="0" applyAlignment="1">
      <alignment horizontal="justify" vertical="top"/>
    </xf>
    <xf numFmtId="0" fontId="3" fillId="0" borderId="0" xfId="27" applyFont="1" applyAlignment="1">
      <alignment horizontal="left" wrapText="1"/>
    </xf>
    <xf numFmtId="0" fontId="3" fillId="0" borderId="0" xfId="28" applyFont="1" applyAlignment="1">
      <alignment vertical="center"/>
    </xf>
    <xf numFmtId="165" fontId="2" fillId="0" borderId="0" xfId="87" applyFont="1" applyFill="1" applyAlignment="1"/>
    <xf numFmtId="172" fontId="2" fillId="0" borderId="0" xfId="6" applyNumberFormat="1" applyFont="1" applyFill="1" applyBorder="1" applyAlignment="1">
      <alignment horizontal="right" vertical="center"/>
    </xf>
    <xf numFmtId="165" fontId="18" fillId="0" borderId="0" xfId="12" applyNumberFormat="1" applyFont="1" applyAlignment="1" applyProtection="1">
      <alignment horizontal="right" vertical="top"/>
      <protection locked="0"/>
    </xf>
    <xf numFmtId="165" fontId="3" fillId="0" borderId="0" xfId="12" applyNumberFormat="1" applyFont="1" applyAlignment="1">
      <alignment horizontal="right" vertical="top"/>
    </xf>
    <xf numFmtId="0" fontId="3" fillId="0" borderId="0" xfId="12" applyFont="1" applyAlignment="1">
      <alignment horizontal="left" vertical="center"/>
    </xf>
    <xf numFmtId="0" fontId="3" fillId="0" borderId="0" xfId="12" applyFont="1" applyAlignment="1">
      <alignment wrapText="1"/>
    </xf>
    <xf numFmtId="0" fontId="2" fillId="0" borderId="0" xfId="12" applyFont="1" applyAlignment="1">
      <alignment horizontal="center"/>
    </xf>
    <xf numFmtId="0" fontId="17" fillId="0" borderId="0" xfId="12" applyFont="1" applyAlignment="1" applyProtection="1">
      <alignment horizontal="left" vertical="top" readingOrder="1"/>
      <protection locked="0"/>
    </xf>
    <xf numFmtId="165" fontId="3" fillId="0" borderId="0" xfId="12" applyNumberFormat="1" applyFont="1" applyAlignment="1">
      <alignment horizontal="center"/>
    </xf>
    <xf numFmtId="0" fontId="9" fillId="0" borderId="0" xfId="12" applyFont="1"/>
    <xf numFmtId="165" fontId="8" fillId="0" borderId="0" xfId="12" applyNumberFormat="1" applyFont="1" applyAlignment="1">
      <alignment horizontal="center"/>
    </xf>
    <xf numFmtId="165" fontId="8" fillId="0" borderId="0" xfId="12" applyNumberFormat="1" applyFont="1" applyAlignment="1">
      <alignment horizontal="right"/>
    </xf>
    <xf numFmtId="165" fontId="8" fillId="0" borderId="0" xfId="12" applyNumberFormat="1" applyFont="1"/>
    <xf numFmtId="0" fontId="8" fillId="0" borderId="0" xfId="12" applyFont="1" applyAlignment="1">
      <alignment horizontal="center"/>
    </xf>
    <xf numFmtId="0" fontId="8" fillId="0" borderId="0" xfId="12" applyFont="1" applyAlignment="1">
      <alignment vertical="center"/>
    </xf>
    <xf numFmtId="165" fontId="3" fillId="0" borderId="0" xfId="2" applyFont="1" applyAlignment="1">
      <alignment horizontal="right"/>
    </xf>
    <xf numFmtId="165" fontId="0" fillId="0" borderId="0" xfId="0" applyNumberFormat="1"/>
    <xf numFmtId="0" fontId="12" fillId="0" borderId="0" xfId="12" applyFont="1" applyAlignment="1">
      <alignment horizontal="left" vertical="center"/>
    </xf>
    <xf numFmtId="0" fontId="8" fillId="0" borderId="0" xfId="32" applyFont="1" applyAlignment="1">
      <alignment vertical="center"/>
    </xf>
    <xf numFmtId="165" fontId="8" fillId="0" borderId="0" xfId="32" applyNumberFormat="1" applyFont="1" applyAlignment="1">
      <alignment horizontal="right"/>
    </xf>
    <xf numFmtId="165" fontId="2" fillId="0" borderId="0" xfId="27" applyNumberFormat="1" applyFont="1"/>
    <xf numFmtId="180" fontId="8" fillId="0" borderId="0" xfId="32" applyNumberFormat="1" applyFont="1"/>
    <xf numFmtId="0" fontId="3" fillId="0" borderId="0" xfId="11" applyFont="1" applyAlignment="1">
      <alignment horizontal="left" vertical="center"/>
    </xf>
    <xf numFmtId="0" fontId="10" fillId="0" borderId="0" xfId="0" applyFont="1" applyAlignment="1">
      <alignment horizontal="left" vertical="center"/>
    </xf>
    <xf numFmtId="1" fontId="10" fillId="0" borderId="0" xfId="0" applyNumberFormat="1" applyFont="1" applyAlignment="1">
      <alignment horizontal="center" vertical="center"/>
    </xf>
    <xf numFmtId="0" fontId="12" fillId="0" borderId="0" xfId="0" applyFont="1" applyAlignment="1">
      <alignment horizontal="left" vertical="center"/>
    </xf>
    <xf numFmtId="1" fontId="12" fillId="0" borderId="0" xfId="0" applyNumberFormat="1" applyFont="1" applyAlignment="1">
      <alignment horizontal="center" vertical="center"/>
    </xf>
    <xf numFmtId="49" fontId="2" fillId="0" borderId="0" xfId="88" applyNumberFormat="1" applyFont="1" applyAlignment="1" applyProtection="1">
      <alignment horizontal="left" vertical="center"/>
      <protection locked="0"/>
    </xf>
    <xf numFmtId="49" fontId="2" fillId="0" borderId="0" xfId="88" quotePrefix="1" applyNumberFormat="1" applyFont="1" applyAlignment="1" applyProtection="1">
      <alignment horizontal="left" vertical="center"/>
      <protection locked="0"/>
    </xf>
    <xf numFmtId="49" fontId="8" fillId="0" borderId="0" xfId="11" quotePrefix="1" applyNumberFormat="1" applyFont="1" applyAlignment="1">
      <alignment horizontal="left" vertical="center"/>
    </xf>
    <xf numFmtId="0" fontId="8" fillId="0" borderId="0" xfId="0" quotePrefix="1" applyFont="1" applyAlignment="1">
      <alignment horizontal="left" vertical="center"/>
    </xf>
    <xf numFmtId="0" fontId="9" fillId="0" borderId="0" xfId="0" quotePrefix="1" applyFont="1" applyAlignment="1">
      <alignment horizontal="left" vertical="center"/>
    </xf>
    <xf numFmtId="1" fontId="8"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vertical="center"/>
    </xf>
    <xf numFmtId="0" fontId="41" fillId="0" borderId="0" xfId="0" quotePrefix="1" applyFont="1" applyAlignment="1">
      <alignment horizontal="left" vertical="center"/>
    </xf>
    <xf numFmtId="49" fontId="3" fillId="2" borderId="31" xfId="11" applyNumberFormat="1" applyFont="1" applyFill="1" applyBorder="1" applyAlignment="1">
      <alignment horizontal="center" vertical="center"/>
    </xf>
    <xf numFmtId="165" fontId="3" fillId="0" borderId="0" xfId="11" applyNumberFormat="1" applyFont="1" applyAlignment="1">
      <alignment horizontal="center" vertical="center"/>
    </xf>
    <xf numFmtId="49" fontId="3" fillId="0" borderId="0" xfId="11" quotePrefix="1" applyNumberFormat="1" applyFont="1" applyAlignment="1">
      <alignment horizontal="left" vertical="center" indent="1"/>
    </xf>
    <xf numFmtId="165" fontId="3" fillId="0" borderId="0" xfId="89" quotePrefix="1" applyNumberFormat="1" applyFont="1" applyAlignment="1">
      <alignment horizontal="center" vertical="center"/>
    </xf>
    <xf numFmtId="165" fontId="3" fillId="0" borderId="0" xfId="11" applyNumberFormat="1" applyFont="1" applyAlignment="1">
      <alignment horizontal="left" vertical="center"/>
    </xf>
    <xf numFmtId="49" fontId="2" fillId="0" borderId="0" xfId="11" quotePrefix="1" applyNumberFormat="1" applyFont="1" applyAlignment="1">
      <alignment horizontal="left" vertical="center" indent="1"/>
    </xf>
    <xf numFmtId="165" fontId="8" fillId="0" borderId="0" xfId="89" applyNumberFormat="1" applyFont="1" applyAlignment="1">
      <alignment horizontal="center" vertical="center"/>
    </xf>
    <xf numFmtId="165" fontId="8" fillId="0" borderId="0" xfId="20" applyFont="1" applyBorder="1" applyAlignment="1">
      <alignment horizontal="center" vertical="center"/>
    </xf>
    <xf numFmtId="49" fontId="3" fillId="0" borderId="0" xfId="11" applyNumberFormat="1" applyFont="1" applyAlignment="1">
      <alignment horizontal="left" vertical="center" wrapText="1"/>
    </xf>
    <xf numFmtId="165" fontId="3" fillId="0" borderId="0" xfId="11" applyNumberFormat="1" applyFont="1" applyAlignment="1">
      <alignment horizontal="left" vertical="center" wrapText="1"/>
    </xf>
    <xf numFmtId="165" fontId="8" fillId="0" borderId="0" xfId="20" applyFont="1" applyFill="1" applyBorder="1" applyAlignment="1">
      <alignment horizontal="center" vertical="center"/>
    </xf>
    <xf numFmtId="49" fontId="2" fillId="0" borderId="0" xfId="11" quotePrefix="1" applyNumberFormat="1" applyFont="1" applyAlignment="1">
      <alignment horizontal="left" vertical="center"/>
    </xf>
    <xf numFmtId="49" fontId="9" fillId="0" borderId="0" xfId="11" quotePrefix="1" applyNumberFormat="1" applyFont="1" applyAlignment="1">
      <alignment horizontal="left" vertical="center"/>
    </xf>
    <xf numFmtId="0" fontId="40" fillId="0" borderId="0" xfId="11" applyFont="1" applyAlignment="1">
      <alignment horizontal="center" vertical="center"/>
    </xf>
    <xf numFmtId="49" fontId="3" fillId="2" borderId="31" xfId="11" applyNumberFormat="1" applyFont="1" applyFill="1" applyBorder="1" applyAlignment="1">
      <alignment vertical="center"/>
    </xf>
    <xf numFmtId="49" fontId="3" fillId="0" borderId="0" xfId="11" applyNumberFormat="1" applyFont="1" applyAlignment="1">
      <alignment horizontal="center" vertical="center"/>
    </xf>
    <xf numFmtId="49" fontId="2" fillId="0" borderId="0" xfId="11" applyNumberFormat="1" applyFont="1" applyAlignment="1">
      <alignment horizontal="left" vertical="center" indent="1"/>
    </xf>
    <xf numFmtId="165" fontId="2" fillId="0" borderId="0" xfId="11" applyNumberFormat="1" applyFont="1" applyAlignment="1">
      <alignment horizontal="center"/>
    </xf>
    <xf numFmtId="165" fontId="8" fillId="0" borderId="0" xfId="89" applyNumberFormat="1" applyFont="1" applyAlignment="1">
      <alignment horizontal="center"/>
    </xf>
    <xf numFmtId="10" fontId="8" fillId="0" borderId="0" xfId="89" applyNumberFormat="1" applyFont="1" applyAlignment="1">
      <alignment horizontal="center"/>
    </xf>
    <xf numFmtId="165" fontId="8" fillId="0" borderId="0" xfId="20" applyFont="1" applyFill="1" applyBorder="1" applyAlignment="1">
      <alignment horizontal="center"/>
    </xf>
    <xf numFmtId="165" fontId="2" fillId="0" borderId="0" xfId="89" applyNumberFormat="1" applyFont="1" applyAlignment="1">
      <alignment horizontal="center"/>
    </xf>
    <xf numFmtId="165" fontId="2" fillId="0" borderId="0" xfId="11" quotePrefix="1" applyNumberFormat="1" applyFont="1" applyAlignment="1">
      <alignment horizontal="center"/>
    </xf>
    <xf numFmtId="172" fontId="8" fillId="0" borderId="0" xfId="3" applyNumberFormat="1" applyFont="1" applyFill="1" applyBorder="1" applyAlignment="1">
      <alignment horizontal="center"/>
    </xf>
    <xf numFmtId="172" fontId="8" fillId="0" borderId="0" xfId="89" applyNumberFormat="1" applyFont="1" applyAlignment="1">
      <alignment horizontal="center"/>
    </xf>
    <xf numFmtId="165" fontId="8" fillId="0" borderId="0" xfId="89" applyNumberFormat="1" applyFont="1" applyAlignment="1">
      <alignment horizontal="left" vertical="center"/>
    </xf>
    <xf numFmtId="165" fontId="8" fillId="0" borderId="0" xfId="20" applyFont="1" applyFill="1" applyBorder="1" applyAlignment="1">
      <alignment horizontal="left" vertical="center"/>
    </xf>
    <xf numFmtId="165" fontId="2" fillId="0" borderId="0" xfId="89" quotePrefix="1" applyNumberFormat="1" applyFont="1" applyAlignment="1">
      <alignment horizontal="center" vertical="center"/>
    </xf>
    <xf numFmtId="165" fontId="2" fillId="0" borderId="0" xfId="20" applyFont="1" applyBorder="1" applyAlignment="1">
      <alignment horizontal="center" vertical="center"/>
    </xf>
    <xf numFmtId="3" fontId="8" fillId="0" borderId="0" xfId="0" applyNumberFormat="1" applyFont="1" applyAlignment="1">
      <alignment horizontal="center" vertical="center"/>
    </xf>
    <xf numFmtId="3" fontId="8" fillId="0" borderId="0" xfId="89" applyNumberFormat="1" applyFont="1" applyAlignment="1">
      <alignment horizontal="center" vertical="center"/>
    </xf>
    <xf numFmtId="165" fontId="2" fillId="0" borderId="0" xfId="11" quotePrefix="1" applyNumberFormat="1" applyFont="1" applyAlignment="1">
      <alignment horizontal="center" vertical="center"/>
    </xf>
    <xf numFmtId="172" fontId="8" fillId="0" borderId="0" xfId="0" applyNumberFormat="1" applyFont="1" applyAlignment="1">
      <alignment horizontal="center" vertical="center"/>
    </xf>
    <xf numFmtId="172" fontId="8" fillId="0" borderId="0" xfId="89" applyNumberFormat="1" applyFont="1" applyAlignment="1">
      <alignment horizontal="center" vertical="center"/>
    </xf>
    <xf numFmtId="0" fontId="9" fillId="0" borderId="0" xfId="32" applyFont="1" applyAlignment="1">
      <alignment vertical="center"/>
    </xf>
    <xf numFmtId="0" fontId="3" fillId="0" borderId="0" xfId="0" applyFont="1" applyAlignment="1">
      <alignment horizontal="center" vertical="center"/>
    </xf>
    <xf numFmtId="0" fontId="3" fillId="0" borderId="0" xfId="0" applyFont="1" applyAlignment="1">
      <alignment horizontal="centerContinuous" vertical="center" wrapText="1"/>
    </xf>
    <xf numFmtId="0" fontId="43" fillId="0" borderId="0" xfId="0" applyFont="1" applyAlignment="1">
      <alignment vertical="center"/>
    </xf>
    <xf numFmtId="165" fontId="3" fillId="0" borderId="0" xfId="0" applyNumberFormat="1" applyFont="1" applyAlignment="1">
      <alignment horizontal="right" vertical="center"/>
    </xf>
    <xf numFmtId="0" fontId="2" fillId="0" borderId="0" xfId="0" applyFont="1" applyAlignment="1">
      <alignment horizontal="left" vertical="center" readingOrder="1"/>
    </xf>
    <xf numFmtId="0" fontId="3" fillId="0" borderId="0" xfId="0" applyFont="1" applyAlignment="1">
      <alignment horizontal="right" vertical="center"/>
    </xf>
    <xf numFmtId="0" fontId="12" fillId="0" borderId="0" xfId="0" applyFont="1" applyAlignment="1">
      <alignment horizontal="right" vertical="center"/>
    </xf>
    <xf numFmtId="0" fontId="12" fillId="0" borderId="0" xfId="0" applyFont="1" applyAlignment="1">
      <alignment vertical="center" readingOrder="1"/>
    </xf>
    <xf numFmtId="0" fontId="2" fillId="0" borderId="0" xfId="11" applyFont="1" applyAlignment="1">
      <alignment horizontal="left" vertical="center"/>
    </xf>
    <xf numFmtId="0" fontId="8" fillId="0" borderId="0" xfId="32" quotePrefix="1" applyFont="1" applyAlignment="1">
      <alignment horizontal="left" vertical="center"/>
    </xf>
    <xf numFmtId="165" fontId="8" fillId="0" borderId="0" xfId="32" applyNumberFormat="1" applyFont="1" applyAlignment="1">
      <alignment vertical="center"/>
    </xf>
    <xf numFmtId="49" fontId="2" fillId="0" borderId="0" xfId="26" applyNumberFormat="1" applyFont="1" applyAlignment="1" applyProtection="1">
      <alignment horizontal="left" vertical="center"/>
      <protection locked="0"/>
    </xf>
    <xf numFmtId="165" fontId="8" fillId="0" borderId="0" xfId="32" applyNumberFormat="1" applyFont="1" applyAlignment="1">
      <alignment horizontal="right" vertical="center"/>
    </xf>
    <xf numFmtId="49" fontId="2" fillId="0" borderId="0" xfId="26" quotePrefix="1" applyNumberFormat="1" applyFont="1" applyAlignment="1" applyProtection="1">
      <alignment horizontal="left" vertical="center"/>
      <protection locked="0"/>
    </xf>
    <xf numFmtId="49" fontId="2" fillId="0" borderId="0" xfId="32" applyNumberFormat="1" applyFont="1" applyAlignment="1" applyProtection="1">
      <alignment horizontal="left" vertical="center"/>
      <protection locked="0"/>
    </xf>
    <xf numFmtId="165" fontId="40" fillId="0" borderId="0" xfId="23" applyNumberFormat="1" applyFont="1" applyFill="1" applyAlignment="1">
      <alignment vertical="center"/>
    </xf>
    <xf numFmtId="165" fontId="40" fillId="0" borderId="0" xfId="32" applyNumberFormat="1" applyFont="1" applyAlignment="1" applyProtection="1">
      <alignment horizontal="right" vertical="center" wrapText="1"/>
      <protection locked="0"/>
    </xf>
    <xf numFmtId="165" fontId="40" fillId="0" borderId="0" xfId="32" applyNumberFormat="1" applyFont="1" applyAlignment="1">
      <alignment horizontal="right" vertical="center"/>
    </xf>
    <xf numFmtId="0" fontId="40" fillId="0" borderId="0" xfId="11" applyFont="1" applyAlignment="1">
      <alignment horizontal="left" vertical="center"/>
    </xf>
    <xf numFmtId="49" fontId="8" fillId="0" borderId="0" xfId="11" applyNumberFormat="1" applyFont="1" applyAlignment="1">
      <alignment horizontal="left" vertical="center"/>
    </xf>
    <xf numFmtId="0" fontId="40" fillId="0" borderId="0" xfId="11" applyFont="1" applyAlignment="1">
      <alignment horizontal="left" vertical="center" wrapText="1"/>
    </xf>
    <xf numFmtId="49" fontId="8" fillId="0" borderId="0" xfId="0" applyNumberFormat="1" applyFont="1" applyAlignment="1">
      <alignment horizontal="left" vertical="center"/>
    </xf>
    <xf numFmtId="0" fontId="40" fillId="0" borderId="0" xfId="12" applyFont="1" applyAlignment="1" applyProtection="1">
      <alignment vertical="center" wrapText="1"/>
      <protection locked="0"/>
    </xf>
    <xf numFmtId="49" fontId="9" fillId="0" borderId="0" xfId="9" quotePrefix="1" applyNumberFormat="1" applyFont="1" applyAlignment="1">
      <alignment horizontal="left" vertical="center"/>
    </xf>
    <xf numFmtId="0" fontId="7" fillId="0" borderId="35" xfId="0" applyFont="1" applyBorder="1" applyAlignment="1">
      <alignment horizontal="left" vertical="center"/>
    </xf>
    <xf numFmtId="49" fontId="8" fillId="0" borderId="0" xfId="9" quotePrefix="1" applyNumberFormat="1" applyFont="1" applyAlignment="1">
      <alignment horizontal="left" vertical="center"/>
    </xf>
    <xf numFmtId="49" fontId="8" fillId="0" borderId="0" xfId="9" applyNumberFormat="1" applyFont="1" applyAlignment="1">
      <alignment horizontal="left" vertical="center"/>
    </xf>
    <xf numFmtId="165" fontId="9" fillId="0" borderId="0" xfId="0" applyNumberFormat="1" applyFont="1" applyAlignment="1">
      <alignment horizontal="centerContinuous" vertical="center"/>
    </xf>
    <xf numFmtId="165" fontId="8" fillId="0" borderId="0" xfId="0" applyNumberFormat="1" applyFont="1" applyAlignment="1">
      <alignment horizontal="centerContinuous" vertical="center"/>
    </xf>
    <xf numFmtId="0" fontId="8" fillId="0" borderId="0" xfId="0" applyFont="1" applyAlignment="1">
      <alignment horizontal="left" vertical="center" wrapText="1"/>
    </xf>
    <xf numFmtId="1" fontId="8" fillId="0" borderId="0" xfId="0" applyNumberFormat="1" applyFont="1" applyAlignment="1">
      <alignment vertical="center"/>
    </xf>
    <xf numFmtId="49" fontId="8" fillId="0" borderId="0" xfId="11" applyNumberFormat="1" applyFont="1" applyAlignment="1">
      <alignment vertical="center"/>
    </xf>
    <xf numFmtId="165" fontId="8" fillId="0" borderId="0" xfId="2" applyFont="1" applyBorder="1" applyAlignment="1">
      <alignment vertical="center"/>
    </xf>
    <xf numFmtId="0" fontId="7" fillId="0" borderId="0" xfId="0" applyFont="1" applyAlignment="1">
      <alignment vertical="center"/>
    </xf>
    <xf numFmtId="165" fontId="8" fillId="0" borderId="0" xfId="0" applyNumberFormat="1" applyFont="1" applyAlignment="1">
      <alignment horizontal="right" vertical="center"/>
    </xf>
    <xf numFmtId="165" fontId="12" fillId="0" borderId="0" xfId="0" applyNumberFormat="1" applyFont="1" applyAlignment="1">
      <alignment horizontal="right"/>
    </xf>
    <xf numFmtId="165" fontId="8" fillId="0" borderId="0" xfId="20" applyFont="1" applyFill="1" applyBorder="1" applyAlignment="1">
      <alignment horizontal="right" vertical="center"/>
    </xf>
    <xf numFmtId="165" fontId="8" fillId="0" borderId="0" xfId="2" applyFont="1" applyFill="1" applyBorder="1" applyAlignment="1">
      <alignment vertical="center"/>
    </xf>
    <xf numFmtId="0" fontId="44" fillId="0" borderId="0" xfId="0" applyFont="1" applyAlignment="1">
      <alignment vertical="center"/>
    </xf>
    <xf numFmtId="0" fontId="3" fillId="0" borderId="0" xfId="0" applyFont="1" applyAlignment="1">
      <alignment horizontal="center" vertical="center" wrapText="1"/>
    </xf>
    <xf numFmtId="0" fontId="45" fillId="0" borderId="0" xfId="0" applyFont="1" applyAlignment="1">
      <alignment horizontal="left" vertical="center"/>
    </xf>
    <xf numFmtId="0" fontId="8" fillId="2" borderId="31" xfId="32" applyFont="1" applyFill="1" applyBorder="1" applyAlignment="1">
      <alignment vertical="center"/>
    </xf>
    <xf numFmtId="0" fontId="12" fillId="0" borderId="0" xfId="0" applyFont="1" applyAlignment="1">
      <alignment horizontal="left" vertical="center" wrapText="1"/>
    </xf>
    <xf numFmtId="165" fontId="12" fillId="0" borderId="0" xfId="2" applyFont="1" applyBorder="1" applyAlignment="1">
      <alignment horizontal="center" vertical="center"/>
    </xf>
    <xf numFmtId="165" fontId="12" fillId="0" borderId="23" xfId="2" applyFont="1" applyBorder="1" applyAlignment="1">
      <alignment horizontal="center" vertical="center"/>
    </xf>
    <xf numFmtId="0" fontId="7" fillId="0" borderId="0" xfId="0" applyFont="1" applyAlignment="1">
      <alignment horizontal="left" vertical="center" readingOrder="1"/>
    </xf>
    <xf numFmtId="165" fontId="2" fillId="0" borderId="0" xfId="2" applyFont="1" applyBorder="1" applyAlignment="1">
      <alignment vertical="center"/>
    </xf>
    <xf numFmtId="165" fontId="2" fillId="0" borderId="23" xfId="2" applyFont="1" applyBorder="1" applyAlignment="1">
      <alignment vertical="center"/>
    </xf>
    <xf numFmtId="0" fontId="7" fillId="0" borderId="0" xfId="0" applyFont="1" applyAlignment="1">
      <alignment horizontal="left" vertical="center" wrapText="1"/>
    </xf>
    <xf numFmtId="0" fontId="12" fillId="0" borderId="0" xfId="0" applyFont="1" applyAlignment="1">
      <alignment horizontal="center" vertical="center"/>
    </xf>
    <xf numFmtId="0" fontId="43" fillId="0" borderId="0" xfId="0" applyFont="1" applyAlignment="1">
      <alignment horizontal="center" vertical="center"/>
    </xf>
    <xf numFmtId="165" fontId="2" fillId="0" borderId="0" xfId="90" applyNumberFormat="1" applyFont="1" applyFill="1" applyBorder="1" applyAlignment="1" applyProtection="1">
      <alignment horizontal="right" vertical="center" wrapText="1" readingOrder="1"/>
      <protection locked="0"/>
    </xf>
    <xf numFmtId="165" fontId="8" fillId="0" borderId="0" xfId="0" applyNumberFormat="1" applyFont="1" applyAlignment="1">
      <alignment horizontal="right" vertical="center" wrapText="1"/>
    </xf>
    <xf numFmtId="0" fontId="8" fillId="0" borderId="0" xfId="11" applyFont="1" applyAlignment="1">
      <alignment vertical="center"/>
    </xf>
    <xf numFmtId="1" fontId="3" fillId="0" borderId="0" xfId="11" applyNumberFormat="1" applyFont="1" applyAlignment="1">
      <alignment vertical="center"/>
    </xf>
    <xf numFmtId="165" fontId="9" fillId="0" borderId="0" xfId="0" applyNumberFormat="1" applyFont="1" applyAlignment="1">
      <alignment horizontal="right" vertical="center"/>
    </xf>
    <xf numFmtId="165" fontId="8" fillId="0" borderId="0" xfId="89" applyNumberFormat="1" applyFont="1" applyAlignment="1">
      <alignment horizontal="right" vertical="center"/>
    </xf>
    <xf numFmtId="165" fontId="8" fillId="0" borderId="0" xfId="20" applyFont="1" applyBorder="1" applyAlignment="1">
      <alignment horizontal="right" vertical="center"/>
    </xf>
    <xf numFmtId="165" fontId="10" fillId="0" borderId="0" xfId="0" applyNumberFormat="1" applyFont="1" applyAlignment="1">
      <alignment horizontal="right" vertical="center"/>
    </xf>
    <xf numFmtId="165" fontId="12" fillId="0" borderId="0" xfId="0" applyNumberFormat="1" applyFont="1" applyAlignment="1">
      <alignment horizontal="right" vertical="center"/>
    </xf>
    <xf numFmtId="0" fontId="17" fillId="2" borderId="31" xfId="58" applyFont="1" applyFill="1" applyBorder="1" applyAlignment="1" applyProtection="1">
      <alignment horizontal="center" vertical="center" readingOrder="1"/>
      <protection locked="0"/>
    </xf>
    <xf numFmtId="0" fontId="17" fillId="2" borderId="60" xfId="58" applyFont="1" applyFill="1" applyBorder="1" applyAlignment="1" applyProtection="1">
      <alignment horizontal="center" vertical="center" readingOrder="1"/>
      <protection locked="0"/>
    </xf>
    <xf numFmtId="165" fontId="3" fillId="0" borderId="0" xfId="58" applyNumberFormat="1" applyFont="1"/>
    <xf numFmtId="0" fontId="8" fillId="0" borderId="0" xfId="0" applyFont="1" applyAlignment="1">
      <alignment horizontal="center" vertical="center" wrapText="1"/>
    </xf>
    <xf numFmtId="0" fontId="17" fillId="0" borderId="0" xfId="58" applyFont="1" applyAlignment="1" applyProtection="1">
      <alignment vertical="top" wrapText="1" readingOrder="1"/>
      <protection locked="0"/>
    </xf>
    <xf numFmtId="165" fontId="17" fillId="0" borderId="0" xfId="58" applyNumberFormat="1" applyFont="1" applyAlignment="1">
      <alignment horizontal="right" vertical="top" wrapText="1" readingOrder="1"/>
    </xf>
    <xf numFmtId="0" fontId="17" fillId="0" borderId="0" xfId="58" applyFont="1" applyAlignment="1" applyProtection="1">
      <alignment horizontal="left" vertical="center"/>
      <protection locked="0"/>
    </xf>
    <xf numFmtId="168" fontId="3" fillId="0" borderId="0" xfId="58" applyNumberFormat="1" applyFont="1" applyAlignment="1" applyProtection="1">
      <alignment horizontal="center" vertical="center" readingOrder="1"/>
      <protection locked="0"/>
    </xf>
    <xf numFmtId="168" fontId="17" fillId="0" borderId="0" xfId="58" applyNumberFormat="1" applyFont="1" applyAlignment="1" applyProtection="1">
      <alignment horizontal="center" vertical="center" readingOrder="1"/>
      <protection locked="0"/>
    </xf>
    <xf numFmtId="0" fontId="18" fillId="0" borderId="0" xfId="58" applyFont="1" applyAlignment="1" applyProtection="1">
      <alignment horizontal="left" vertical="center"/>
      <protection locked="0"/>
    </xf>
    <xf numFmtId="168" fontId="18" fillId="0" borderId="0" xfId="58" applyNumberFormat="1" applyFont="1" applyAlignment="1" applyProtection="1">
      <alignment horizontal="right" vertical="top" readingOrder="1"/>
      <protection locked="0"/>
    </xf>
    <xf numFmtId="0" fontId="2" fillId="0" borderId="0" xfId="58" applyFont="1" applyAlignment="1">
      <alignment horizontal="left" vertical="center"/>
    </xf>
    <xf numFmtId="0" fontId="18" fillId="0" borderId="0" xfId="12" applyFont="1" applyAlignment="1" applyProtection="1">
      <alignment horizontal="center" vertical="top" readingOrder="1"/>
      <protection locked="0"/>
    </xf>
    <xf numFmtId="0" fontId="2" fillId="0" borderId="0" xfId="12" applyFont="1" applyAlignment="1">
      <alignment vertical="justify"/>
    </xf>
    <xf numFmtId="9" fontId="2" fillId="0" borderId="0" xfId="3" applyFont="1" applyAlignment="1"/>
    <xf numFmtId="49" fontId="10" fillId="0" borderId="0" xfId="11" applyNumberFormat="1" applyFont="1" applyAlignment="1">
      <alignment horizontal="left" vertical="center"/>
    </xf>
    <xf numFmtId="1" fontId="10" fillId="0" borderId="104" xfId="0" applyNumberFormat="1" applyFont="1" applyBorder="1" applyAlignment="1" applyProtection="1">
      <alignment horizontal="center" vertical="center" wrapText="1"/>
      <protection locked="0"/>
    </xf>
    <xf numFmtId="1" fontId="10" fillId="0" borderId="74" xfId="0" applyNumberFormat="1" applyFont="1" applyBorder="1" applyAlignment="1" applyProtection="1">
      <alignment horizontal="center" vertical="center" wrapText="1"/>
      <protection locked="0"/>
    </xf>
    <xf numFmtId="49" fontId="3" fillId="0" borderId="0" xfId="11" applyNumberFormat="1" applyFont="1" applyAlignment="1">
      <alignment vertical="center"/>
    </xf>
    <xf numFmtId="165" fontId="3" fillId="0" borderId="0" xfId="2" applyFont="1" applyBorder="1" applyAlignment="1">
      <alignment horizontal="right" vertical="center"/>
    </xf>
    <xf numFmtId="165" fontId="2" fillId="0" borderId="0" xfId="2" applyFont="1" applyBorder="1" applyAlignment="1">
      <alignment horizontal="right" vertical="center"/>
    </xf>
    <xf numFmtId="49" fontId="12" fillId="0" borderId="0" xfId="0" applyNumberFormat="1" applyFont="1" applyAlignment="1">
      <alignment vertical="center"/>
    </xf>
    <xf numFmtId="0" fontId="2" fillId="0" borderId="0" xfId="11" applyFont="1" applyAlignment="1">
      <alignment horizontal="center"/>
    </xf>
    <xf numFmtId="0" fontId="3" fillId="0" borderId="0" xfId="11" applyFont="1" applyAlignment="1">
      <alignment horizontal="center"/>
    </xf>
    <xf numFmtId="165" fontId="9" fillId="0" borderId="0" xfId="2" applyFont="1" applyFill="1" applyBorder="1" applyAlignment="1" applyProtection="1">
      <alignment horizontal="right" vertical="center"/>
      <protection locked="0"/>
    </xf>
    <xf numFmtId="165" fontId="3" fillId="0" borderId="0" xfId="2" applyFont="1" applyFill="1" applyAlignment="1">
      <alignment horizontal="right" vertical="center"/>
    </xf>
    <xf numFmtId="165" fontId="8" fillId="0" borderId="59" xfId="2" applyFont="1" applyFill="1" applyBorder="1" applyAlignment="1" applyProtection="1">
      <alignment horizontal="right" vertical="center"/>
      <protection locked="0"/>
    </xf>
    <xf numFmtId="165" fontId="9" fillId="0" borderId="59" xfId="2" applyFont="1" applyFill="1" applyBorder="1" applyAlignment="1" applyProtection="1">
      <alignment horizontal="right" vertical="center"/>
      <protection locked="0"/>
    </xf>
    <xf numFmtId="165" fontId="3" fillId="0" borderId="0" xfId="2" applyFont="1" applyBorder="1" applyAlignment="1">
      <alignment vertical="center"/>
    </xf>
    <xf numFmtId="165" fontId="9" fillId="0" borderId="0" xfId="2" applyFont="1" applyFill="1" applyAlignment="1">
      <alignment horizontal="right" vertical="center"/>
    </xf>
    <xf numFmtId="49" fontId="3" fillId="0" borderId="0" xfId="11" quotePrefix="1" applyNumberFormat="1" applyFont="1" applyAlignment="1">
      <alignment horizontal="left" vertical="center"/>
    </xf>
    <xf numFmtId="165" fontId="8" fillId="0" borderId="0" xfId="2" applyFont="1" applyFill="1" applyBorder="1" applyAlignment="1" applyProtection="1">
      <alignment horizontal="right" vertical="center"/>
      <protection locked="0"/>
    </xf>
    <xf numFmtId="165" fontId="8" fillId="0" borderId="106" xfId="2" applyFont="1" applyFill="1" applyBorder="1" applyAlignment="1" applyProtection="1">
      <alignment horizontal="right" vertical="center"/>
      <protection locked="0"/>
    </xf>
    <xf numFmtId="0" fontId="2" fillId="0" borderId="0" xfId="11" applyFont="1" applyAlignment="1">
      <alignment horizontal="left"/>
    </xf>
    <xf numFmtId="165" fontId="8" fillId="0" borderId="59" xfId="2" applyFont="1" applyFill="1" applyBorder="1" applyAlignment="1" applyProtection="1">
      <alignment horizontal="right" wrapText="1"/>
      <protection locked="0"/>
    </xf>
    <xf numFmtId="0" fontId="2" fillId="0" borderId="0" xfId="11" applyFont="1" applyAlignment="1">
      <alignment horizontal="left" vertical="top"/>
    </xf>
    <xf numFmtId="0" fontId="3" fillId="0" borderId="0" xfId="14" applyFont="1" applyAlignment="1">
      <alignment horizontal="left" vertical="center"/>
    </xf>
    <xf numFmtId="0" fontId="3" fillId="0" borderId="0" xfId="13" applyFont="1" applyAlignment="1">
      <alignment wrapText="1"/>
    </xf>
    <xf numFmtId="0" fontId="2" fillId="0" borderId="0" xfId="13" applyFont="1"/>
    <xf numFmtId="0" fontId="3" fillId="0" borderId="0" xfId="13" applyFont="1"/>
    <xf numFmtId="168" fontId="3" fillId="0" borderId="0" xfId="15" applyNumberFormat="1" applyFont="1" applyAlignment="1">
      <alignment horizontal="right" vertical="center"/>
    </xf>
    <xf numFmtId="0" fontId="2" fillId="0" borderId="0" xfId="14" applyFont="1" applyAlignment="1">
      <alignment horizontal="left" vertical="center"/>
    </xf>
    <xf numFmtId="168" fontId="2" fillId="0" borderId="0" xfId="15" applyNumberFormat="1" applyFont="1" applyAlignment="1">
      <alignment horizontal="right" vertical="center"/>
    </xf>
    <xf numFmtId="0" fontId="2" fillId="0" borderId="0" xfId="13" applyFont="1" applyAlignment="1">
      <alignment horizontal="left"/>
    </xf>
    <xf numFmtId="49" fontId="2" fillId="0" borderId="0" xfId="13" applyNumberFormat="1" applyFont="1" applyAlignment="1">
      <alignment vertical="top"/>
    </xf>
    <xf numFmtId="0" fontId="2" fillId="0" borderId="0" xfId="13" applyFont="1" applyAlignment="1">
      <alignment horizontal="left" vertical="top"/>
    </xf>
    <xf numFmtId="0" fontId="3" fillId="0" borderId="0" xfId="14" applyFont="1"/>
    <xf numFmtId="0" fontId="2" fillId="0" borderId="0" xfId="14" applyFont="1"/>
    <xf numFmtId="0" fontId="8" fillId="0" borderId="0" xfId="14" applyFont="1"/>
    <xf numFmtId="0" fontId="9" fillId="0" borderId="0" xfId="14" applyFont="1"/>
    <xf numFmtId="0" fontId="9" fillId="0" borderId="0" xfId="14" applyFont="1" applyAlignment="1">
      <alignment horizontal="center"/>
    </xf>
    <xf numFmtId="0" fontId="8" fillId="0" borderId="0" xfId="14" applyFont="1" applyAlignment="1">
      <alignment horizontal="center"/>
    </xf>
    <xf numFmtId="0" fontId="2" fillId="0" borderId="0" xfId="13" applyFont="1" applyAlignment="1">
      <alignment horizontal="center" vertical="center"/>
    </xf>
    <xf numFmtId="168" fontId="9" fillId="0" borderId="0" xfId="14" applyNumberFormat="1" applyFont="1" applyAlignment="1">
      <alignment vertical="center"/>
    </xf>
    <xf numFmtId="0" fontId="8" fillId="0" borderId="0" xfId="14" applyFont="1" applyAlignment="1">
      <alignment vertical="center"/>
    </xf>
    <xf numFmtId="168" fontId="8" fillId="0" borderId="0" xfId="14" applyNumberFormat="1" applyFont="1" applyAlignment="1">
      <alignment vertical="center"/>
    </xf>
    <xf numFmtId="168" fontId="8" fillId="0" borderId="0" xfId="14" applyNumberFormat="1" applyFont="1" applyAlignment="1">
      <alignment horizontal="center" vertical="center"/>
    </xf>
    <xf numFmtId="168" fontId="9" fillId="0" borderId="0" xfId="14" applyNumberFormat="1" applyFont="1" applyAlignment="1">
      <alignment vertical="top" wrapText="1"/>
    </xf>
    <xf numFmtId="168" fontId="8" fillId="0" borderId="0" xfId="14" applyNumberFormat="1" applyFont="1"/>
    <xf numFmtId="168" fontId="8" fillId="0" borderId="0" xfId="14" applyNumberFormat="1" applyFont="1" applyAlignment="1">
      <alignment horizontal="right"/>
    </xf>
    <xf numFmtId="168" fontId="8" fillId="0" borderId="0" xfId="16" applyNumberFormat="1" applyFont="1" applyBorder="1" applyAlignment="1">
      <alignment horizontal="center"/>
    </xf>
    <xf numFmtId="168" fontId="8" fillId="0" borderId="0" xfId="16" applyNumberFormat="1" applyFont="1" applyBorder="1"/>
    <xf numFmtId="165" fontId="9" fillId="0" borderId="0" xfId="14" applyNumberFormat="1" applyFont="1" applyAlignment="1">
      <alignment vertical="top" wrapText="1"/>
    </xf>
    <xf numFmtId="165" fontId="8" fillId="0" borderId="0" xfId="14" applyNumberFormat="1" applyFont="1"/>
    <xf numFmtId="0" fontId="16" fillId="0" borderId="0" xfId="14" applyFont="1"/>
    <xf numFmtId="165" fontId="9" fillId="0" borderId="0" xfId="14" applyNumberFormat="1" applyFont="1"/>
    <xf numFmtId="0" fontId="2" fillId="0" borderId="0" xfId="14" applyFont="1" applyAlignment="1">
      <alignment vertical="top" wrapText="1"/>
    </xf>
    <xf numFmtId="165" fontId="8" fillId="0" borderId="0" xfId="16" applyNumberFormat="1" applyFont="1" applyBorder="1"/>
    <xf numFmtId="0" fontId="8" fillId="0" borderId="0" xfId="14" applyFont="1" applyAlignment="1">
      <alignment vertical="top"/>
    </xf>
    <xf numFmtId="0" fontId="8" fillId="0" borderId="0" xfId="14" applyFont="1" applyAlignment="1">
      <alignment horizontal="left" vertical="top"/>
    </xf>
    <xf numFmtId="0" fontId="3" fillId="0" borderId="0" xfId="11" applyFont="1" applyAlignment="1">
      <alignment vertical="center" wrapText="1"/>
    </xf>
    <xf numFmtId="165" fontId="3" fillId="0" borderId="0" xfId="16" applyNumberFormat="1" applyFont="1" applyBorder="1"/>
    <xf numFmtId="49" fontId="2" fillId="0" borderId="0" xfId="11" applyNumberFormat="1" applyFont="1" applyAlignment="1">
      <alignment horizontal="left" vertical="center" wrapText="1"/>
    </xf>
    <xf numFmtId="165" fontId="2" fillId="0" borderId="0" xfId="16" applyNumberFormat="1" applyFont="1" applyBorder="1"/>
    <xf numFmtId="165" fontId="2" fillId="0" borderId="0" xfId="11" applyNumberFormat="1" applyFont="1" applyAlignment="1">
      <alignment horizontal="right"/>
    </xf>
    <xf numFmtId="0" fontId="8" fillId="0" borderId="0" xfId="19" applyFont="1"/>
    <xf numFmtId="49" fontId="3" fillId="0" borderId="0" xfId="13" applyNumberFormat="1" applyFont="1" applyAlignment="1">
      <alignment horizontal="left" vertical="center"/>
    </xf>
    <xf numFmtId="165" fontId="8" fillId="0" borderId="0" xfId="20" applyFont="1" applyBorder="1" applyAlignment="1" applyProtection="1">
      <alignment horizontal="right" vertical="center" readingOrder="1"/>
      <protection locked="0"/>
    </xf>
    <xf numFmtId="165" fontId="8" fillId="0" borderId="0" xfId="20" applyFont="1" applyFill="1" applyBorder="1" applyAlignment="1" applyProtection="1">
      <alignment horizontal="right" vertical="center" readingOrder="1"/>
      <protection locked="0"/>
    </xf>
    <xf numFmtId="49" fontId="7" fillId="0" borderId="0" xfId="11" applyNumberFormat="1" applyFont="1" applyAlignment="1">
      <alignment horizontal="left" vertical="center"/>
    </xf>
    <xf numFmtId="0" fontId="2" fillId="0" borderId="0" xfId="14" applyFont="1" applyAlignment="1">
      <alignment vertical="top"/>
    </xf>
    <xf numFmtId="0" fontId="9" fillId="0" borderId="0" xfId="14" applyFont="1" applyAlignment="1">
      <alignment vertical="center"/>
    </xf>
    <xf numFmtId="165" fontId="9" fillId="0" borderId="0" xfId="14" applyNumberFormat="1" applyFont="1" applyAlignment="1">
      <alignment horizontal="center" vertical="center" wrapText="1"/>
    </xf>
    <xf numFmtId="0" fontId="8" fillId="0" borderId="0" xfId="14" applyFont="1" applyAlignment="1">
      <alignment vertical="center" wrapText="1"/>
    </xf>
    <xf numFmtId="165" fontId="8" fillId="0" borderId="0" xfId="16" applyNumberFormat="1" applyFont="1" applyBorder="1" applyAlignment="1">
      <alignment wrapText="1"/>
    </xf>
    <xf numFmtId="165" fontId="8" fillId="0" borderId="0" xfId="14" applyNumberFormat="1" applyFont="1" applyAlignment="1">
      <alignment wrapText="1"/>
    </xf>
    <xf numFmtId="165" fontId="8" fillId="0" borderId="0" xfId="14" applyNumberFormat="1" applyFont="1" applyAlignment="1">
      <alignment vertical="center" wrapText="1"/>
    </xf>
    <xf numFmtId="0" fontId="47" fillId="0" borderId="0" xfId="14" applyFont="1"/>
    <xf numFmtId="0" fontId="7" fillId="0" borderId="0" xfId="14" applyFont="1"/>
    <xf numFmtId="49" fontId="9" fillId="0" borderId="0" xfId="0" applyNumberFormat="1" applyFont="1" applyAlignment="1">
      <alignment horizontal="left" vertical="center"/>
    </xf>
    <xf numFmtId="165" fontId="2" fillId="0" borderId="0" xfId="11" applyNumberFormat="1" applyFont="1" applyAlignment="1">
      <alignment horizontal="right" vertical="center"/>
    </xf>
    <xf numFmtId="49" fontId="2" fillId="0" borderId="0" xfId="11" applyNumberFormat="1" applyFont="1" applyAlignment="1">
      <alignment horizontal="justify" wrapText="1"/>
    </xf>
    <xf numFmtId="168" fontId="9" fillId="0" borderId="0" xfId="0" applyNumberFormat="1" applyFont="1" applyAlignment="1">
      <alignment vertical="center"/>
    </xf>
    <xf numFmtId="168" fontId="9" fillId="0" borderId="0" xfId="0" applyNumberFormat="1" applyFont="1" applyAlignment="1">
      <alignment wrapText="1"/>
    </xf>
    <xf numFmtId="168" fontId="9" fillId="0" borderId="0" xfId="0" applyNumberFormat="1" applyFont="1"/>
    <xf numFmtId="168" fontId="18" fillId="0" borderId="0" xfId="58" applyNumberFormat="1" applyFont="1" applyAlignment="1" applyProtection="1">
      <alignment vertical="center" wrapText="1" readingOrder="1"/>
      <protection locked="0"/>
    </xf>
    <xf numFmtId="10" fontId="8" fillId="0" borderId="0" xfId="3" applyNumberFormat="1" applyFont="1" applyBorder="1"/>
    <xf numFmtId="0" fontId="48" fillId="0" borderId="0" xfId="0" applyFont="1"/>
    <xf numFmtId="10" fontId="9" fillId="0" borderId="0" xfId="3" applyNumberFormat="1" applyFont="1" applyFill="1" applyBorder="1"/>
    <xf numFmtId="2" fontId="8" fillId="0" borderId="0" xfId="0" applyNumberFormat="1" applyFont="1"/>
    <xf numFmtId="168" fontId="2" fillId="0" borderId="0" xfId="0" applyNumberFormat="1" applyFont="1"/>
    <xf numFmtId="0" fontId="9" fillId="0" borderId="0" xfId="3" applyNumberFormat="1" applyFont="1" applyBorder="1"/>
    <xf numFmtId="172" fontId="8" fillId="0" borderId="0" xfId="3" applyNumberFormat="1" applyFont="1" applyBorder="1"/>
    <xf numFmtId="10" fontId="8" fillId="0" borderId="0" xfId="3" applyNumberFormat="1" applyFont="1"/>
    <xf numFmtId="0" fontId="3" fillId="0" borderId="0" xfId="11" applyFont="1" applyAlignment="1">
      <alignment horizontal="center" vertical="center" wrapText="1"/>
    </xf>
    <xf numFmtId="165" fontId="3" fillId="0" borderId="0" xfId="17" applyNumberFormat="1" applyFont="1" applyFill="1" applyAlignment="1">
      <alignment horizontal="right" vertical="center"/>
    </xf>
    <xf numFmtId="165" fontId="8" fillId="0" borderId="0" xfId="17" applyNumberFormat="1" applyFont="1" applyFill="1" applyAlignment="1">
      <alignment horizontal="right" vertical="center"/>
    </xf>
    <xf numFmtId="168" fontId="9" fillId="0" borderId="0" xfId="1" applyNumberFormat="1" applyFont="1" applyBorder="1"/>
    <xf numFmtId="168" fontId="8" fillId="0" borderId="0" xfId="1" applyNumberFormat="1" applyFont="1" applyBorder="1"/>
    <xf numFmtId="0" fontId="10" fillId="0" borderId="0" xfId="0" applyFont="1" applyAlignment="1">
      <alignment vertical="center" readingOrder="1"/>
    </xf>
    <xf numFmtId="0" fontId="12" fillId="0" borderId="0" xfId="0" applyFont="1" applyAlignment="1">
      <alignment vertical="top" readingOrder="1"/>
    </xf>
    <xf numFmtId="0" fontId="3" fillId="0" borderId="0" xfId="0" applyFont="1" applyAlignment="1">
      <alignment vertical="top" wrapText="1" readingOrder="1"/>
    </xf>
    <xf numFmtId="0" fontId="10" fillId="0" borderId="0" xfId="0" applyFont="1" applyAlignment="1">
      <alignment vertical="top" wrapText="1" readingOrder="1"/>
    </xf>
    <xf numFmtId="168" fontId="10" fillId="0" borderId="0" xfId="0" applyNumberFormat="1" applyFont="1" applyAlignment="1">
      <alignment horizontal="right" vertical="top" wrapText="1" readingOrder="1"/>
    </xf>
    <xf numFmtId="0" fontId="12" fillId="0" borderId="0" xfId="0" applyFont="1" applyAlignment="1">
      <alignment vertical="top" wrapText="1" readingOrder="1"/>
    </xf>
    <xf numFmtId="168" fontId="2" fillId="0" borderId="0" xfId="0" applyNumberFormat="1" applyFont="1" applyAlignment="1">
      <alignment horizontal="right"/>
    </xf>
    <xf numFmtId="165" fontId="3" fillId="0" borderId="0" xfId="20" applyFont="1" applyFill="1" applyBorder="1" applyAlignment="1" applyProtection="1">
      <alignment horizontal="right" vertical="center"/>
    </xf>
    <xf numFmtId="165" fontId="3" fillId="0" borderId="0" xfId="20" applyFont="1" applyFill="1" applyBorder="1" applyAlignment="1" applyProtection="1">
      <alignment horizontal="right" vertical="center"/>
      <protection locked="0"/>
    </xf>
    <xf numFmtId="165" fontId="2" fillId="0" borderId="0" xfId="20" applyFont="1" applyFill="1" applyBorder="1" applyAlignment="1" applyProtection="1">
      <alignment horizontal="right" vertical="center"/>
      <protection locked="0"/>
    </xf>
    <xf numFmtId="165" fontId="2" fillId="0" borderId="0" xfId="20" applyFont="1" applyFill="1" applyAlignment="1">
      <alignment horizontal="right" vertical="center"/>
    </xf>
    <xf numFmtId="165" fontId="2" fillId="0" borderId="0" xfId="20" applyFont="1" applyFill="1" applyBorder="1" applyAlignment="1" applyProtection="1">
      <alignment horizontal="right" vertical="center" readingOrder="1"/>
      <protection locked="0"/>
    </xf>
    <xf numFmtId="0" fontId="2" fillId="0" borderId="108" xfId="12" applyFont="1" applyBorder="1" applyAlignment="1" applyProtection="1">
      <alignment horizontal="left" vertical="center" readingOrder="1"/>
      <protection locked="0"/>
    </xf>
    <xf numFmtId="165" fontId="3" fillId="0" borderId="0" xfId="20" applyFont="1" applyFill="1" applyBorder="1" applyAlignment="1" applyProtection="1">
      <alignment horizontal="right" vertical="center" readingOrder="1"/>
    </xf>
    <xf numFmtId="165" fontId="3" fillId="0" borderId="0" xfId="12" applyNumberFormat="1" applyFont="1" applyAlignment="1">
      <alignment horizontal="right" vertical="center" readingOrder="1"/>
    </xf>
    <xf numFmtId="165" fontId="2" fillId="0" borderId="0" xfId="12" applyNumberFormat="1" applyFont="1" applyAlignment="1" applyProtection="1">
      <alignment horizontal="right" vertical="center" readingOrder="1"/>
      <protection locked="0"/>
    </xf>
    <xf numFmtId="0" fontId="3" fillId="0" borderId="0" xfId="12" applyFont="1" applyAlignment="1" applyProtection="1">
      <alignment horizontal="justify" vertical="center" wrapText="1" readingOrder="1"/>
      <protection locked="0"/>
    </xf>
    <xf numFmtId="0" fontId="3" fillId="0" borderId="0" xfId="12" applyFont="1" applyAlignment="1" applyProtection="1">
      <alignment horizontal="center" vertical="center" wrapText="1" readingOrder="1"/>
      <protection locked="0"/>
    </xf>
    <xf numFmtId="165" fontId="3" fillId="0" borderId="0" xfId="12" applyNumberFormat="1" applyFont="1" applyAlignment="1" applyProtection="1">
      <alignment horizontal="right" vertical="center" wrapText="1" readingOrder="1"/>
      <protection locked="0"/>
    </xf>
    <xf numFmtId="165" fontId="2" fillId="0" borderId="0" xfId="12" applyNumberFormat="1" applyFont="1" applyAlignment="1" applyProtection="1">
      <alignment horizontal="right" vertical="center" wrapText="1" readingOrder="1"/>
      <protection locked="0"/>
    </xf>
    <xf numFmtId="0" fontId="2" fillId="0" borderId="0" xfId="12" applyFont="1" applyAlignment="1" applyProtection="1">
      <alignment horizontal="justify" vertical="center" wrapText="1" readingOrder="1"/>
      <protection locked="0"/>
    </xf>
    <xf numFmtId="0" fontId="3" fillId="0" borderId="0" xfId="12" applyFont="1" applyAlignment="1" applyProtection="1">
      <alignment horizontal="left" vertical="center" wrapText="1" readingOrder="1"/>
      <protection locked="0"/>
    </xf>
    <xf numFmtId="165" fontId="9" fillId="0" borderId="0" xfId="20" applyFont="1" applyBorder="1" applyAlignment="1">
      <alignment horizontal="right" vertical="center"/>
    </xf>
    <xf numFmtId="165" fontId="9" fillId="0" borderId="0" xfId="20" applyFont="1" applyFill="1" applyBorder="1" applyAlignment="1">
      <alignment horizontal="right" vertical="center"/>
    </xf>
    <xf numFmtId="0" fontId="49" fillId="0" borderId="0" xfId="0" applyFont="1" applyAlignment="1">
      <alignment horizontal="left" vertical="center"/>
    </xf>
    <xf numFmtId="0" fontId="12" fillId="0" borderId="0" xfId="0" applyFont="1" applyAlignment="1">
      <alignment vertical="top"/>
    </xf>
    <xf numFmtId="165" fontId="18" fillId="0" borderId="0" xfId="20" applyFont="1" applyFill="1" applyBorder="1" applyAlignment="1" applyProtection="1">
      <alignment horizontal="right" vertical="center" readingOrder="1"/>
      <protection locked="0"/>
    </xf>
    <xf numFmtId="170" fontId="2" fillId="0" borderId="0" xfId="4" applyNumberFormat="1" applyFont="1" applyAlignment="1">
      <alignment horizontal="center" vertical="center"/>
    </xf>
    <xf numFmtId="170" fontId="2" fillId="0" borderId="0" xfId="4" applyNumberFormat="1" applyFont="1" applyAlignment="1">
      <alignment horizontal="left" vertical="center" readingOrder="1"/>
    </xf>
    <xf numFmtId="0" fontId="3" fillId="0" borderId="0" xfId="12" applyFont="1" applyAlignment="1">
      <alignment vertical="center" readingOrder="1"/>
    </xf>
    <xf numFmtId="165" fontId="17" fillId="0" borderId="0" xfId="20" applyFont="1" applyFill="1" applyBorder="1" applyAlignment="1" applyProtection="1">
      <alignment horizontal="right" vertical="center" readingOrder="1"/>
    </xf>
    <xf numFmtId="165" fontId="3" fillId="0" borderId="0" xfId="12" applyNumberFormat="1" applyFont="1" applyAlignment="1">
      <alignment vertical="center"/>
    </xf>
    <xf numFmtId="165" fontId="17" fillId="0" borderId="0" xfId="20" applyFont="1" applyFill="1" applyBorder="1" applyAlignment="1" applyProtection="1">
      <alignment horizontal="right" vertical="center" readingOrder="1"/>
      <protection locked="0"/>
    </xf>
    <xf numFmtId="165" fontId="2" fillId="0" borderId="0" xfId="20" applyFont="1" applyFill="1" applyAlignment="1">
      <alignment horizontal="center" vertical="center"/>
    </xf>
    <xf numFmtId="165" fontId="3" fillId="0" borderId="0" xfId="20" applyFont="1" applyFill="1" applyAlignment="1" applyProtection="1">
      <alignment vertical="center"/>
    </xf>
    <xf numFmtId="165" fontId="3" fillId="0" borderId="0" xfId="20" applyFont="1" applyFill="1" applyBorder="1" applyAlignment="1" applyProtection="1">
      <alignment horizontal="center" vertical="center" readingOrder="1"/>
    </xf>
    <xf numFmtId="0" fontId="18" fillId="0" borderId="108" xfId="12" applyFont="1" applyBorder="1" applyAlignment="1" applyProtection="1">
      <alignment horizontal="left" vertical="center" readingOrder="1"/>
      <protection locked="0"/>
    </xf>
    <xf numFmtId="170" fontId="2" fillId="0" borderId="0" xfId="4" applyNumberFormat="1" applyFont="1" applyFill="1" applyAlignment="1">
      <alignment horizontal="center" vertical="center"/>
    </xf>
    <xf numFmtId="165" fontId="17" fillId="0" borderId="109" xfId="20" applyFont="1" applyFill="1" applyBorder="1" applyAlignment="1" applyProtection="1">
      <alignment horizontal="right" vertical="center" readingOrder="1"/>
    </xf>
    <xf numFmtId="165" fontId="17" fillId="0" borderId="110" xfId="20" applyFont="1" applyFill="1" applyBorder="1" applyAlignment="1" applyProtection="1">
      <alignment horizontal="right" vertical="center" readingOrder="1"/>
    </xf>
    <xf numFmtId="165" fontId="17" fillId="0" borderId="111" xfId="20" applyFont="1" applyFill="1" applyBorder="1" applyAlignment="1" applyProtection="1">
      <alignment horizontal="right" vertical="center" readingOrder="1"/>
    </xf>
    <xf numFmtId="165" fontId="17" fillId="0" borderId="112" xfId="20" applyFont="1" applyFill="1" applyBorder="1" applyAlignment="1" applyProtection="1">
      <alignment horizontal="right" vertical="center" readingOrder="1"/>
    </xf>
    <xf numFmtId="165" fontId="17" fillId="0" borderId="113" xfId="20" applyFont="1" applyFill="1" applyBorder="1" applyAlignment="1" applyProtection="1">
      <alignment horizontal="right" vertical="center" readingOrder="1"/>
    </xf>
    <xf numFmtId="165" fontId="17" fillId="0" borderId="114" xfId="20" applyFont="1" applyFill="1" applyBorder="1" applyAlignment="1" applyProtection="1">
      <alignment horizontal="right" vertical="center" readingOrder="1"/>
    </xf>
    <xf numFmtId="165" fontId="17" fillId="0" borderId="115" xfId="20" applyFont="1" applyFill="1" applyBorder="1" applyAlignment="1" applyProtection="1">
      <alignment horizontal="right" vertical="center" readingOrder="1"/>
    </xf>
    <xf numFmtId="165" fontId="17" fillId="0" borderId="116" xfId="20" applyFont="1" applyFill="1" applyBorder="1" applyAlignment="1" applyProtection="1">
      <alignment horizontal="right" vertical="center" readingOrder="1"/>
    </xf>
    <xf numFmtId="165" fontId="18" fillId="0" borderId="23" xfId="20" applyFont="1" applyFill="1" applyBorder="1" applyAlignment="1" applyProtection="1">
      <alignment horizontal="right" vertical="center" readingOrder="1"/>
      <protection locked="0"/>
    </xf>
    <xf numFmtId="0" fontId="18" fillId="2" borderId="35" xfId="0" applyFont="1" applyFill="1" applyBorder="1" applyAlignment="1" applyProtection="1">
      <alignment horizontal="left" vertical="center" readingOrder="1"/>
      <protection locked="0"/>
    </xf>
    <xf numFmtId="165" fontId="17" fillId="0" borderId="35" xfId="20" applyFont="1" applyFill="1" applyBorder="1" applyAlignment="1" applyProtection="1">
      <alignment horizontal="right" vertical="center" readingOrder="1"/>
    </xf>
    <xf numFmtId="0" fontId="18" fillId="2" borderId="0" xfId="0" applyFont="1" applyFill="1" applyAlignment="1" applyProtection="1">
      <alignment horizontal="left" vertical="center" readingOrder="1"/>
      <protection locked="0"/>
    </xf>
    <xf numFmtId="0" fontId="7" fillId="0" borderId="0" xfId="12" applyFont="1" applyAlignment="1">
      <alignment vertical="center"/>
    </xf>
    <xf numFmtId="0" fontId="18" fillId="0" borderId="0" xfId="12" applyFont="1" applyAlignment="1">
      <alignment horizontal="left" vertical="center"/>
    </xf>
    <xf numFmtId="0" fontId="18" fillId="0" borderId="0" xfId="12" applyFont="1" applyAlignment="1">
      <alignment vertical="center"/>
    </xf>
    <xf numFmtId="49" fontId="2" fillId="0" borderId="0" xfId="0" applyNumberFormat="1" applyFont="1" applyAlignment="1">
      <alignment horizontal="left" vertical="center"/>
    </xf>
    <xf numFmtId="0" fontId="17" fillId="0" borderId="0" xfId="91" applyFont="1" applyAlignment="1" applyProtection="1">
      <alignment horizontal="left" vertical="center"/>
      <protection locked="0"/>
    </xf>
    <xf numFmtId="0" fontId="17" fillId="0" borderId="0" xfId="91" applyFont="1" applyAlignment="1" applyProtection="1">
      <alignment vertical="center"/>
      <protection locked="0"/>
    </xf>
    <xf numFmtId="0" fontId="3" fillId="2" borderId="31" xfId="12" applyFont="1" applyFill="1" applyBorder="1" applyAlignment="1">
      <alignment horizontal="left" vertical="center"/>
    </xf>
    <xf numFmtId="165" fontId="3" fillId="0" borderId="0" xfId="20" applyFont="1" applyAlignment="1">
      <alignment horizontal="right" vertical="center"/>
    </xf>
    <xf numFmtId="0" fontId="17" fillId="0" borderId="0" xfId="12" applyFont="1" applyAlignment="1" applyProtection="1">
      <alignment horizontal="left" vertical="center"/>
      <protection locked="0"/>
    </xf>
    <xf numFmtId="0" fontId="18" fillId="0" borderId="0" xfId="12" applyFont="1" applyAlignment="1" applyProtection="1">
      <alignment horizontal="left" vertical="center"/>
      <protection locked="0"/>
    </xf>
    <xf numFmtId="0" fontId="17" fillId="0" borderId="35" xfId="12" applyFont="1" applyBorder="1" applyAlignment="1" applyProtection="1">
      <alignment horizontal="left" vertical="center"/>
      <protection locked="0"/>
    </xf>
    <xf numFmtId="165" fontId="3" fillId="0" borderId="0" xfId="20" applyFont="1" applyFill="1" applyAlignment="1">
      <alignment horizontal="right" vertical="center"/>
    </xf>
    <xf numFmtId="0" fontId="17" fillId="0" borderId="108" xfId="12" applyFont="1" applyBorder="1" applyAlignment="1" applyProtection="1">
      <alignment horizontal="left" vertical="center" readingOrder="1"/>
      <protection locked="0"/>
    </xf>
    <xf numFmtId="0" fontId="17" fillId="0" borderId="117" xfId="0" applyFont="1" applyBorder="1" applyAlignment="1" applyProtection="1">
      <alignment horizontal="center" vertical="center" wrapText="1" readingOrder="1"/>
      <protection locked="0"/>
    </xf>
    <xf numFmtId="0" fontId="17" fillId="0" borderId="118" xfId="0" applyFont="1" applyBorder="1" applyAlignment="1" applyProtection="1">
      <alignment horizontal="center" vertical="center" wrapText="1" readingOrder="1"/>
      <protection locked="0"/>
    </xf>
    <xf numFmtId="165" fontId="18" fillId="0" borderId="0" xfId="20" applyFont="1" applyFill="1" applyBorder="1" applyAlignment="1" applyProtection="1">
      <alignment horizontal="right" vertical="center" readingOrder="1"/>
    </xf>
    <xf numFmtId="165" fontId="17" fillId="0" borderId="0" xfId="12" applyNumberFormat="1" applyFont="1" applyAlignment="1" applyProtection="1">
      <alignment horizontal="right" vertical="center" readingOrder="1"/>
      <protection locked="0"/>
    </xf>
    <xf numFmtId="165" fontId="18" fillId="0" borderId="0" xfId="12" applyNumberFormat="1" applyFont="1" applyAlignment="1" applyProtection="1">
      <alignment horizontal="right" vertical="center" readingOrder="1"/>
      <protection locked="0"/>
    </xf>
    <xf numFmtId="165" fontId="18" fillId="0" borderId="0" xfId="12" applyNumberFormat="1" applyFont="1" applyAlignment="1" applyProtection="1">
      <alignment horizontal="center" vertical="center" readingOrder="1"/>
      <protection locked="0"/>
    </xf>
    <xf numFmtId="0" fontId="17" fillId="0" borderId="0" xfId="0" applyFont="1" applyAlignment="1" applyProtection="1">
      <alignment horizontal="left" vertical="center" readingOrder="1"/>
      <protection locked="0"/>
    </xf>
    <xf numFmtId="165" fontId="17" fillId="0" borderId="0" xfId="20" applyFont="1" applyBorder="1" applyAlignment="1" applyProtection="1">
      <alignment horizontal="right" vertical="center" readingOrder="1"/>
    </xf>
    <xf numFmtId="165" fontId="18" fillId="0" borderId="0" xfId="20" applyFont="1" applyBorder="1" applyAlignment="1" applyProtection="1">
      <alignment horizontal="right" vertical="center" readingOrder="1"/>
    </xf>
    <xf numFmtId="0" fontId="10" fillId="0" borderId="0" xfId="12" applyFont="1" applyAlignment="1" applyProtection="1">
      <alignment horizontal="left" vertical="center" readingOrder="1"/>
      <protection locked="0"/>
    </xf>
    <xf numFmtId="165" fontId="9" fillId="0" borderId="0" xfId="12" applyNumberFormat="1" applyFont="1" applyAlignment="1">
      <alignment horizontal="center" vertical="center"/>
    </xf>
    <xf numFmtId="0" fontId="3" fillId="0" borderId="0" xfId="12" applyFont="1" applyAlignment="1" applyProtection="1">
      <alignment horizontal="left" vertical="top" readingOrder="1"/>
      <protection locked="0"/>
    </xf>
    <xf numFmtId="165" fontId="3" fillId="0" borderId="0" xfId="2" applyFont="1" applyAlignment="1" applyProtection="1">
      <alignment horizontal="right" vertical="center" readingOrder="1"/>
      <protection locked="0"/>
    </xf>
    <xf numFmtId="0" fontId="2" fillId="0" borderId="0" xfId="12" applyFont="1" applyAlignment="1" applyProtection="1">
      <alignment horizontal="left" vertical="top" readingOrder="1"/>
      <protection locked="0"/>
    </xf>
    <xf numFmtId="165" fontId="2" fillId="0" borderId="0" xfId="2" applyFont="1" applyAlignment="1" applyProtection="1">
      <alignment horizontal="right" vertical="center" readingOrder="1"/>
      <protection locked="0"/>
    </xf>
    <xf numFmtId="0" fontId="3" fillId="0" borderId="0" xfId="12" applyFont="1" applyAlignment="1" applyProtection="1">
      <alignment vertical="top" wrapText="1" readingOrder="1"/>
      <protection locked="0"/>
    </xf>
    <xf numFmtId="3" fontId="3" fillId="0" borderId="0" xfId="0" applyNumberFormat="1" applyFont="1" applyAlignment="1">
      <alignment horizontal="right" vertical="center" readingOrder="1"/>
    </xf>
    <xf numFmtId="165" fontId="2" fillId="0" borderId="0" xfId="20" applyFont="1" applyFill="1" applyBorder="1" applyAlignment="1" applyProtection="1">
      <alignment horizontal="right" vertical="center" readingOrder="1"/>
    </xf>
    <xf numFmtId="165" fontId="2" fillId="0" borderId="0" xfId="20" applyFont="1" applyFill="1" applyBorder="1" applyAlignment="1" applyProtection="1">
      <alignment horizontal="right" vertical="top" readingOrder="1"/>
      <protection locked="0"/>
    </xf>
    <xf numFmtId="0" fontId="2" fillId="0" borderId="0" xfId="0" applyFont="1" applyAlignment="1">
      <alignment horizontal="right" vertical="center" readingOrder="1"/>
    </xf>
    <xf numFmtId="0" fontId="3" fillId="0" borderId="0" xfId="0" applyFont="1" applyAlignment="1">
      <alignment horizontal="justify" vertical="center"/>
    </xf>
    <xf numFmtId="0" fontId="2" fillId="0" borderId="0" xfId="12" applyFont="1" applyAlignment="1" applyProtection="1">
      <alignment horizontal="left" readingOrder="1"/>
      <protection locked="0"/>
    </xf>
    <xf numFmtId="1" fontId="2" fillId="0" borderId="0" xfId="20" applyNumberFormat="1" applyFont="1" applyFill="1" applyBorder="1" applyAlignment="1" applyProtection="1">
      <alignment horizontal="center" vertical="center" readingOrder="1"/>
    </xf>
    <xf numFmtId="1" fontId="2" fillId="0" borderId="0" xfId="20" applyNumberFormat="1" applyFont="1" applyFill="1" applyBorder="1" applyAlignment="1" applyProtection="1">
      <alignment horizontal="center" vertical="center" readingOrder="1"/>
      <protection locked="0"/>
    </xf>
    <xf numFmtId="49" fontId="3" fillId="0" borderId="0" xfId="0" applyNumberFormat="1" applyFont="1" applyAlignment="1">
      <alignment vertical="center"/>
    </xf>
    <xf numFmtId="2" fontId="2" fillId="0" borderId="0" xfId="0" applyNumberFormat="1" applyFont="1" applyAlignment="1">
      <alignment horizontal="center" vertical="center"/>
    </xf>
    <xf numFmtId="0" fontId="37" fillId="0" borderId="0" xfId="0" applyFont="1" applyAlignment="1">
      <alignment vertical="center"/>
    </xf>
    <xf numFmtId="165" fontId="2" fillId="0" borderId="0" xfId="20" applyFont="1" applyFill="1" applyAlignment="1">
      <alignment horizontal="right" vertical="top"/>
    </xf>
    <xf numFmtId="49" fontId="3" fillId="0" borderId="0" xfId="0" applyNumberFormat="1" applyFont="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18" fillId="0" borderId="0" xfId="0" applyNumberFormat="1" applyFont="1" applyAlignment="1" applyProtection="1">
      <alignment horizontal="left" vertical="center"/>
      <protection locked="0"/>
    </xf>
    <xf numFmtId="0" fontId="33" fillId="0" borderId="0" xfId="11" applyFont="1" applyAlignment="1">
      <alignment vertical="center"/>
    </xf>
    <xf numFmtId="0" fontId="33" fillId="0" borderId="0" xfId="0" applyFont="1"/>
    <xf numFmtId="168" fontId="2" fillId="0" borderId="0" xfId="0" applyNumberFormat="1" applyFont="1" applyAlignment="1">
      <alignment vertical="center"/>
    </xf>
    <xf numFmtId="1" fontId="2" fillId="0" borderId="0" xfId="0" applyNumberFormat="1" applyFont="1" applyAlignment="1">
      <alignment horizontal="center" vertical="center"/>
    </xf>
    <xf numFmtId="170" fontId="2" fillId="0" borderId="0" xfId="17" applyNumberFormat="1" applyFont="1" applyFill="1" applyAlignment="1">
      <alignment vertical="center"/>
    </xf>
    <xf numFmtId="0" fontId="52" fillId="0" borderId="0" xfId="0" applyFont="1" applyAlignment="1">
      <alignment vertical="center"/>
    </xf>
    <xf numFmtId="49" fontId="3" fillId="0" borderId="35" xfId="0" applyNumberFormat="1" applyFont="1" applyBorder="1" applyAlignment="1">
      <alignment horizontal="center" vertical="center"/>
    </xf>
    <xf numFmtId="165" fontId="3" fillId="0" borderId="23" xfId="0" applyNumberFormat="1" applyFont="1" applyBorder="1" applyAlignment="1">
      <alignment horizontal="right" vertical="center"/>
    </xf>
    <xf numFmtId="49" fontId="3" fillId="0" borderId="35" xfId="0" applyNumberFormat="1" applyFont="1" applyBorder="1" applyAlignment="1">
      <alignment horizontal="left" vertical="center"/>
    </xf>
    <xf numFmtId="1" fontId="3" fillId="0" borderId="0" xfId="0" applyNumberFormat="1" applyFont="1" applyAlignment="1">
      <alignment horizontal="center" vertical="center"/>
    </xf>
    <xf numFmtId="49" fontId="2" fillId="0" borderId="35" xfId="0" applyNumberFormat="1" applyFont="1" applyBorder="1" applyAlignment="1">
      <alignment horizontal="left" vertical="center"/>
    </xf>
    <xf numFmtId="1" fontId="2" fillId="0" borderId="0" xfId="20" applyNumberFormat="1" applyFont="1" applyFill="1" applyBorder="1" applyAlignment="1">
      <alignment horizontal="center" vertical="center"/>
    </xf>
    <xf numFmtId="170" fontId="2" fillId="0" borderId="0" xfId="17" applyNumberFormat="1" applyFont="1" applyAlignment="1">
      <alignment vertical="center"/>
    </xf>
    <xf numFmtId="0" fontId="2" fillId="0" borderId="0" xfId="0" applyFont="1" applyAlignment="1">
      <alignment horizontal="right" vertical="center" wrapText="1"/>
    </xf>
    <xf numFmtId="0" fontId="33" fillId="0" borderId="0" xfId="0" applyFont="1" applyAlignment="1">
      <alignment vertical="top" wrapText="1"/>
    </xf>
    <xf numFmtId="0" fontId="33" fillId="0" borderId="0" xfId="0" applyFont="1" applyAlignment="1">
      <alignment horizontal="left" vertical="center"/>
    </xf>
    <xf numFmtId="0" fontId="3" fillId="0" borderId="31" xfId="0" applyFont="1" applyBorder="1" applyAlignment="1">
      <alignment horizontal="center" vertical="center"/>
    </xf>
    <xf numFmtId="49" fontId="3" fillId="0" borderId="23" xfId="0" applyNumberFormat="1" applyFont="1" applyBorder="1" applyAlignment="1">
      <alignment horizontal="left" vertical="center"/>
    </xf>
    <xf numFmtId="165" fontId="3" fillId="0" borderId="35" xfId="0" applyNumberFormat="1" applyFont="1" applyBorder="1" applyAlignment="1">
      <alignment horizontal="right" vertical="center"/>
    </xf>
    <xf numFmtId="165" fontId="3" fillId="0" borderId="35" xfId="0" applyNumberFormat="1" applyFont="1" applyBorder="1" applyAlignment="1">
      <alignment vertical="center"/>
    </xf>
    <xf numFmtId="165" fontId="3" fillId="0" borderId="23" xfId="0" applyNumberFormat="1" applyFont="1" applyBorder="1" applyAlignment="1">
      <alignment vertical="center"/>
    </xf>
    <xf numFmtId="49" fontId="2" fillId="0" borderId="23" xfId="0" applyNumberFormat="1" applyFont="1" applyBorder="1" applyAlignment="1">
      <alignment horizontal="left" vertical="center"/>
    </xf>
    <xf numFmtId="165" fontId="3" fillId="0" borderId="35" xfId="20" applyFont="1" applyFill="1" applyBorder="1" applyAlignment="1">
      <alignment horizontal="right" vertical="center"/>
    </xf>
    <xf numFmtId="0" fontId="3" fillId="0" borderId="35" xfId="0" applyFont="1" applyBorder="1" applyAlignment="1">
      <alignment horizontal="right" vertical="center"/>
    </xf>
    <xf numFmtId="0" fontId="2" fillId="0" borderId="23" xfId="0" applyFont="1" applyBorder="1" applyAlignment="1">
      <alignment horizontal="right" vertical="center"/>
    </xf>
    <xf numFmtId="0" fontId="3" fillId="0" borderId="23" xfId="0" applyFont="1" applyBorder="1" applyAlignment="1">
      <alignment vertical="center"/>
    </xf>
    <xf numFmtId="165" fontId="2" fillId="0" borderId="23" xfId="0" applyNumberFormat="1" applyFont="1" applyBorder="1" applyAlignment="1">
      <alignment horizontal="right" vertical="center"/>
    </xf>
    <xf numFmtId="165" fontId="2" fillId="0" borderId="35" xfId="20" applyFont="1" applyFill="1" applyBorder="1" applyAlignment="1">
      <alignment horizontal="right" vertical="center"/>
    </xf>
    <xf numFmtId="3" fontId="3" fillId="0" borderId="35" xfId="0" applyNumberFormat="1" applyFont="1" applyBorder="1" applyAlignment="1">
      <alignment vertical="center"/>
    </xf>
    <xf numFmtId="3" fontId="3" fillId="0" borderId="0" xfId="0" applyNumberFormat="1" applyFont="1" applyAlignment="1">
      <alignment vertical="center"/>
    </xf>
    <xf numFmtId="3" fontId="3" fillId="0" borderId="23" xfId="0" applyNumberFormat="1" applyFont="1" applyBorder="1" applyAlignment="1">
      <alignment vertical="center"/>
    </xf>
    <xf numFmtId="49" fontId="2" fillId="0" borderId="0" xfId="0" applyNumberFormat="1" applyFont="1" applyAlignment="1">
      <alignment horizontal="justify" vertical="center"/>
    </xf>
    <xf numFmtId="0" fontId="3" fillId="0" borderId="119" xfId="0" applyFont="1" applyBorder="1" applyAlignment="1">
      <alignment vertical="center"/>
    </xf>
    <xf numFmtId="0" fontId="3" fillId="0" borderId="23" xfId="0" applyFont="1" applyBorder="1" applyAlignment="1">
      <alignment horizontal="left" vertical="center"/>
    </xf>
    <xf numFmtId="0" fontId="2" fillId="0" borderId="23" xfId="0" applyFont="1" applyBorder="1" applyAlignment="1">
      <alignment horizontal="left" vertical="center"/>
    </xf>
    <xf numFmtId="0" fontId="3" fillId="0" borderId="0" xfId="0" applyFont="1" applyAlignment="1" applyProtection="1">
      <alignment horizontal="left" vertical="top" wrapText="1" readingOrder="1"/>
      <protection locked="0"/>
    </xf>
    <xf numFmtId="168" fontId="3" fillId="0" borderId="0" xfId="20" applyNumberFormat="1" applyFont="1" applyFill="1" applyBorder="1" applyAlignment="1" applyProtection="1">
      <alignment horizontal="right" vertical="top" wrapText="1" readingOrder="1"/>
    </xf>
    <xf numFmtId="168" fontId="2" fillId="0" borderId="0" xfId="20" applyNumberFormat="1" applyFont="1" applyFill="1" applyBorder="1" applyAlignment="1" applyProtection="1">
      <alignment horizontal="right" vertical="top" wrapText="1" readingOrder="1"/>
      <protection locked="0"/>
    </xf>
    <xf numFmtId="168" fontId="2" fillId="0" borderId="0" xfId="20" applyNumberFormat="1" applyFont="1" applyFill="1" applyBorder="1" applyAlignment="1">
      <alignment horizontal="right" wrapText="1"/>
    </xf>
    <xf numFmtId="0" fontId="2" fillId="0" borderId="0" xfId="0" applyFont="1" applyAlignment="1" applyProtection="1">
      <alignment vertical="center" wrapText="1" readingOrder="1"/>
      <protection locked="0"/>
    </xf>
    <xf numFmtId="49" fontId="2" fillId="0" borderId="0" xfId="0" applyNumberFormat="1" applyFont="1" applyAlignment="1" applyProtection="1">
      <alignment vertical="center" readingOrder="1"/>
      <protection locked="0"/>
    </xf>
    <xf numFmtId="49" fontId="2" fillId="0" borderId="0" xfId="0" applyNumberFormat="1" applyFont="1" applyAlignment="1" applyProtection="1">
      <alignment vertical="center" wrapText="1" readingOrder="1"/>
      <protection locked="0"/>
    </xf>
    <xf numFmtId="165" fontId="3" fillId="0" borderId="0" xfId="0" applyNumberFormat="1" applyFont="1" applyAlignment="1">
      <alignment horizontal="right" vertical="top" wrapText="1" readingOrder="1"/>
    </xf>
    <xf numFmtId="165" fontId="2" fillId="0" borderId="0" xfId="0" applyNumberFormat="1" applyFont="1" applyAlignment="1">
      <alignment horizontal="right" vertical="top" wrapText="1" readingOrder="1"/>
    </xf>
    <xf numFmtId="165" fontId="2" fillId="0" borderId="0" xfId="12" applyNumberFormat="1" applyFont="1" applyAlignment="1" applyProtection="1">
      <alignment horizontal="right" vertical="top" wrapText="1" readingOrder="1"/>
      <protection locked="0"/>
    </xf>
    <xf numFmtId="165" fontId="3" fillId="0" borderId="0" xfId="0" applyNumberFormat="1" applyFont="1" applyAlignment="1" applyProtection="1">
      <alignment horizontal="right" vertical="top" wrapText="1" readingOrder="1"/>
      <protection locked="0"/>
    </xf>
    <xf numFmtId="165" fontId="17" fillId="0" borderId="0" xfId="12" applyNumberFormat="1" applyFont="1" applyAlignment="1" applyProtection="1">
      <alignment horizontal="right" vertical="top" wrapText="1" readingOrder="1"/>
      <protection locked="0"/>
    </xf>
    <xf numFmtId="0" fontId="2" fillId="0" borderId="0" xfId="0" applyFont="1" applyAlignment="1" applyProtection="1">
      <alignment horizontal="left" vertical="top" wrapText="1" readingOrder="1"/>
      <protection locked="0"/>
    </xf>
    <xf numFmtId="165" fontId="3" fillId="0" borderId="0" xfId="52" applyNumberFormat="1" applyFont="1" applyFill="1" applyBorder="1" applyAlignment="1" applyProtection="1">
      <alignment horizontal="right" vertical="center" wrapText="1" readingOrder="1"/>
    </xf>
    <xf numFmtId="165" fontId="2" fillId="0" borderId="0" xfId="52" applyNumberFormat="1" applyFont="1" applyFill="1" applyBorder="1" applyAlignment="1" applyProtection="1">
      <alignment horizontal="right" vertical="center" wrapText="1" readingOrder="1"/>
      <protection locked="0"/>
    </xf>
    <xf numFmtId="165" fontId="3" fillId="0" borderId="0" xfId="52" applyNumberFormat="1" applyFont="1" applyFill="1" applyBorder="1" applyAlignment="1" applyProtection="1">
      <alignment horizontal="right" vertical="center" wrapText="1" readingOrder="1"/>
      <protection locked="0"/>
    </xf>
    <xf numFmtId="0" fontId="3" fillId="0" borderId="0" xfId="52" applyNumberFormat="1" applyFont="1" applyFill="1" applyBorder="1" applyAlignment="1" applyProtection="1">
      <alignment horizontal="left" vertical="center" wrapText="1" readingOrder="1"/>
    </xf>
    <xf numFmtId="0" fontId="2" fillId="0" borderId="0" xfId="52" applyNumberFormat="1" applyFont="1" applyFill="1" applyBorder="1" applyAlignment="1" applyProtection="1">
      <alignment horizontal="left" vertical="center" wrapText="1" readingOrder="1"/>
      <protection locked="0"/>
    </xf>
    <xf numFmtId="165" fontId="2" fillId="0" borderId="0" xfId="52" applyNumberFormat="1" applyFont="1" applyFill="1" applyBorder="1" applyAlignment="1" applyProtection="1">
      <alignment horizontal="right" vertical="center" wrapText="1" readingOrder="1"/>
    </xf>
    <xf numFmtId="0" fontId="3" fillId="0" borderId="0" xfId="0" applyFont="1" applyAlignment="1" applyProtection="1">
      <alignment horizontal="left" vertical="center" wrapText="1" readingOrder="1"/>
      <protection locked="0"/>
    </xf>
    <xf numFmtId="165" fontId="3" fillId="0" borderId="0" xfId="17" applyNumberFormat="1" applyFont="1" applyFill="1" applyBorder="1" applyAlignment="1" applyProtection="1">
      <alignment horizontal="right" vertical="top" wrapText="1" readingOrder="1"/>
    </xf>
    <xf numFmtId="165" fontId="2" fillId="0" borderId="0" xfId="17" applyNumberFormat="1" applyFont="1" applyFill="1" applyBorder="1" applyAlignment="1" applyProtection="1">
      <alignment horizontal="right" vertical="top" wrapText="1" readingOrder="1"/>
    </xf>
    <xf numFmtId="171" fontId="2" fillId="0" borderId="0" xfId="52" applyNumberFormat="1" applyFont="1" applyFill="1" applyBorder="1" applyAlignment="1" applyProtection="1">
      <alignment horizontal="center" vertical="top" wrapText="1" readingOrder="1"/>
      <protection locked="0"/>
    </xf>
    <xf numFmtId="0" fontId="2" fillId="0" borderId="0" xfId="12" applyFont="1" applyAlignment="1" applyProtection="1">
      <alignment horizontal="center" vertical="top" wrapText="1" readingOrder="1"/>
      <protection locked="0"/>
    </xf>
    <xf numFmtId="49" fontId="2" fillId="0" borderId="0" xfId="0" applyNumberFormat="1" applyFont="1" applyAlignment="1" applyProtection="1">
      <alignment vertical="top" readingOrder="1"/>
      <protection locked="0"/>
    </xf>
    <xf numFmtId="49" fontId="2" fillId="0" borderId="0" xfId="0" applyNumberFormat="1" applyFont="1" applyAlignment="1" applyProtection="1">
      <alignment vertical="top" wrapText="1" readingOrder="1"/>
      <protection locked="0"/>
    </xf>
    <xf numFmtId="0" fontId="3" fillId="2" borderId="31" xfId="12" applyFont="1" applyFill="1" applyBorder="1" applyAlignment="1" applyProtection="1">
      <alignment vertical="center" wrapText="1" readingOrder="1"/>
      <protection locked="0"/>
    </xf>
    <xf numFmtId="0" fontId="2" fillId="0" borderId="0" xfId="0" applyFont="1" applyAlignment="1">
      <alignment horizontal="left" readingOrder="1"/>
    </xf>
    <xf numFmtId="165" fontId="3" fillId="0" borderId="0" xfId="17" applyNumberFormat="1" applyFont="1" applyFill="1" applyBorder="1" applyAlignment="1">
      <alignment horizontal="right" vertical="center"/>
    </xf>
    <xf numFmtId="168" fontId="2" fillId="0" borderId="0" xfId="17" applyNumberFormat="1" applyFont="1" applyFill="1" applyBorder="1" applyAlignment="1">
      <alignment horizontal="right" vertical="center"/>
    </xf>
    <xf numFmtId="0" fontId="2" fillId="0" borderId="0" xfId="0" applyFont="1" applyAlignment="1">
      <alignment horizontal="left"/>
    </xf>
    <xf numFmtId="0" fontId="2" fillId="0" borderId="0" xfId="11" applyFont="1" applyAlignment="1">
      <alignment vertical="top" wrapText="1"/>
    </xf>
    <xf numFmtId="168" fontId="3" fillId="0" borderId="0" xfId="20" applyNumberFormat="1" applyFont="1" applyFill="1" applyBorder="1" applyAlignment="1">
      <alignment horizontal="center" vertical="center"/>
    </xf>
    <xf numFmtId="168" fontId="2" fillId="0" borderId="0" xfId="20" applyNumberFormat="1" applyFont="1" applyFill="1" applyBorder="1" applyAlignment="1">
      <alignment horizontal="center" vertical="center"/>
    </xf>
    <xf numFmtId="2" fontId="3" fillId="0" borderId="0" xfId="0" applyNumberFormat="1" applyFont="1" applyAlignment="1">
      <alignment horizontal="left" vertical="center"/>
    </xf>
    <xf numFmtId="2" fontId="3" fillId="0" borderId="0" xfId="0" applyNumberFormat="1" applyFont="1" applyAlignment="1">
      <alignment vertical="top"/>
    </xf>
    <xf numFmtId="168" fontId="3" fillId="0" borderId="0" xfId="20" applyNumberFormat="1" applyFont="1" applyFill="1" applyBorder="1"/>
    <xf numFmtId="168" fontId="2" fillId="0" borderId="0" xfId="20" applyNumberFormat="1" applyFont="1" applyFill="1" applyBorder="1"/>
    <xf numFmtId="168" fontId="3" fillId="0" borderId="0" xfId="3" applyNumberFormat="1" applyFont="1" applyFill="1" applyBorder="1"/>
    <xf numFmtId="9" fontId="2" fillId="0" borderId="0" xfId="3" applyFont="1" applyFill="1"/>
    <xf numFmtId="168" fontId="2" fillId="0" borderId="0" xfId="3" applyNumberFormat="1" applyFont="1" applyFill="1" applyBorder="1"/>
    <xf numFmtId="165" fontId="8" fillId="0" borderId="0" xfId="20" applyFont="1" applyFill="1" applyBorder="1"/>
    <xf numFmtId="0" fontId="2" fillId="0" borderId="0" xfId="0" applyFont="1" applyAlignment="1">
      <alignment horizontal="justify" vertical="top"/>
    </xf>
    <xf numFmtId="9" fontId="8" fillId="0" borderId="0" xfId="3" applyFont="1" applyAlignment="1">
      <alignment vertical="center"/>
    </xf>
    <xf numFmtId="172" fontId="8" fillId="0" borderId="0" xfId="3" applyNumberFormat="1" applyFont="1" applyAlignment="1">
      <alignment vertical="center"/>
    </xf>
    <xf numFmtId="0" fontId="3" fillId="2" borderId="31" xfId="0" applyFont="1" applyFill="1" applyBorder="1" applyAlignment="1">
      <alignment horizontal="center" vertical="center"/>
    </xf>
    <xf numFmtId="168" fontId="2" fillId="0" borderId="0" xfId="0" applyNumberFormat="1" applyFont="1" applyAlignment="1">
      <alignment vertical="center" wrapText="1"/>
    </xf>
    <xf numFmtId="168" fontId="2" fillId="0" borderId="0" xfId="13" applyNumberFormat="1" applyFont="1" applyAlignment="1">
      <alignment horizontal="right" vertical="center"/>
    </xf>
    <xf numFmtId="0" fontId="3" fillId="2" borderId="35" xfId="71" applyFont="1" applyFill="1" applyBorder="1" applyAlignment="1">
      <alignment horizontal="center" vertical="center"/>
    </xf>
    <xf numFmtId="0" fontId="3" fillId="2" borderId="35" xfId="71" applyFont="1" applyFill="1" applyBorder="1" applyAlignment="1">
      <alignment horizontal="center" vertical="center" wrapText="1"/>
    </xf>
    <xf numFmtId="49" fontId="2" fillId="0" borderId="35" xfId="69" applyNumberFormat="1" applyFont="1" applyBorder="1" applyAlignment="1">
      <alignment horizontal="left" vertical="center"/>
    </xf>
    <xf numFmtId="0" fontId="3" fillId="2" borderId="35" xfId="58" applyFont="1" applyFill="1" applyBorder="1" applyAlignment="1" applyProtection="1">
      <alignment vertical="center" wrapText="1" readingOrder="1"/>
      <protection locked="0"/>
    </xf>
    <xf numFmtId="0" fontId="3" fillId="2" borderId="35" xfId="58" applyFont="1" applyFill="1" applyBorder="1" applyAlignment="1" applyProtection="1">
      <alignment vertical="center" readingOrder="1"/>
      <protection locked="0"/>
    </xf>
    <xf numFmtId="165" fontId="2" fillId="0" borderId="35" xfId="39" applyNumberFormat="1" applyFont="1" applyBorder="1" applyAlignment="1" applyProtection="1">
      <alignment horizontal="right" vertical="center" readingOrder="1"/>
      <protection locked="0"/>
    </xf>
    <xf numFmtId="165" fontId="2" fillId="0" borderId="35" xfId="39" applyNumberFormat="1" applyFont="1" applyBorder="1" applyAlignment="1" applyProtection="1">
      <alignment vertical="center" readingOrder="1"/>
      <protection locked="0"/>
    </xf>
    <xf numFmtId="165" fontId="8" fillId="0" borderId="35" xfId="19" applyNumberFormat="1" applyFont="1" applyBorder="1" applyAlignment="1">
      <alignment vertical="center"/>
    </xf>
    <xf numFmtId="165" fontId="3" fillId="0" borderId="35" xfId="39" applyNumberFormat="1" applyFont="1" applyFill="1" applyBorder="1" applyAlignment="1" applyProtection="1">
      <alignment vertical="center" readingOrder="1"/>
    </xf>
    <xf numFmtId="165" fontId="2" fillId="0" borderId="35" xfId="39" applyNumberFormat="1" applyFont="1" applyFill="1" applyBorder="1" applyAlignment="1" applyProtection="1">
      <alignment vertical="center" readingOrder="1"/>
      <protection locked="0"/>
    </xf>
    <xf numFmtId="165" fontId="2" fillId="0" borderId="35" xfId="39" applyNumberFormat="1" applyFont="1" applyFill="1" applyBorder="1" applyAlignment="1" applyProtection="1">
      <alignment vertical="center" readingOrder="1"/>
    </xf>
    <xf numFmtId="165" fontId="8" fillId="0" borderId="35" xfId="19" applyNumberFormat="1" applyFont="1" applyBorder="1" applyAlignment="1">
      <alignment horizontal="right" vertical="center"/>
    </xf>
    <xf numFmtId="0" fontId="2" fillId="0" borderId="35" xfId="19" applyFont="1" applyBorder="1" applyAlignment="1">
      <alignment vertical="center"/>
    </xf>
    <xf numFmtId="0" fontId="57" fillId="0" borderId="0" xfId="0" applyFont="1" applyAlignment="1">
      <alignment vertical="top"/>
    </xf>
    <xf numFmtId="0" fontId="57" fillId="0" borderId="0" xfId="12" applyFont="1" applyAlignment="1" applyProtection="1">
      <alignment vertical="center" readingOrder="1"/>
      <protection locked="0"/>
    </xf>
    <xf numFmtId="0" fontId="56" fillId="0" borderId="0" xfId="12" applyFont="1" applyAlignment="1" applyProtection="1">
      <alignment vertical="center" readingOrder="1"/>
      <protection locked="0"/>
    </xf>
    <xf numFmtId="172" fontId="3" fillId="0" borderId="0" xfId="3" applyNumberFormat="1" applyFont="1" applyFill="1" applyBorder="1" applyAlignment="1">
      <alignment horizontal="right" vertical="center"/>
    </xf>
    <xf numFmtId="172" fontId="2" fillId="0" borderId="0" xfId="2" applyNumberFormat="1" applyFont="1" applyFill="1" applyBorder="1" applyAlignment="1">
      <alignment horizontal="right" vertical="center"/>
    </xf>
    <xf numFmtId="172" fontId="3" fillId="0" borderId="0" xfId="3" applyNumberFormat="1" applyFont="1" applyFill="1" applyBorder="1" applyAlignment="1">
      <alignment vertical="center"/>
    </xf>
    <xf numFmtId="172" fontId="3" fillId="0" borderId="0" xfId="65" applyNumberFormat="1" applyFont="1" applyBorder="1" applyAlignment="1">
      <alignment vertical="center"/>
    </xf>
    <xf numFmtId="172" fontId="2" fillId="0" borderId="0" xfId="65" applyNumberFormat="1" applyFont="1" applyBorder="1" applyAlignment="1">
      <alignment vertical="center"/>
    </xf>
    <xf numFmtId="172" fontId="3" fillId="0" borderId="0" xfId="65" applyNumberFormat="1" applyFont="1" applyFill="1" applyBorder="1" applyAlignment="1">
      <alignment vertical="center"/>
    </xf>
    <xf numFmtId="172" fontId="12" fillId="0" borderId="0" xfId="65" applyNumberFormat="1" applyFont="1" applyFill="1" applyBorder="1" applyAlignment="1">
      <alignment horizontal="right" vertical="center"/>
    </xf>
    <xf numFmtId="10" fontId="2" fillId="0" borderId="0" xfId="0" applyNumberFormat="1" applyFont="1" applyAlignment="1">
      <alignment horizontal="right" vertical="center"/>
    </xf>
    <xf numFmtId="172" fontId="3" fillId="0" borderId="0" xfId="11" applyNumberFormat="1" applyFont="1" applyAlignment="1">
      <alignment horizontal="right" vertical="center"/>
    </xf>
    <xf numFmtId="172" fontId="8" fillId="0" borderId="0" xfId="3" applyNumberFormat="1" applyFont="1" applyBorder="1" applyAlignment="1">
      <alignment vertical="center"/>
    </xf>
    <xf numFmtId="3" fontId="2" fillId="0" borderId="120" xfId="5" applyNumberFormat="1" applyFont="1" applyBorder="1" applyAlignment="1">
      <alignment horizontal="left" vertical="center"/>
    </xf>
    <xf numFmtId="170" fontId="2" fillId="0" borderId="121" xfId="4" applyNumberFormat="1" applyFont="1" applyFill="1" applyBorder="1" applyAlignment="1">
      <alignment vertical="center"/>
    </xf>
    <xf numFmtId="3" fontId="2" fillId="0" borderId="120" xfId="5" applyNumberFormat="1" applyFont="1" applyBorder="1" applyAlignment="1">
      <alignment horizontal="left" vertical="center" wrapText="1"/>
    </xf>
    <xf numFmtId="0" fontId="3" fillId="0" borderId="120" xfId="0" applyFont="1" applyBorder="1" applyAlignment="1" applyProtection="1">
      <alignment vertical="center" wrapText="1" readingOrder="1"/>
      <protection locked="0"/>
    </xf>
    <xf numFmtId="170" fontId="3" fillId="0" borderId="121" xfId="4" applyNumberFormat="1" applyFont="1" applyFill="1" applyBorder="1" applyAlignment="1">
      <alignment vertical="center"/>
    </xf>
    <xf numFmtId="0" fontId="3" fillId="0" borderId="122" xfId="0" applyFont="1" applyBorder="1" applyAlignment="1" applyProtection="1">
      <alignment horizontal="left" vertical="center" wrapText="1" readingOrder="1"/>
      <protection locked="0"/>
    </xf>
    <xf numFmtId="171" fontId="3" fillId="0" borderId="123" xfId="4" applyNumberFormat="1" applyFont="1" applyFill="1" applyBorder="1" applyAlignment="1" applyProtection="1">
      <alignment horizontal="right" vertical="center" wrapText="1" readingOrder="1"/>
      <protection locked="0"/>
    </xf>
    <xf numFmtId="171" fontId="3" fillId="0" borderId="122" xfId="4" applyNumberFormat="1" applyFont="1" applyFill="1" applyBorder="1" applyAlignment="1" applyProtection="1">
      <alignment horizontal="left" vertical="center" wrapText="1" readingOrder="1"/>
      <protection locked="0"/>
    </xf>
    <xf numFmtId="171" fontId="3" fillId="0" borderId="121" xfId="4" applyNumberFormat="1" applyFont="1" applyFill="1" applyBorder="1" applyAlignment="1" applyProtection="1">
      <alignment horizontal="right" vertical="center" wrapText="1" readingOrder="1"/>
      <protection locked="0"/>
    </xf>
    <xf numFmtId="0" fontId="3" fillId="0" borderId="124" xfId="5" applyFont="1" applyBorder="1" applyAlignment="1">
      <alignment horizontal="left" vertical="center"/>
    </xf>
    <xf numFmtId="170" fontId="3" fillId="0" borderId="122" xfId="7" applyNumberFormat="1" applyFont="1" applyFill="1" applyBorder="1" applyAlignment="1">
      <alignment horizontal="right" vertical="center"/>
    </xf>
    <xf numFmtId="0" fontId="3" fillId="0" borderId="122" xfId="0" applyFont="1" applyBorder="1" applyAlignment="1" applyProtection="1">
      <alignment horizontal="left" vertical="center" readingOrder="1"/>
      <protection locked="0"/>
    </xf>
    <xf numFmtId="0" fontId="3" fillId="0" borderId="122" xfId="5" applyFont="1" applyBorder="1" applyAlignment="1">
      <alignment horizontal="left" vertical="center"/>
    </xf>
    <xf numFmtId="170" fontId="3" fillId="0" borderId="122" xfId="0" applyNumberFormat="1" applyFont="1" applyBorder="1" applyAlignment="1">
      <alignment vertical="center"/>
    </xf>
    <xf numFmtId="170" fontId="3" fillId="0" borderId="122" xfId="4" applyNumberFormat="1" applyFont="1" applyFill="1" applyBorder="1" applyAlignment="1">
      <alignment vertical="center"/>
    </xf>
    <xf numFmtId="170" fontId="3" fillId="0" borderId="122" xfId="4" applyNumberFormat="1" applyFont="1" applyFill="1" applyBorder="1" applyAlignment="1">
      <alignment vertical="center" wrapText="1"/>
    </xf>
    <xf numFmtId="3" fontId="3" fillId="0" borderId="125" xfId="0" applyNumberFormat="1" applyFont="1" applyBorder="1"/>
    <xf numFmtId="170" fontId="3" fillId="0" borderId="122" xfId="0" applyNumberFormat="1" applyFont="1" applyBorder="1" applyAlignment="1">
      <alignment horizontal="left" vertical="center"/>
    </xf>
    <xf numFmtId="170" fontId="3" fillId="0" borderId="122" xfId="7" applyNumberFormat="1" applyFont="1" applyFill="1" applyBorder="1" applyAlignment="1">
      <alignment horizontal="right"/>
    </xf>
    <xf numFmtId="0" fontId="3" fillId="0" borderId="122" xfId="5" applyFont="1" applyBorder="1" applyAlignment="1">
      <alignment horizontal="justify" vertical="center"/>
    </xf>
    <xf numFmtId="170" fontId="3" fillId="0" borderId="122" xfId="7" applyNumberFormat="1" applyFont="1" applyFill="1" applyBorder="1" applyAlignment="1"/>
    <xf numFmtId="170" fontId="3" fillId="0" borderId="122" xfId="0" applyNumberFormat="1" applyFont="1" applyBorder="1"/>
    <xf numFmtId="170" fontId="3" fillId="0" borderId="122" xfId="0" applyNumberFormat="1" applyFont="1" applyBorder="1" applyAlignment="1">
      <alignment horizontal="right" vertical="center"/>
    </xf>
    <xf numFmtId="0" fontId="2" fillId="0" borderId="122" xfId="5" applyFont="1" applyBorder="1" applyAlignment="1">
      <alignment horizontal="justify" vertical="center"/>
    </xf>
    <xf numFmtId="168" fontId="2" fillId="0" borderId="122" xfId="10" applyFont="1" applyFill="1" applyBorder="1" applyAlignment="1">
      <alignment horizontal="right" vertical="center"/>
    </xf>
    <xf numFmtId="172" fontId="9" fillId="0" borderId="0" xfId="3" applyNumberFormat="1" applyFont="1" applyBorder="1" applyAlignment="1">
      <alignment vertical="center"/>
    </xf>
    <xf numFmtId="172" fontId="9" fillId="0" borderId="0" xfId="3" applyNumberFormat="1" applyFont="1" applyFill="1" applyBorder="1" applyAlignment="1">
      <alignment vertical="center"/>
    </xf>
    <xf numFmtId="172" fontId="8" fillId="0" borderId="0" xfId="3" applyNumberFormat="1" applyFont="1" applyFill="1" applyBorder="1" applyAlignment="1">
      <alignment vertical="center"/>
    </xf>
    <xf numFmtId="172" fontId="8" fillId="0" borderId="0" xfId="3" applyNumberFormat="1" applyFont="1" applyBorder="1" applyAlignment="1">
      <alignment horizontal="center"/>
    </xf>
    <xf numFmtId="172" fontId="9" fillId="0" borderId="0" xfId="3" applyNumberFormat="1" applyFont="1" applyFill="1" applyBorder="1"/>
    <xf numFmtId="172" fontId="8" fillId="0" borderId="0" xfId="3" applyNumberFormat="1" applyFont="1" applyFill="1" applyBorder="1"/>
    <xf numFmtId="172" fontId="9" fillId="0" borderId="0" xfId="3" applyNumberFormat="1" applyFont="1" applyBorder="1"/>
    <xf numFmtId="172" fontId="2" fillId="0" borderId="0" xfId="3" applyNumberFormat="1" applyFont="1" applyBorder="1"/>
    <xf numFmtId="172" fontId="2" fillId="0" borderId="0" xfId="0" applyNumberFormat="1" applyFont="1"/>
    <xf numFmtId="172" fontId="10" fillId="0" borderId="0" xfId="3" applyNumberFormat="1" applyFont="1" applyFill="1" applyBorder="1" applyAlignment="1">
      <alignment readingOrder="1"/>
    </xf>
    <xf numFmtId="172" fontId="3" fillId="0" borderId="0" xfId="3" applyNumberFormat="1" applyFont="1" applyFill="1" applyAlignment="1">
      <alignment horizontal="right" vertical="center"/>
    </xf>
    <xf numFmtId="172" fontId="2" fillId="0" borderId="0" xfId="3" applyNumberFormat="1" applyFont="1" applyFill="1" applyAlignment="1">
      <alignment horizontal="right" vertical="center"/>
    </xf>
    <xf numFmtId="172" fontId="3" fillId="0" borderId="0" xfId="65" applyNumberFormat="1" applyFont="1" applyFill="1" applyBorder="1"/>
    <xf numFmtId="172" fontId="3" fillId="0" borderId="0" xfId="65" applyNumberFormat="1" applyFont="1" applyFill="1" applyBorder="1" applyAlignment="1">
      <alignment horizontal="right" vertical="center"/>
    </xf>
    <xf numFmtId="172" fontId="3" fillId="0" borderId="0" xfId="65" applyNumberFormat="1" applyFont="1" applyFill="1" applyBorder="1" applyAlignment="1">
      <alignment horizontal="right"/>
    </xf>
    <xf numFmtId="172" fontId="3" fillId="0" borderId="0" xfId="27" applyNumberFormat="1" applyFont="1"/>
    <xf numFmtId="172" fontId="3" fillId="0" borderId="0" xfId="23" applyNumberFormat="1" applyFont="1" applyFill="1" applyBorder="1" applyAlignment="1">
      <alignment horizontal="right" vertical="center"/>
    </xf>
    <xf numFmtId="172" fontId="3" fillId="0" borderId="0" xfId="3" applyNumberFormat="1" applyFont="1"/>
    <xf numFmtId="172" fontId="3" fillId="0" borderId="0" xfId="3" applyNumberFormat="1" applyFont="1" applyFill="1" applyBorder="1" applyAlignment="1">
      <alignment horizontal="right"/>
    </xf>
    <xf numFmtId="172" fontId="3" fillId="0" borderId="0" xfId="3" applyNumberFormat="1" applyFont="1" applyFill="1"/>
    <xf numFmtId="172" fontId="9" fillId="0" borderId="0" xfId="2" applyNumberFormat="1" applyFont="1" applyFill="1" applyBorder="1" applyAlignment="1">
      <alignment vertical="center"/>
    </xf>
    <xf numFmtId="10" fontId="8" fillId="0" borderId="0" xfId="3" applyNumberFormat="1" applyFont="1" applyFill="1" applyBorder="1" applyAlignment="1">
      <alignment horizontal="right" vertical="center" wrapText="1"/>
    </xf>
    <xf numFmtId="10" fontId="9" fillId="0" borderId="0" xfId="0" applyNumberFormat="1" applyFont="1" applyAlignment="1">
      <alignment horizontal="right" vertical="center" wrapText="1"/>
    </xf>
    <xf numFmtId="10" fontId="3" fillId="0" borderId="0" xfId="0" applyNumberFormat="1" applyFont="1" applyAlignment="1">
      <alignment horizontal="right" vertical="center" wrapText="1"/>
    </xf>
    <xf numFmtId="165" fontId="17" fillId="0" borderId="126" xfId="20" applyFont="1" applyFill="1" applyBorder="1" applyAlignment="1" applyProtection="1">
      <alignment horizontal="right" vertical="center" readingOrder="1"/>
    </xf>
    <xf numFmtId="165" fontId="17" fillId="0" borderId="127" xfId="20" applyFont="1" applyFill="1" applyBorder="1" applyAlignment="1" applyProtection="1">
      <alignment horizontal="right" vertical="center" readingOrder="1"/>
    </xf>
    <xf numFmtId="165" fontId="17" fillId="0" borderId="128" xfId="20" applyFont="1" applyFill="1" applyBorder="1" applyAlignment="1" applyProtection="1">
      <alignment horizontal="right" vertical="center" readingOrder="1"/>
    </xf>
    <xf numFmtId="165" fontId="17" fillId="0" borderId="129" xfId="20" applyFont="1" applyFill="1" applyBorder="1" applyAlignment="1" applyProtection="1">
      <alignment horizontal="right" vertical="center" readingOrder="1"/>
    </xf>
    <xf numFmtId="0" fontId="10" fillId="2" borderId="130" xfId="0" applyFont="1" applyFill="1" applyBorder="1" applyAlignment="1" applyProtection="1">
      <alignment horizontal="centerContinuous" vertical="center" wrapText="1" readingOrder="1"/>
      <protection locked="0"/>
    </xf>
    <xf numFmtId="0" fontId="10" fillId="0" borderId="131" xfId="19" applyFont="1" applyBorder="1" applyAlignment="1" applyProtection="1">
      <alignment horizontal="centerContinuous" vertical="center" wrapText="1" readingOrder="1"/>
      <protection locked="0"/>
    </xf>
    <xf numFmtId="165" fontId="10" fillId="0" borderId="132" xfId="10" applyNumberFormat="1" applyFont="1" applyFill="1" applyBorder="1" applyAlignment="1" applyProtection="1">
      <alignment vertical="center" readingOrder="1"/>
    </xf>
    <xf numFmtId="165" fontId="10" fillId="0" borderId="133" xfId="10" applyNumberFormat="1" applyFont="1" applyFill="1" applyBorder="1" applyAlignment="1" applyProtection="1">
      <alignment vertical="center" readingOrder="1"/>
    </xf>
    <xf numFmtId="0" fontId="10" fillId="0" borderId="134" xfId="68" applyFont="1" applyBorder="1" applyAlignment="1">
      <alignment horizontal="centerContinuous" vertical="center" wrapText="1" readingOrder="1"/>
    </xf>
    <xf numFmtId="0" fontId="2" fillId="0" borderId="135" xfId="68" applyFont="1" applyBorder="1" applyAlignment="1">
      <alignment horizontal="centerContinuous"/>
    </xf>
    <xf numFmtId="0" fontId="2" fillId="0" borderId="131" xfId="68" applyFont="1" applyBorder="1" applyAlignment="1">
      <alignment horizontal="centerContinuous"/>
    </xf>
    <xf numFmtId="165" fontId="10" fillId="0" borderId="132" xfId="68" applyNumberFormat="1" applyFont="1" applyBorder="1" applyAlignment="1">
      <alignment horizontal="left" vertical="top" readingOrder="1"/>
    </xf>
    <xf numFmtId="165" fontId="10" fillId="0" borderId="133" xfId="68" applyNumberFormat="1" applyFont="1" applyBorder="1" applyAlignment="1">
      <alignment horizontal="left" vertical="top" readingOrder="1"/>
    </xf>
    <xf numFmtId="0" fontId="10" fillId="0" borderId="136" xfId="19" applyFont="1" applyBorder="1" applyAlignment="1" applyProtection="1">
      <alignment horizontal="center" vertical="center" readingOrder="1"/>
      <protection locked="0"/>
    </xf>
    <xf numFmtId="0" fontId="10" fillId="0" borderId="137" xfId="19" applyFont="1" applyBorder="1" applyAlignment="1" applyProtection="1">
      <alignment horizontal="center" vertical="center" readingOrder="1"/>
      <protection locked="0"/>
    </xf>
    <xf numFmtId="0" fontId="10" fillId="0" borderId="134" xfId="19" applyFont="1" applyBorder="1" applyAlignment="1" applyProtection="1">
      <alignment horizontal="centerContinuous" vertical="center" readingOrder="1"/>
      <protection locked="0"/>
    </xf>
    <xf numFmtId="0" fontId="10" fillId="0" borderId="131" xfId="19" applyFont="1" applyBorder="1" applyAlignment="1" applyProtection="1">
      <alignment horizontal="centerContinuous" vertical="center" readingOrder="1"/>
      <protection locked="0"/>
    </xf>
    <xf numFmtId="170" fontId="2" fillId="0" borderId="138" xfId="4" applyNumberFormat="1" applyFont="1" applyFill="1" applyBorder="1" applyAlignment="1">
      <alignment vertical="center"/>
    </xf>
    <xf numFmtId="0" fontId="2" fillId="2" borderId="139" xfId="0" applyFont="1" applyFill="1" applyBorder="1"/>
    <xf numFmtId="0" fontId="2" fillId="0" borderId="120" xfId="0" applyFont="1" applyBorder="1" applyAlignment="1" applyProtection="1">
      <alignment vertical="center" wrapText="1" readingOrder="1"/>
      <protection locked="0"/>
    </xf>
    <xf numFmtId="165" fontId="2" fillId="0" borderId="121" xfId="2" applyFont="1" applyFill="1" applyBorder="1" applyAlignment="1" applyProtection="1">
      <alignment horizontal="right" vertical="center" readingOrder="1"/>
      <protection locked="0"/>
    </xf>
    <xf numFmtId="0" fontId="3" fillId="2" borderId="140" xfId="0" applyFont="1" applyFill="1" applyBorder="1" applyAlignment="1">
      <alignment horizontal="centerContinuous" vertical="center"/>
    </xf>
    <xf numFmtId="0" fontId="3" fillId="2" borderId="131" xfId="0" applyFont="1" applyFill="1" applyBorder="1" applyAlignment="1">
      <alignment horizontal="centerContinuous" vertical="center"/>
    </xf>
    <xf numFmtId="172" fontId="8" fillId="0" borderId="0" xfId="3" applyNumberFormat="1" applyFont="1" applyAlignment="1">
      <alignment horizontal="right" vertical="center"/>
    </xf>
    <xf numFmtId="172" fontId="8" fillId="0" borderId="0" xfId="3" applyNumberFormat="1" applyFont="1" applyAlignment="1">
      <alignment horizontal="right"/>
    </xf>
    <xf numFmtId="172" fontId="8" fillId="0" borderId="0" xfId="3" applyNumberFormat="1" applyFont="1" applyAlignment="1"/>
    <xf numFmtId="172" fontId="2" fillId="0" borderId="0" xfId="3" applyNumberFormat="1" applyFont="1" applyAlignment="1">
      <alignment vertical="center"/>
    </xf>
    <xf numFmtId="172" fontId="2" fillId="0" borderId="0" xfId="3" applyNumberFormat="1" applyFont="1" applyAlignment="1">
      <alignment horizontal="right" vertical="center" wrapText="1"/>
    </xf>
    <xf numFmtId="172" fontId="2" fillId="0" borderId="0" xfId="3" applyNumberFormat="1" applyFont="1" applyAlignment="1">
      <alignment horizontal="right" vertical="top" wrapText="1"/>
    </xf>
    <xf numFmtId="10" fontId="18" fillId="0" borderId="0" xfId="3" applyNumberFormat="1" applyFont="1" applyFill="1" applyBorder="1" applyAlignment="1" applyProtection="1">
      <alignment horizontal="right" vertical="top" wrapText="1" readingOrder="1"/>
      <protection locked="0"/>
    </xf>
    <xf numFmtId="10" fontId="3" fillId="0" borderId="0" xfId="3" applyNumberFormat="1" applyFont="1" applyFill="1" applyBorder="1" applyAlignment="1">
      <alignment wrapText="1"/>
    </xf>
    <xf numFmtId="10" fontId="2" fillId="0" borderId="0" xfId="3" applyNumberFormat="1" applyFont="1"/>
    <xf numFmtId="0" fontId="54" fillId="2" borderId="141" xfId="19" applyFont="1" applyFill="1" applyBorder="1" applyAlignment="1">
      <alignment horizontal="center" vertical="center" wrapText="1"/>
    </xf>
    <xf numFmtId="0" fontId="55" fillId="0" borderId="141" xfId="50" applyFont="1" applyBorder="1"/>
    <xf numFmtId="0" fontId="0" fillId="0" borderId="141" xfId="0" applyBorder="1" applyAlignment="1">
      <alignment wrapText="1"/>
    </xf>
    <xf numFmtId="0" fontId="55" fillId="0" borderId="141" xfId="50" applyFont="1" applyBorder="1" applyAlignment="1"/>
    <xf numFmtId="0" fontId="3" fillId="0" borderId="141" xfId="11" applyFont="1" applyBorder="1" applyAlignment="1">
      <alignment horizontal="centerContinuous" vertical="center"/>
    </xf>
    <xf numFmtId="1" fontId="9" fillId="0" borderId="141" xfId="0" applyNumberFormat="1" applyFont="1" applyBorder="1" applyAlignment="1">
      <alignment horizontal="center"/>
    </xf>
    <xf numFmtId="49" fontId="3" fillId="0" borderId="141" xfId="11" applyNumberFormat="1" applyFont="1" applyBorder="1" applyAlignment="1">
      <alignment horizontal="center" vertical="center"/>
    </xf>
    <xf numFmtId="1" fontId="3" fillId="0" borderId="141" xfId="13" applyNumberFormat="1" applyFont="1" applyBorder="1" applyAlignment="1">
      <alignment horizontal="center" vertical="center"/>
    </xf>
    <xf numFmtId="0" fontId="9" fillId="0" borderId="141" xfId="14" applyFont="1" applyBorder="1"/>
    <xf numFmtId="0" fontId="9" fillId="0" borderId="141" xfId="14" applyFont="1" applyBorder="1" applyAlignment="1">
      <alignment horizontal="center"/>
    </xf>
    <xf numFmtId="0" fontId="9" fillId="0" borderId="141" xfId="14" applyFont="1" applyBorder="1" applyAlignment="1">
      <alignment horizontal="center" vertical="center" wrapText="1"/>
    </xf>
    <xf numFmtId="0" fontId="9" fillId="0" borderId="141" xfId="14" applyFont="1" applyBorder="1" applyAlignment="1">
      <alignment horizontal="center" vertical="center"/>
    </xf>
    <xf numFmtId="49" fontId="3" fillId="0" borderId="141" xfId="11" applyNumberFormat="1" applyFont="1" applyBorder="1" applyAlignment="1">
      <alignment horizontal="center" vertical="center" wrapText="1"/>
    </xf>
    <xf numFmtId="0" fontId="3" fillId="0" borderId="141" xfId="14" applyFont="1" applyBorder="1" applyAlignment="1">
      <alignment horizontal="center" vertical="center"/>
    </xf>
    <xf numFmtId="1" fontId="3" fillId="0" borderId="141" xfId="11" applyNumberFormat="1" applyFont="1" applyBorder="1" applyAlignment="1">
      <alignment horizontal="center" vertical="center"/>
    </xf>
    <xf numFmtId="0" fontId="9" fillId="0" borderId="141" xfId="0" applyFont="1" applyBorder="1" applyAlignment="1">
      <alignment horizontal="center" vertical="center" wrapText="1"/>
    </xf>
    <xf numFmtId="0" fontId="16" fillId="0" borderId="141" xfId="0" applyFont="1" applyBorder="1" applyAlignment="1">
      <alignment horizontal="centerContinuous" vertical="center"/>
    </xf>
    <xf numFmtId="0" fontId="9" fillId="0" borderId="141" xfId="0" applyFont="1" applyBorder="1" applyAlignment="1">
      <alignment horizontal="center" vertical="center"/>
    </xf>
    <xf numFmtId="0" fontId="9" fillId="0" borderId="141" xfId="0" applyFont="1" applyBorder="1" applyAlignment="1">
      <alignment vertical="center" wrapText="1"/>
    </xf>
    <xf numFmtId="0" fontId="9" fillId="0" borderId="141" xfId="0" applyFont="1" applyBorder="1" applyAlignment="1">
      <alignment horizontal="centerContinuous"/>
    </xf>
    <xf numFmtId="0" fontId="9" fillId="0" borderId="141" xfId="0" applyFont="1" applyBorder="1" applyAlignment="1">
      <alignment horizontal="center" wrapText="1"/>
    </xf>
    <xf numFmtId="0" fontId="9" fillId="0" borderId="141" xfId="0" applyFont="1" applyBorder="1" applyAlignment="1">
      <alignment horizontal="centerContinuous" vertical="center"/>
    </xf>
    <xf numFmtId="0" fontId="9" fillId="0" borderId="141" xfId="0" applyFont="1" applyBorder="1" applyAlignment="1">
      <alignment horizontal="centerContinuous" vertical="center" wrapText="1"/>
    </xf>
    <xf numFmtId="10" fontId="9" fillId="0" borderId="141" xfId="3" applyNumberFormat="1" applyFont="1" applyBorder="1" applyAlignment="1">
      <alignment horizontal="center" wrapText="1"/>
    </xf>
    <xf numFmtId="0" fontId="9" fillId="0" borderId="141" xfId="0" applyFont="1" applyBorder="1" applyAlignment="1">
      <alignment vertical="center"/>
    </xf>
    <xf numFmtId="0" fontId="2" fillId="0" borderId="141" xfId="0" applyFont="1" applyBorder="1" applyAlignment="1">
      <alignment horizontal="centerContinuous" vertical="center" readingOrder="1"/>
    </xf>
    <xf numFmtId="0" fontId="10" fillId="0" borderId="141" xfId="0" applyFont="1" applyBorder="1" applyAlignment="1">
      <alignment horizontal="center" vertical="center" wrapText="1" readingOrder="1"/>
    </xf>
    <xf numFmtId="0" fontId="3" fillId="0" borderId="141" xfId="12" applyFont="1" applyBorder="1" applyAlignment="1" applyProtection="1">
      <alignment horizontal="centerContinuous" vertical="center" readingOrder="1"/>
      <protection locked="0"/>
    </xf>
    <xf numFmtId="0" fontId="2" fillId="0" borderId="141" xfId="12" applyFont="1" applyBorder="1" applyAlignment="1">
      <alignment horizontal="centerContinuous" vertical="center" readingOrder="1"/>
    </xf>
    <xf numFmtId="0" fontId="2" fillId="0" borderId="141" xfId="12" applyFont="1" applyBorder="1" applyAlignment="1">
      <alignment horizontal="centerContinuous" vertical="center"/>
    </xf>
    <xf numFmtId="0" fontId="3" fillId="0" borderId="141" xfId="12" applyFont="1" applyBorder="1" applyAlignment="1" applyProtection="1">
      <alignment horizontal="center" vertical="center" wrapText="1" readingOrder="1"/>
      <protection locked="0"/>
    </xf>
    <xf numFmtId="0" fontId="3" fillId="0" borderId="141" xfId="12" applyFont="1" applyBorder="1" applyAlignment="1" applyProtection="1">
      <alignment horizontal="center" vertical="center" readingOrder="1"/>
      <protection locked="0"/>
    </xf>
    <xf numFmtId="0" fontId="3" fillId="0" borderId="141" xfId="0" applyFont="1" applyBorder="1" applyAlignment="1" applyProtection="1">
      <alignment horizontal="center" vertical="center" readingOrder="1"/>
      <protection locked="0"/>
    </xf>
    <xf numFmtId="0" fontId="17" fillId="0" borderId="141" xfId="12" applyFont="1" applyBorder="1" applyAlignment="1" applyProtection="1">
      <alignment horizontal="centerContinuous" vertical="center" readingOrder="1"/>
      <protection locked="0"/>
    </xf>
    <xf numFmtId="0" fontId="2" fillId="0" borderId="141" xfId="12" applyFont="1" applyBorder="1" applyAlignment="1">
      <alignment horizontal="centerContinuous" readingOrder="1"/>
    </xf>
    <xf numFmtId="0" fontId="9" fillId="0" borderId="141" xfId="12" applyFont="1" applyBorder="1" applyAlignment="1">
      <alignment horizontal="center" vertical="center"/>
    </xf>
    <xf numFmtId="0" fontId="2" fillId="0" borderId="141" xfId="12" applyFont="1" applyBorder="1" applyAlignment="1">
      <alignment horizontal="centerContinuous"/>
    </xf>
    <xf numFmtId="0" fontId="17" fillId="0" borderId="141" xfId="12" applyFont="1" applyBorder="1" applyAlignment="1" applyProtection="1">
      <alignment horizontal="center" vertical="center" readingOrder="1"/>
      <protection locked="0"/>
    </xf>
    <xf numFmtId="0" fontId="17" fillId="0" borderId="141" xfId="0" applyFont="1" applyBorder="1" applyAlignment="1" applyProtection="1">
      <alignment horizontal="centerContinuous" vertical="center" readingOrder="1"/>
      <protection locked="0"/>
    </xf>
    <xf numFmtId="49" fontId="17" fillId="0" borderId="141" xfId="0" applyNumberFormat="1" applyFont="1" applyBorder="1" applyAlignment="1" applyProtection="1">
      <alignment horizontal="centerContinuous" vertical="center" readingOrder="1"/>
      <protection locked="0"/>
    </xf>
    <xf numFmtId="0" fontId="17" fillId="0" borderId="141" xfId="0" applyFont="1" applyBorder="1" applyAlignment="1" applyProtection="1">
      <alignment horizontal="center" vertical="center" readingOrder="1"/>
      <protection locked="0"/>
    </xf>
    <xf numFmtId="0" fontId="17" fillId="0" borderId="141" xfId="0" applyFont="1" applyBorder="1" applyAlignment="1" applyProtection="1">
      <alignment horizontal="center" vertical="center" wrapText="1" readingOrder="1"/>
      <protection locked="0"/>
    </xf>
    <xf numFmtId="49" fontId="3" fillId="0" borderId="144" xfId="0" applyNumberFormat="1" applyFont="1" applyBorder="1" applyAlignment="1">
      <alignment horizontal="left" vertical="center"/>
    </xf>
    <xf numFmtId="165" fontId="3" fillId="0" borderId="144" xfId="20" applyFont="1" applyFill="1" applyBorder="1" applyAlignment="1">
      <alignment horizontal="right" vertical="center"/>
    </xf>
    <xf numFmtId="165" fontId="3" fillId="0" borderId="144" xfId="0" applyNumberFormat="1" applyFont="1" applyBorder="1" applyAlignment="1">
      <alignment vertical="center"/>
    </xf>
    <xf numFmtId="165" fontId="3" fillId="0" borderId="144" xfId="0" applyNumberFormat="1" applyFont="1" applyBorder="1" applyAlignment="1">
      <alignment horizontal="right" vertical="center"/>
    </xf>
    <xf numFmtId="0" fontId="3" fillId="0" borderId="144" xfId="0" applyFont="1" applyBorder="1" applyAlignment="1">
      <alignment horizontal="left" vertical="center"/>
    </xf>
    <xf numFmtId="0" fontId="3" fillId="0" borderId="144" xfId="0" applyFont="1" applyBorder="1" applyAlignment="1" applyProtection="1">
      <alignment horizontal="centerContinuous" vertical="center" wrapText="1" readingOrder="1"/>
      <protection locked="0"/>
    </xf>
    <xf numFmtId="0" fontId="3" fillId="0" borderId="144" xfId="12" applyFont="1" applyBorder="1" applyAlignment="1" applyProtection="1">
      <alignment horizontal="centerContinuous" vertical="center" wrapText="1" readingOrder="1"/>
      <protection locked="0"/>
    </xf>
    <xf numFmtId="0" fontId="17" fillId="2" borderId="145" xfId="12" applyFont="1" applyFill="1" applyBorder="1" applyAlignment="1" applyProtection="1">
      <alignment horizontal="centerContinuous" vertical="center" readingOrder="1"/>
      <protection locked="0"/>
    </xf>
    <xf numFmtId="0" fontId="3" fillId="0" borderId="154" xfId="27" applyFont="1" applyBorder="1" applyAlignment="1">
      <alignment horizontal="centerContinuous" vertical="center"/>
    </xf>
    <xf numFmtId="0" fontId="3" fillId="0" borderId="155" xfId="27" applyFont="1" applyBorder="1" applyAlignment="1">
      <alignment horizontal="centerContinuous" vertical="center"/>
    </xf>
    <xf numFmtId="0" fontId="3" fillId="0" borderId="155" xfId="0" applyFont="1" applyBorder="1" applyAlignment="1">
      <alignment horizontal="centerContinuous" vertical="center"/>
    </xf>
    <xf numFmtId="0" fontId="3" fillId="2" borderId="156" xfId="27" applyFont="1" applyFill="1" applyBorder="1" applyAlignment="1">
      <alignment horizontal="centerContinuous"/>
    </xf>
    <xf numFmtId="0" fontId="3" fillId="0" borderId="156" xfId="0" applyFont="1" applyBorder="1" applyAlignment="1" applyProtection="1">
      <alignment horizontal="centerContinuous" vertical="center" readingOrder="1"/>
      <protection locked="0"/>
    </xf>
    <xf numFmtId="0" fontId="17" fillId="0" borderId="156" xfId="12" applyFont="1" applyBorder="1" applyAlignment="1" applyProtection="1">
      <alignment horizontal="centerContinuous" vertical="center" readingOrder="1"/>
      <protection locked="0"/>
    </xf>
    <xf numFmtId="0" fontId="3" fillId="0" borderId="156" xfId="35" applyFont="1" applyBorder="1" applyAlignment="1">
      <alignment horizontal="centerContinuous" vertical="center" wrapText="1"/>
    </xf>
    <xf numFmtId="0" fontId="17" fillId="0" borderId="156" xfId="12" applyFont="1" applyBorder="1" applyAlignment="1" applyProtection="1">
      <alignment horizontal="centerContinuous" vertical="center" wrapText="1" readingOrder="1"/>
      <protection locked="0"/>
    </xf>
    <xf numFmtId="0" fontId="3" fillId="0" borderId="156" xfId="35" applyFont="1" applyBorder="1" applyAlignment="1">
      <alignment horizontal="centerContinuous" vertical="center"/>
    </xf>
    <xf numFmtId="0" fontId="3" fillId="2" borderId="156" xfId="35" applyFont="1" applyFill="1" applyBorder="1" applyAlignment="1">
      <alignment horizontal="centerContinuous" vertical="center"/>
    </xf>
    <xf numFmtId="0" fontId="3" fillId="2" borderId="156" xfId="35" applyFont="1" applyFill="1" applyBorder="1" applyAlignment="1">
      <alignment horizontal="left" vertical="center"/>
    </xf>
    <xf numFmtId="0" fontId="2" fillId="0" borderId="143" xfId="11" applyFont="1" applyBorder="1"/>
    <xf numFmtId="0" fontId="3" fillId="2" borderId="153" xfId="11" applyFont="1" applyFill="1" applyBorder="1" applyAlignment="1">
      <alignment horizontal="centerContinuous" vertical="center"/>
    </xf>
    <xf numFmtId="0" fontId="3" fillId="2" borderId="150" xfId="11" applyFont="1" applyFill="1" applyBorder="1" applyAlignment="1">
      <alignment vertical="center"/>
    </xf>
    <xf numFmtId="49" fontId="3" fillId="2" borderId="153" xfId="11" applyNumberFormat="1" applyFont="1" applyFill="1" applyBorder="1" applyAlignment="1">
      <alignment horizontal="centerContinuous" vertical="center"/>
    </xf>
    <xf numFmtId="0" fontId="3" fillId="0" borderId="156" xfId="11" applyFont="1" applyBorder="1" applyAlignment="1">
      <alignment horizontal="centerContinuous" vertical="center"/>
    </xf>
    <xf numFmtId="49" fontId="3" fillId="2" borderId="150" xfId="11" applyNumberFormat="1" applyFont="1" applyFill="1" applyBorder="1" applyAlignment="1">
      <alignment vertical="center"/>
    </xf>
    <xf numFmtId="49" fontId="3" fillId="2" borderId="153" xfId="13" applyNumberFormat="1" applyFont="1" applyFill="1" applyBorder="1" applyAlignment="1">
      <alignment horizontal="centerContinuous" vertical="center"/>
    </xf>
    <xf numFmtId="49" fontId="3" fillId="0" borderId="156" xfId="11" applyNumberFormat="1" applyFont="1" applyBorder="1" applyAlignment="1">
      <alignment horizontal="centerContinuous" vertical="center"/>
    </xf>
    <xf numFmtId="0" fontId="3" fillId="2" borderId="150" xfId="13" applyFont="1" applyFill="1" applyBorder="1" applyAlignment="1">
      <alignment vertical="center"/>
    </xf>
    <xf numFmtId="0" fontId="9" fillId="2" borderId="153" xfId="14" applyFont="1" applyFill="1" applyBorder="1" applyAlignment="1">
      <alignment horizontal="center"/>
    </xf>
    <xf numFmtId="0" fontId="9" fillId="0" borderId="157" xfId="14" applyFont="1" applyBorder="1" applyAlignment="1">
      <alignment horizontal="centerContinuous"/>
    </xf>
    <xf numFmtId="0" fontId="9" fillId="0" borderId="155" xfId="14" applyFont="1" applyBorder="1" applyAlignment="1">
      <alignment horizontal="centerContinuous" vertical="center"/>
    </xf>
    <xf numFmtId="0" fontId="9" fillId="0" borderId="156" xfId="14" applyFont="1" applyBorder="1" applyAlignment="1">
      <alignment horizontal="centerContinuous"/>
    </xf>
    <xf numFmtId="0" fontId="9" fillId="2" borderId="150" xfId="14" applyFont="1" applyFill="1" applyBorder="1" applyAlignment="1">
      <alignment vertical="center"/>
    </xf>
    <xf numFmtId="49" fontId="3" fillId="0" borderId="155" xfId="11" applyNumberFormat="1" applyFont="1" applyBorder="1" applyAlignment="1">
      <alignment horizontal="centerContinuous" vertical="center"/>
    </xf>
    <xf numFmtId="0" fontId="3" fillId="2" borderId="150" xfId="11" applyFont="1" applyFill="1" applyBorder="1" applyAlignment="1">
      <alignment horizontal="centerContinuous" vertical="center"/>
    </xf>
    <xf numFmtId="49" fontId="3" fillId="0" borderId="156" xfId="11" applyNumberFormat="1" applyFont="1" applyBorder="1" applyAlignment="1">
      <alignment horizontal="center" vertical="center" wrapText="1"/>
    </xf>
    <xf numFmtId="0" fontId="3" fillId="2" borderId="150" xfId="13" applyFont="1" applyFill="1" applyBorder="1" applyAlignment="1">
      <alignment horizontal="center" vertical="center"/>
    </xf>
    <xf numFmtId="0" fontId="9" fillId="0" borderId="157" xfId="14" applyFont="1" applyBorder="1" applyAlignment="1">
      <alignment horizontal="centerContinuous" vertical="center" wrapText="1"/>
    </xf>
    <xf numFmtId="0" fontId="9" fillId="0" borderId="155" xfId="14" applyFont="1" applyBorder="1" applyAlignment="1">
      <alignment horizontal="centerContinuous" wrapText="1"/>
    </xf>
    <xf numFmtId="0" fontId="9" fillId="0" borderId="156" xfId="14" applyFont="1" applyBorder="1" applyAlignment="1">
      <alignment horizontal="centerContinuous" wrapText="1"/>
    </xf>
    <xf numFmtId="49" fontId="3" fillId="2" borderId="153" xfId="11" applyNumberFormat="1" applyFont="1" applyFill="1" applyBorder="1" applyAlignment="1">
      <alignment horizontal="center" vertical="center"/>
    </xf>
    <xf numFmtId="0" fontId="9" fillId="2" borderId="153" xfId="0" applyFont="1" applyFill="1" applyBorder="1" applyAlignment="1">
      <alignment horizontal="centerContinuous" vertical="center"/>
    </xf>
    <xf numFmtId="0" fontId="9" fillId="0" borderId="157" xfId="0" applyFont="1" applyBorder="1" applyAlignment="1">
      <alignment horizontal="centerContinuous" vertical="center"/>
    </xf>
    <xf numFmtId="0" fontId="9" fillId="0" borderId="156" xfId="0" applyFont="1" applyBorder="1" applyAlignment="1">
      <alignment horizontal="centerContinuous" vertical="center"/>
    </xf>
    <xf numFmtId="0" fontId="9" fillId="2" borderId="150" xfId="0" applyFont="1" applyFill="1" applyBorder="1" applyAlignment="1">
      <alignment horizontal="centerContinuous" vertical="center"/>
    </xf>
    <xf numFmtId="0" fontId="3" fillId="0" borderId="157" xfId="0" applyFont="1" applyBorder="1" applyAlignment="1">
      <alignment horizontal="centerContinuous" vertical="center"/>
    </xf>
    <xf numFmtId="0" fontId="9" fillId="0" borderId="155" xfId="0" applyFont="1" applyBorder="1" applyAlignment="1">
      <alignment vertical="center"/>
    </xf>
    <xf numFmtId="168" fontId="9" fillId="0" borderId="155" xfId="0" applyNumberFormat="1" applyFont="1" applyBorder="1"/>
    <xf numFmtId="172" fontId="9" fillId="0" borderId="155" xfId="3" applyNumberFormat="1" applyFont="1" applyBorder="1" applyAlignment="1">
      <alignment horizontal="center"/>
    </xf>
    <xf numFmtId="0" fontId="9" fillId="0" borderId="143" xfId="0" applyFont="1" applyBorder="1" applyAlignment="1">
      <alignment vertical="center"/>
    </xf>
    <xf numFmtId="0" fontId="8" fillId="0" borderId="143" xfId="0" applyFont="1" applyBorder="1" applyAlignment="1">
      <alignment vertical="center"/>
    </xf>
    <xf numFmtId="168" fontId="8" fillId="0" borderId="143" xfId="0" applyNumberFormat="1" applyFont="1" applyBorder="1"/>
    <xf numFmtId="172" fontId="8" fillId="0" borderId="143" xfId="3" applyNumberFormat="1" applyFont="1" applyBorder="1" applyAlignment="1">
      <alignment horizontal="center"/>
    </xf>
    <xf numFmtId="0" fontId="9" fillId="0" borderId="157" xfId="0" applyFont="1" applyBorder="1" applyAlignment="1">
      <alignment horizontal="centerContinuous"/>
    </xf>
    <xf numFmtId="0" fontId="9" fillId="0" borderId="156" xfId="0" applyFont="1" applyBorder="1" applyAlignment="1">
      <alignment horizontal="centerContinuous"/>
    </xf>
    <xf numFmtId="0" fontId="10" fillId="4" borderId="152" xfId="0" applyFont="1" applyFill="1" applyBorder="1" applyAlignment="1">
      <alignment horizontal="centerContinuous" vertical="center" readingOrder="1"/>
    </xf>
    <xf numFmtId="0" fontId="10" fillId="4" borderId="153" xfId="0" applyFont="1" applyFill="1" applyBorder="1" applyAlignment="1">
      <alignment horizontal="centerContinuous" vertical="center" readingOrder="1"/>
    </xf>
    <xf numFmtId="0" fontId="10" fillId="0" borderId="156" xfId="0" applyFont="1" applyBorder="1" applyAlignment="1">
      <alignment horizontal="centerContinuous" vertical="center" readingOrder="1"/>
    </xf>
    <xf numFmtId="0" fontId="10" fillId="4" borderId="142" xfId="0" applyFont="1" applyFill="1" applyBorder="1" applyAlignment="1">
      <alignment horizontal="center" vertical="center" readingOrder="1"/>
    </xf>
    <xf numFmtId="0" fontId="10" fillId="4" borderId="150" xfId="0" applyFont="1" applyFill="1" applyBorder="1" applyAlignment="1">
      <alignment horizontal="center" vertical="center" readingOrder="1"/>
    </xf>
    <xf numFmtId="0" fontId="10" fillId="0" borderId="156" xfId="0" applyFont="1" applyBorder="1" applyAlignment="1">
      <alignment horizontal="center" vertical="center" wrapText="1" readingOrder="1"/>
    </xf>
    <xf numFmtId="0" fontId="3" fillId="0" borderId="146" xfId="12" applyFont="1" applyBorder="1" applyAlignment="1" applyProtection="1">
      <alignment horizontal="center" vertical="center" readingOrder="1"/>
      <protection locked="0"/>
    </xf>
    <xf numFmtId="0" fontId="3" fillId="0" borderId="149" xfId="12" applyFont="1" applyBorder="1" applyAlignment="1" applyProtection="1">
      <alignment horizontal="center" vertical="center" readingOrder="1"/>
      <protection locked="0"/>
    </xf>
    <xf numFmtId="0" fontId="3" fillId="2" borderId="152" xfId="12" applyFont="1" applyFill="1" applyBorder="1" applyAlignment="1" applyProtection="1">
      <alignment horizontal="center" vertical="center" wrapText="1" readingOrder="1"/>
      <protection locked="0"/>
    </xf>
    <xf numFmtId="0" fontId="3" fillId="0" borderId="157" xfId="12" applyFont="1" applyBorder="1" applyAlignment="1" applyProtection="1">
      <alignment horizontal="centerContinuous" vertical="center" readingOrder="1"/>
      <protection locked="0"/>
    </xf>
    <xf numFmtId="0" fontId="3" fillId="0" borderId="155" xfId="12" applyFont="1" applyBorder="1" applyAlignment="1" applyProtection="1">
      <alignment horizontal="centerContinuous" vertical="center" readingOrder="1"/>
      <protection locked="0"/>
    </xf>
    <xf numFmtId="0" fontId="3" fillId="0" borderId="156" xfId="12" applyFont="1" applyBorder="1" applyAlignment="1" applyProtection="1">
      <alignment horizontal="centerContinuous" vertical="center" readingOrder="1"/>
      <protection locked="0"/>
    </xf>
    <xf numFmtId="0" fontId="3" fillId="2" borderId="150" xfId="12" applyFont="1" applyFill="1" applyBorder="1" applyAlignment="1" applyProtection="1">
      <alignment vertical="center" wrapText="1" readingOrder="1"/>
      <protection locked="0"/>
    </xf>
    <xf numFmtId="0" fontId="3" fillId="0" borderId="159" xfId="12" applyFont="1" applyBorder="1" applyAlignment="1" applyProtection="1">
      <alignment horizontal="center" vertical="center" wrapText="1" readingOrder="1"/>
      <protection locked="0"/>
    </xf>
    <xf numFmtId="0" fontId="3" fillId="0" borderId="160" xfId="12" applyFont="1" applyBorder="1" applyAlignment="1" applyProtection="1">
      <alignment horizontal="center" vertical="center" wrapText="1" readingOrder="1"/>
      <protection locked="0"/>
    </xf>
    <xf numFmtId="0" fontId="3" fillId="0" borderId="161" xfId="12" applyFont="1" applyBorder="1" applyAlignment="1" applyProtection="1">
      <alignment horizontal="center" vertical="center" readingOrder="1"/>
      <protection locked="0"/>
    </xf>
    <xf numFmtId="0" fontId="3" fillId="0" borderId="162" xfId="12" applyFont="1" applyBorder="1" applyAlignment="1" applyProtection="1">
      <alignment horizontal="center" vertical="center" wrapText="1" readingOrder="1"/>
      <protection locked="0"/>
    </xf>
    <xf numFmtId="0" fontId="17" fillId="0" borderId="163" xfId="12" applyFont="1" applyBorder="1" applyAlignment="1" applyProtection="1">
      <alignment vertical="top" readingOrder="1"/>
      <protection locked="0"/>
    </xf>
    <xf numFmtId="0" fontId="17" fillId="2" borderId="145" xfId="12" applyFont="1" applyFill="1" applyBorder="1" applyAlignment="1" applyProtection="1">
      <alignment horizontal="center" vertical="center" readingOrder="1"/>
      <protection locked="0"/>
    </xf>
    <xf numFmtId="0" fontId="17" fillId="2" borderId="160" xfId="12" applyFont="1" applyFill="1" applyBorder="1" applyAlignment="1" applyProtection="1">
      <alignment vertical="center" readingOrder="1"/>
      <protection locked="0"/>
    </xf>
    <xf numFmtId="0" fontId="17" fillId="2" borderId="151" xfId="12" applyFont="1" applyFill="1" applyBorder="1" applyAlignment="1" applyProtection="1">
      <alignment horizontal="center" vertical="center" readingOrder="1"/>
      <protection locked="0"/>
    </xf>
    <xf numFmtId="0" fontId="17" fillId="2" borderId="164" xfId="12" applyFont="1" applyFill="1" applyBorder="1" applyAlignment="1" applyProtection="1">
      <alignment horizontal="center" vertical="center" readingOrder="1"/>
      <protection locked="0"/>
    </xf>
    <xf numFmtId="0" fontId="17" fillId="2" borderId="152" xfId="0" applyFont="1" applyFill="1" applyBorder="1" applyAlignment="1" applyProtection="1">
      <alignment horizontal="centerContinuous" vertical="center" readingOrder="1"/>
      <protection locked="0"/>
    </xf>
    <xf numFmtId="0" fontId="17" fillId="2" borderId="165" xfId="0" applyFont="1" applyFill="1" applyBorder="1" applyAlignment="1" applyProtection="1">
      <alignment horizontal="centerContinuous" vertical="center" readingOrder="1"/>
      <protection locked="0"/>
    </xf>
    <xf numFmtId="0" fontId="17" fillId="2" borderId="166" xfId="0" applyFont="1" applyFill="1" applyBorder="1" applyAlignment="1" applyProtection="1">
      <alignment horizontal="centerContinuous" vertical="center" readingOrder="1"/>
      <protection locked="0"/>
    </xf>
    <xf numFmtId="0" fontId="17" fillId="2" borderId="167" xfId="0" applyFont="1" applyFill="1" applyBorder="1" applyAlignment="1" applyProtection="1">
      <alignment horizontal="centerContinuous" vertical="center" readingOrder="1"/>
      <protection locked="0"/>
    </xf>
    <xf numFmtId="0" fontId="17" fillId="0" borderId="168" xfId="0" applyFont="1" applyBorder="1" applyAlignment="1" applyProtection="1">
      <alignment horizontal="left" vertical="center" readingOrder="1"/>
      <protection locked="0"/>
    </xf>
    <xf numFmtId="0" fontId="17" fillId="0" borderId="169" xfId="0" applyFont="1" applyBorder="1" applyAlignment="1" applyProtection="1">
      <alignment horizontal="left" vertical="center" readingOrder="1"/>
      <protection locked="0"/>
    </xf>
    <xf numFmtId="0" fontId="17" fillId="0" borderId="170" xfId="0" applyFont="1" applyBorder="1" applyAlignment="1" applyProtection="1">
      <alignment horizontal="left" vertical="center" readingOrder="1"/>
      <protection locked="0"/>
    </xf>
    <xf numFmtId="0" fontId="17" fillId="0" borderId="171" xfId="0" applyFont="1" applyBorder="1" applyAlignment="1" applyProtection="1">
      <alignment horizontal="left" vertical="center" readingOrder="1"/>
      <protection locked="0"/>
    </xf>
    <xf numFmtId="0" fontId="18" fillId="2" borderId="152" xfId="0" applyFont="1" applyFill="1" applyBorder="1" applyAlignment="1" applyProtection="1">
      <alignment horizontal="left" vertical="center" readingOrder="1"/>
      <protection locked="0"/>
    </xf>
    <xf numFmtId="0" fontId="18" fillId="0" borderId="165" xfId="0" applyFont="1" applyBorder="1" applyAlignment="1" applyProtection="1">
      <alignment horizontal="left" vertical="center" readingOrder="1"/>
      <protection locked="0"/>
    </xf>
    <xf numFmtId="165" fontId="18" fillId="0" borderId="172" xfId="20" applyFont="1" applyFill="1" applyBorder="1" applyAlignment="1" applyProtection="1">
      <alignment horizontal="right" vertical="center" readingOrder="1"/>
      <protection locked="0"/>
    </xf>
    <xf numFmtId="165" fontId="18" fillId="0" borderId="165" xfId="20" applyFont="1" applyFill="1" applyBorder="1" applyAlignment="1" applyProtection="1">
      <alignment horizontal="right" vertical="center" readingOrder="1"/>
      <protection locked="0"/>
    </xf>
    <xf numFmtId="0" fontId="18" fillId="2" borderId="166" xfId="0" applyFont="1" applyFill="1" applyBorder="1" applyAlignment="1" applyProtection="1">
      <alignment horizontal="left" vertical="center" readingOrder="1"/>
      <protection locked="0"/>
    </xf>
    <xf numFmtId="0" fontId="18" fillId="0" borderId="167" xfId="0" applyFont="1" applyBorder="1" applyAlignment="1" applyProtection="1">
      <alignment horizontal="left" vertical="center" readingOrder="1"/>
      <protection locked="0"/>
    </xf>
    <xf numFmtId="165" fontId="18" fillId="0" borderId="173" xfId="20" applyFont="1" applyFill="1" applyBorder="1" applyAlignment="1" applyProtection="1">
      <alignment horizontal="right" vertical="center" readingOrder="1"/>
      <protection locked="0"/>
    </xf>
    <xf numFmtId="165" fontId="18" fillId="0" borderId="167" xfId="20" applyFont="1" applyFill="1" applyBorder="1" applyAlignment="1" applyProtection="1">
      <alignment horizontal="right" vertical="center" readingOrder="1"/>
      <protection locked="0"/>
    </xf>
    <xf numFmtId="165" fontId="2" fillId="0" borderId="173" xfId="20" applyFont="1" applyBorder="1" applyAlignment="1" applyProtection="1">
      <alignment horizontal="right" vertical="center"/>
    </xf>
    <xf numFmtId="165" fontId="2" fillId="0" borderId="167" xfId="20" applyFont="1" applyBorder="1" applyAlignment="1">
      <alignment horizontal="right" vertical="center"/>
    </xf>
    <xf numFmtId="165" fontId="3" fillId="0" borderId="173" xfId="20" applyFont="1" applyBorder="1" applyAlignment="1" applyProtection="1">
      <alignment horizontal="right" vertical="center"/>
    </xf>
    <xf numFmtId="165" fontId="17" fillId="0" borderId="166" xfId="20" applyFont="1" applyFill="1" applyBorder="1" applyAlignment="1" applyProtection="1">
      <alignment horizontal="right" vertical="center" readingOrder="1"/>
    </xf>
    <xf numFmtId="0" fontId="2" fillId="2" borderId="152" xfId="0" applyFont="1" applyFill="1" applyBorder="1" applyAlignment="1" applyProtection="1">
      <alignment horizontal="left" vertical="center" readingOrder="1"/>
      <protection locked="0"/>
    </xf>
    <xf numFmtId="0" fontId="3" fillId="0" borderId="173" xfId="12" applyFont="1" applyBorder="1" applyAlignment="1">
      <alignment vertical="center"/>
    </xf>
    <xf numFmtId="0" fontId="3" fillId="2" borderId="153" xfId="12" applyFont="1" applyFill="1" applyBorder="1" applyAlignment="1">
      <alignment horizontal="centerContinuous" vertical="center"/>
    </xf>
    <xf numFmtId="0" fontId="3" fillId="0" borderId="174" xfId="12" applyFont="1" applyBorder="1" applyAlignment="1">
      <alignment horizontal="centerContinuous" vertical="center"/>
    </xf>
    <xf numFmtId="0" fontId="3" fillId="0" borderId="175" xfId="12" applyFont="1" applyBorder="1" applyAlignment="1">
      <alignment horizontal="centerContinuous" vertical="center"/>
    </xf>
    <xf numFmtId="0" fontId="3" fillId="0" borderId="176" xfId="12" applyFont="1" applyBorder="1" applyAlignment="1">
      <alignment horizontal="centerContinuous" vertical="center"/>
    </xf>
    <xf numFmtId="0" fontId="3" fillId="0" borderId="141" xfId="12" applyFont="1" applyBorder="1" applyAlignment="1">
      <alignment horizontal="centerContinuous" vertical="center"/>
    </xf>
    <xf numFmtId="0" fontId="9" fillId="2" borderId="153" xfId="12" applyFont="1" applyFill="1" applyBorder="1" applyAlignment="1">
      <alignment horizontal="centerContinuous" vertical="center"/>
    </xf>
    <xf numFmtId="0" fontId="3" fillId="2" borderId="177" xfId="12" applyFont="1" applyFill="1" applyBorder="1" applyAlignment="1">
      <alignment vertical="center"/>
    </xf>
    <xf numFmtId="0" fontId="9" fillId="2" borderId="177" xfId="12" applyFont="1" applyFill="1" applyBorder="1" applyAlignment="1">
      <alignment horizontal="center" vertical="center"/>
    </xf>
    <xf numFmtId="0" fontId="3" fillId="0" borderId="141" xfId="11" applyFont="1" applyBorder="1" applyAlignment="1">
      <alignment horizontal="center" vertical="center"/>
    </xf>
    <xf numFmtId="0" fontId="9" fillId="0" borderId="172" xfId="12" applyFont="1" applyBorder="1" applyAlignment="1">
      <alignment horizontal="left" vertical="center"/>
    </xf>
    <xf numFmtId="0" fontId="17" fillId="2" borderId="153" xfId="12" applyFont="1" applyFill="1" applyBorder="1" applyAlignment="1" applyProtection="1">
      <alignment horizontal="centerContinuous" vertical="center" readingOrder="1"/>
      <protection locked="0"/>
    </xf>
    <xf numFmtId="0" fontId="17" fillId="2" borderId="153" xfId="0" applyFont="1" applyFill="1" applyBorder="1" applyAlignment="1" applyProtection="1">
      <alignment horizontal="centerContinuous" vertical="center" readingOrder="1"/>
      <protection locked="0"/>
    </xf>
    <xf numFmtId="0" fontId="2" fillId="0" borderId="141" xfId="12" applyFont="1" applyBorder="1" applyAlignment="1" applyProtection="1">
      <alignment horizontal="centerContinuous" vertical="center"/>
      <protection locked="0"/>
    </xf>
    <xf numFmtId="0" fontId="17" fillId="2" borderId="159" xfId="12" applyFont="1" applyFill="1" applyBorder="1" applyAlignment="1" applyProtection="1">
      <alignment vertical="center" readingOrder="1"/>
      <protection locked="0"/>
    </xf>
    <xf numFmtId="0" fontId="17" fillId="2" borderId="177" xfId="0" applyFont="1" applyFill="1" applyBorder="1" applyAlignment="1" applyProtection="1">
      <alignment vertical="center" readingOrder="1"/>
      <protection locked="0"/>
    </xf>
    <xf numFmtId="0" fontId="17" fillId="0" borderId="178" xfId="0" applyFont="1" applyBorder="1" applyAlignment="1" applyProtection="1">
      <alignment horizontal="center" vertical="center" readingOrder="1"/>
      <protection locked="0"/>
    </xf>
    <xf numFmtId="0" fontId="3" fillId="2" borderId="153" xfId="0" applyFont="1" applyFill="1" applyBorder="1" applyAlignment="1" applyProtection="1">
      <alignment horizontal="centerContinuous" vertical="center" readingOrder="1"/>
      <protection locked="0"/>
    </xf>
    <xf numFmtId="0" fontId="17" fillId="2" borderId="160" xfId="0" applyFont="1" applyFill="1" applyBorder="1" applyAlignment="1" applyProtection="1">
      <alignment vertical="center" readingOrder="1"/>
      <protection locked="0"/>
    </xf>
    <xf numFmtId="0" fontId="17" fillId="2" borderId="159" xfId="0" applyFont="1" applyFill="1" applyBorder="1" applyAlignment="1" applyProtection="1">
      <alignment horizontal="center" vertical="center" wrapText="1" readingOrder="1"/>
      <protection locked="0"/>
    </xf>
    <xf numFmtId="0" fontId="17" fillId="0" borderId="159" xfId="0" applyFont="1" applyBorder="1" applyAlignment="1" applyProtection="1">
      <alignment horizontal="center" vertical="center" readingOrder="1"/>
      <protection locked="0"/>
    </xf>
    <xf numFmtId="0" fontId="17" fillId="0" borderId="159" xfId="0" applyFont="1" applyBorder="1" applyAlignment="1" applyProtection="1">
      <alignment horizontal="center" vertical="center" wrapText="1" readingOrder="1"/>
      <protection locked="0"/>
    </xf>
    <xf numFmtId="0" fontId="3" fillId="2" borderId="153" xfId="12" applyFont="1" applyFill="1" applyBorder="1" applyAlignment="1">
      <alignment horizontal="centerContinuous" vertical="center" wrapText="1"/>
    </xf>
    <xf numFmtId="0" fontId="3" fillId="2" borderId="177" xfId="12" applyFont="1" applyFill="1" applyBorder="1" applyAlignment="1">
      <alignment vertical="center" wrapText="1"/>
    </xf>
    <xf numFmtId="1" fontId="9" fillId="0" borderId="141" xfId="12" applyNumberFormat="1" applyFont="1" applyBorder="1" applyAlignment="1">
      <alignment horizontal="center" vertical="center"/>
    </xf>
    <xf numFmtId="0" fontId="3" fillId="2" borderId="153" xfId="12" applyFont="1" applyFill="1" applyBorder="1" applyAlignment="1" applyProtection="1">
      <alignment horizontal="center" vertical="center" readingOrder="1"/>
      <protection locked="0"/>
    </xf>
    <xf numFmtId="0" fontId="3" fillId="2" borderId="153" xfId="12" applyFont="1" applyFill="1" applyBorder="1" applyAlignment="1" applyProtection="1">
      <alignment horizontal="centerContinuous" vertical="center" readingOrder="1"/>
      <protection locked="0"/>
    </xf>
    <xf numFmtId="0" fontId="3" fillId="2" borderId="177" xfId="12" applyFont="1" applyFill="1" applyBorder="1" applyAlignment="1" applyProtection="1">
      <alignment vertical="center" readingOrder="1"/>
      <protection locked="0"/>
    </xf>
    <xf numFmtId="0" fontId="3" fillId="2" borderId="141" xfId="12" applyFont="1" applyFill="1" applyBorder="1" applyAlignment="1" applyProtection="1">
      <alignment horizontal="center" vertical="center" readingOrder="1"/>
      <protection locked="0"/>
    </xf>
    <xf numFmtId="0" fontId="2" fillId="0" borderId="153" xfId="0" applyFont="1" applyBorder="1" applyAlignment="1">
      <alignment vertical="center"/>
    </xf>
    <xf numFmtId="1" fontId="17" fillId="0" borderId="148" xfId="0" applyNumberFormat="1" applyFont="1" applyBorder="1" applyAlignment="1" applyProtection="1">
      <alignment horizontal="centerContinuous" vertical="center"/>
      <protection locked="0"/>
    </xf>
    <xf numFmtId="1" fontId="8" fillId="0" borderId="147" xfId="0" applyNumberFormat="1" applyFont="1" applyBorder="1" applyAlignment="1" applyProtection="1">
      <alignment horizontal="centerContinuous" vertical="center"/>
      <protection locked="0"/>
    </xf>
    <xf numFmtId="1" fontId="8" fillId="0" borderId="148" xfId="0" applyNumberFormat="1" applyFont="1" applyBorder="1" applyAlignment="1" applyProtection="1">
      <alignment horizontal="centerContinuous" vertical="center"/>
      <protection locked="0"/>
    </xf>
    <xf numFmtId="1" fontId="17" fillId="0" borderId="146" xfId="0" applyNumberFormat="1" applyFont="1" applyBorder="1" applyAlignment="1" applyProtection="1">
      <alignment horizontal="centerContinuous" vertical="center"/>
      <protection locked="0"/>
    </xf>
    <xf numFmtId="1" fontId="8" fillId="0" borderId="179" xfId="0" applyNumberFormat="1" applyFont="1" applyBorder="1" applyAlignment="1" applyProtection="1">
      <alignment horizontal="centerContinuous" vertical="center"/>
      <protection locked="0"/>
    </xf>
    <xf numFmtId="0" fontId="17" fillId="0" borderId="146" xfId="0" applyFont="1" applyBorder="1" applyAlignment="1" applyProtection="1">
      <alignment horizontal="centerContinuous" vertical="center"/>
      <protection locked="0"/>
    </xf>
    <xf numFmtId="49" fontId="3" fillId="2" borderId="177" xfId="0" applyNumberFormat="1" applyFont="1" applyFill="1" applyBorder="1" applyAlignment="1">
      <alignment horizontal="centerContinuous" vertical="top"/>
    </xf>
    <xf numFmtId="49" fontId="17" fillId="0" borderId="148" xfId="0" applyNumberFormat="1" applyFont="1" applyBorder="1" applyAlignment="1" applyProtection="1">
      <alignment horizontal="center" vertical="center"/>
      <protection locked="0"/>
    </xf>
    <xf numFmtId="49" fontId="3" fillId="0" borderId="141" xfId="0" applyNumberFormat="1" applyFont="1" applyBorder="1" applyAlignment="1">
      <alignment horizontal="center" vertical="center" wrapText="1"/>
    </xf>
    <xf numFmtId="49" fontId="17" fillId="0" borderId="146" xfId="0" applyNumberFormat="1" applyFont="1" applyBorder="1" applyAlignment="1" applyProtection="1">
      <alignment horizontal="center" vertical="center"/>
      <protection locked="0"/>
    </xf>
    <xf numFmtId="49" fontId="3" fillId="0" borderId="141" xfId="0" applyNumberFormat="1" applyFont="1" applyBorder="1" applyAlignment="1">
      <alignment horizontal="center" vertical="center"/>
    </xf>
    <xf numFmtId="0" fontId="3" fillId="0" borderId="141" xfId="0" applyFont="1" applyBorder="1" applyAlignment="1">
      <alignment horizontal="center" vertical="center"/>
    </xf>
    <xf numFmtId="49" fontId="3" fillId="0" borderId="141" xfId="0" applyNumberFormat="1" applyFont="1" applyBorder="1" applyAlignment="1">
      <alignment horizontal="centerContinuous" vertical="center"/>
    </xf>
    <xf numFmtId="49" fontId="3" fillId="2" borderId="153" xfId="0" applyNumberFormat="1" applyFont="1" applyFill="1" applyBorder="1" applyAlignment="1">
      <alignment horizontal="centerContinuous" vertical="center"/>
    </xf>
    <xf numFmtId="49" fontId="3" fillId="0" borderId="141" xfId="0" applyNumberFormat="1" applyFont="1" applyBorder="1" applyAlignment="1">
      <alignment horizontal="centerContinuous" vertical="center" wrapText="1"/>
    </xf>
    <xf numFmtId="49" fontId="3" fillId="2" borderId="177" xfId="0" applyNumberFormat="1" applyFont="1" applyFill="1" applyBorder="1" applyAlignment="1">
      <alignment vertical="center"/>
    </xf>
    <xf numFmtId="49" fontId="2" fillId="0" borderId="173" xfId="0" applyNumberFormat="1" applyFont="1" applyBorder="1" applyAlignment="1">
      <alignment vertical="center"/>
    </xf>
    <xf numFmtId="0" fontId="2" fillId="0" borderId="173" xfId="0" applyFont="1" applyBorder="1" applyAlignment="1">
      <alignment vertical="center"/>
    </xf>
    <xf numFmtId="49" fontId="3" fillId="2" borderId="153" xfId="0" applyNumberFormat="1" applyFont="1" applyFill="1" applyBorder="1" applyAlignment="1">
      <alignment horizontal="center" vertical="center"/>
    </xf>
    <xf numFmtId="0" fontId="3" fillId="0" borderId="141" xfId="0" applyFont="1" applyBorder="1" applyAlignment="1">
      <alignment horizontal="centerContinuous" vertical="center"/>
    </xf>
    <xf numFmtId="49" fontId="3" fillId="2" borderId="166" xfId="0" applyNumberFormat="1" applyFont="1" applyFill="1" applyBorder="1" applyAlignment="1">
      <alignment horizontal="center" vertical="center"/>
    </xf>
    <xf numFmtId="49" fontId="2" fillId="0" borderId="173" xfId="0" applyNumberFormat="1" applyFont="1" applyBorder="1" applyAlignment="1">
      <alignment horizontal="left" vertical="center"/>
    </xf>
    <xf numFmtId="49" fontId="2" fillId="0" borderId="166" xfId="0" applyNumberFormat="1" applyFont="1" applyBorder="1" applyAlignment="1">
      <alignment horizontal="left" vertical="center"/>
    </xf>
    <xf numFmtId="1" fontId="2" fillId="0" borderId="173" xfId="20" applyNumberFormat="1" applyFont="1" applyFill="1" applyBorder="1" applyAlignment="1">
      <alignment horizontal="center" vertical="center"/>
    </xf>
    <xf numFmtId="165" fontId="2" fillId="0" borderId="167" xfId="20" applyFont="1" applyFill="1" applyBorder="1" applyAlignment="1">
      <alignment horizontal="right" vertical="center"/>
    </xf>
    <xf numFmtId="1" fontId="2" fillId="0" borderId="173" xfId="0" applyNumberFormat="1" applyFont="1" applyBorder="1" applyAlignment="1">
      <alignment horizontal="center" vertical="center"/>
    </xf>
    <xf numFmtId="49" fontId="3" fillId="0" borderId="173" xfId="0" applyNumberFormat="1" applyFont="1" applyBorder="1" applyAlignment="1">
      <alignment vertical="center"/>
    </xf>
    <xf numFmtId="0" fontId="3" fillId="0" borderId="173" xfId="0" applyFont="1" applyBorder="1" applyAlignment="1">
      <alignment vertical="center"/>
    </xf>
    <xf numFmtId="49" fontId="3" fillId="2" borderId="153" xfId="0" applyNumberFormat="1" applyFont="1" applyFill="1" applyBorder="1" applyAlignment="1">
      <alignment horizontal="center" vertical="center" wrapText="1"/>
    </xf>
    <xf numFmtId="0" fontId="3" fillId="2" borderId="153" xfId="0" applyFont="1" applyFill="1" applyBorder="1" applyAlignment="1">
      <alignment horizontal="centerContinuous" vertical="center" wrapText="1"/>
    </xf>
    <xf numFmtId="49" fontId="3" fillId="2" borderId="153" xfId="0" applyNumberFormat="1" applyFont="1" applyFill="1" applyBorder="1" applyAlignment="1">
      <alignment horizontal="centerContinuous" vertical="center" wrapText="1"/>
    </xf>
    <xf numFmtId="49" fontId="3" fillId="2" borderId="177" xfId="0" applyNumberFormat="1" applyFont="1" applyFill="1" applyBorder="1" applyAlignment="1">
      <alignment vertical="center" wrapText="1"/>
    </xf>
    <xf numFmtId="0" fontId="3" fillId="2" borderId="177" xfId="0" applyFont="1" applyFill="1" applyBorder="1" applyAlignment="1">
      <alignment vertical="center" wrapText="1"/>
    </xf>
    <xf numFmtId="0" fontId="3" fillId="0" borderId="177" xfId="0" applyFont="1" applyBorder="1" applyAlignment="1">
      <alignment vertical="center" wrapText="1"/>
    </xf>
    <xf numFmtId="1" fontId="3" fillId="0" borderId="180" xfId="0" applyNumberFormat="1" applyFont="1" applyBorder="1" applyAlignment="1" applyProtection="1">
      <alignment horizontal="centerContinuous" vertical="center"/>
      <protection locked="0"/>
    </xf>
    <xf numFmtId="1" fontId="2" fillId="0" borderId="181" xfId="0" applyNumberFormat="1" applyFont="1" applyBorder="1" applyAlignment="1" applyProtection="1">
      <alignment horizontal="centerContinuous" vertical="center"/>
      <protection locked="0"/>
    </xf>
    <xf numFmtId="1" fontId="2" fillId="0" borderId="182" xfId="0" applyNumberFormat="1" applyFont="1" applyBorder="1" applyAlignment="1" applyProtection="1">
      <alignment horizontal="centerContinuous" vertical="center"/>
      <protection locked="0"/>
    </xf>
    <xf numFmtId="1" fontId="3" fillId="0" borderId="141" xfId="0" applyNumberFormat="1" applyFont="1" applyBorder="1" applyAlignment="1">
      <alignment horizontal="centerContinuous" vertical="center"/>
    </xf>
    <xf numFmtId="49" fontId="3" fillId="0" borderId="183" xfId="0" applyNumberFormat="1" applyFont="1" applyBorder="1" applyAlignment="1" applyProtection="1">
      <alignment horizontal="center" vertical="center"/>
      <protection locked="0"/>
    </xf>
    <xf numFmtId="165" fontId="3" fillId="0" borderId="184" xfId="20" applyFont="1" applyFill="1" applyBorder="1" applyAlignment="1">
      <alignment horizontal="right" vertical="center"/>
    </xf>
    <xf numFmtId="165" fontId="3" fillId="0" borderId="185" xfId="20" applyFont="1" applyFill="1" applyBorder="1" applyAlignment="1">
      <alignment horizontal="right" vertical="center"/>
    </xf>
    <xf numFmtId="165" fontId="3" fillId="0" borderId="186" xfId="0" applyNumberFormat="1" applyFont="1" applyBorder="1" applyAlignment="1">
      <alignment vertical="center"/>
    </xf>
    <xf numFmtId="165" fontId="3" fillId="0" borderId="187" xfId="0" applyNumberFormat="1" applyFont="1" applyBorder="1" applyAlignment="1">
      <alignment vertical="center"/>
    </xf>
    <xf numFmtId="165" fontId="3" fillId="0" borderId="188" xfId="0" applyNumberFormat="1" applyFont="1" applyBorder="1" applyAlignment="1">
      <alignment vertical="center"/>
    </xf>
    <xf numFmtId="49" fontId="2" fillId="0" borderId="167" xfId="0" applyNumberFormat="1" applyFont="1" applyBorder="1" applyAlignment="1">
      <alignment horizontal="left" vertical="center"/>
    </xf>
    <xf numFmtId="165" fontId="3" fillId="0" borderId="173" xfId="20" applyFont="1" applyFill="1" applyBorder="1" applyAlignment="1">
      <alignment horizontal="right" vertical="center"/>
    </xf>
    <xf numFmtId="165" fontId="2" fillId="0" borderId="173" xfId="20" applyFont="1" applyFill="1" applyBorder="1" applyAlignment="1">
      <alignment horizontal="right" vertical="center"/>
    </xf>
    <xf numFmtId="165" fontId="3" fillId="0" borderId="166" xfId="0" applyNumberFormat="1" applyFont="1" applyBorder="1" applyAlignment="1">
      <alignment horizontal="right" vertical="center"/>
    </xf>
    <xf numFmtId="165" fontId="3" fillId="0" borderId="166" xfId="20" applyFont="1" applyFill="1" applyBorder="1" applyAlignment="1">
      <alignment horizontal="right" vertical="center"/>
    </xf>
    <xf numFmtId="49" fontId="3" fillId="2" borderId="189" xfId="0" applyNumberFormat="1" applyFont="1" applyFill="1" applyBorder="1" applyAlignment="1">
      <alignment horizontal="left" vertical="center"/>
    </xf>
    <xf numFmtId="1" fontId="3" fillId="0" borderId="190" xfId="0" applyNumberFormat="1" applyFont="1" applyBorder="1" applyAlignment="1" applyProtection="1">
      <alignment horizontal="centerContinuous" vertical="center"/>
      <protection locked="0"/>
    </xf>
    <xf numFmtId="1" fontId="2" fillId="0" borderId="190" xfId="0" applyNumberFormat="1" applyFont="1" applyBorder="1" applyAlignment="1" applyProtection="1">
      <alignment horizontal="centerContinuous" vertical="center"/>
      <protection locked="0"/>
    </xf>
    <xf numFmtId="1" fontId="3" fillId="0" borderId="190" xfId="0" applyNumberFormat="1" applyFont="1" applyBorder="1" applyAlignment="1">
      <alignment horizontal="centerContinuous" vertical="center"/>
    </xf>
    <xf numFmtId="49" fontId="3" fillId="2" borderId="177" xfId="0" applyNumberFormat="1" applyFont="1" applyFill="1" applyBorder="1" applyAlignment="1">
      <alignment horizontal="left" vertical="center"/>
    </xf>
    <xf numFmtId="49" fontId="3" fillId="0" borderId="190" xfId="0" applyNumberFormat="1" applyFont="1" applyBorder="1" applyAlignment="1" applyProtection="1">
      <alignment horizontal="center" vertical="center"/>
      <protection locked="0"/>
    </xf>
    <xf numFmtId="49" fontId="3" fillId="0" borderId="190" xfId="0" applyNumberFormat="1" applyFont="1" applyBorder="1" applyAlignment="1">
      <alignment horizontal="center" vertical="center"/>
    </xf>
    <xf numFmtId="49" fontId="3" fillId="0" borderId="189" xfId="0" applyNumberFormat="1" applyFont="1" applyBorder="1" applyAlignment="1">
      <alignment horizontal="center" vertical="center"/>
    </xf>
    <xf numFmtId="165" fontId="3" fillId="0" borderId="185" xfId="0" applyNumberFormat="1" applyFont="1" applyBorder="1" applyAlignment="1">
      <alignment horizontal="right" vertical="center"/>
    </xf>
    <xf numFmtId="165" fontId="3" fillId="0" borderId="185" xfId="0" applyNumberFormat="1" applyFont="1" applyBorder="1" applyAlignment="1">
      <alignment vertical="center"/>
    </xf>
    <xf numFmtId="165" fontId="3" fillId="0" borderId="173" xfId="0" applyNumberFormat="1" applyFont="1" applyBorder="1" applyAlignment="1">
      <alignment horizontal="right" vertical="center"/>
    </xf>
    <xf numFmtId="165" fontId="2" fillId="0" borderId="173" xfId="0" applyNumberFormat="1" applyFont="1" applyBorder="1" applyAlignment="1">
      <alignment horizontal="right" vertical="center"/>
    </xf>
    <xf numFmtId="165" fontId="2" fillId="0" borderId="167" xfId="0" applyNumberFormat="1" applyFont="1" applyBorder="1" applyAlignment="1">
      <alignment horizontal="right" vertical="center"/>
    </xf>
    <xf numFmtId="49" fontId="3" fillId="2" borderId="189" xfId="0" applyNumberFormat="1" applyFont="1" applyFill="1" applyBorder="1" applyAlignment="1">
      <alignment horizontal="center" vertical="center"/>
    </xf>
    <xf numFmtId="1" fontId="17" fillId="0" borderId="190" xfId="0" applyNumberFormat="1" applyFont="1" applyBorder="1" applyAlignment="1" applyProtection="1">
      <alignment horizontal="centerContinuous" vertical="center"/>
      <protection locked="0"/>
    </xf>
    <xf numFmtId="1" fontId="8" fillId="0" borderId="190" xfId="0" applyNumberFormat="1" applyFont="1" applyBorder="1" applyAlignment="1" applyProtection="1">
      <alignment horizontal="centerContinuous" vertical="center"/>
      <protection locked="0"/>
    </xf>
    <xf numFmtId="1" fontId="3" fillId="0" borderId="191" xfId="0" applyNumberFormat="1" applyFont="1" applyBorder="1" applyAlignment="1">
      <alignment horizontal="centerContinuous" vertical="center"/>
    </xf>
    <xf numFmtId="1" fontId="3" fillId="0" borderId="192" xfId="0" applyNumberFormat="1" applyFont="1" applyBorder="1" applyAlignment="1">
      <alignment horizontal="centerContinuous" vertical="center"/>
    </xf>
    <xf numFmtId="1" fontId="3" fillId="0" borderId="193" xfId="0" applyNumberFormat="1" applyFont="1" applyBorder="1" applyAlignment="1">
      <alignment horizontal="centerContinuous" vertical="center"/>
    </xf>
    <xf numFmtId="0" fontId="3" fillId="0" borderId="177" xfId="0" applyFont="1" applyBorder="1" applyAlignment="1">
      <alignment vertical="center"/>
    </xf>
    <xf numFmtId="49" fontId="17" fillId="0" borderId="190" xfId="0" applyNumberFormat="1" applyFont="1" applyBorder="1" applyAlignment="1" applyProtection="1">
      <alignment horizontal="center" vertical="center"/>
      <protection locked="0"/>
    </xf>
    <xf numFmtId="1" fontId="17" fillId="0" borderId="190" xfId="0" applyNumberFormat="1" applyFont="1" applyBorder="1" applyAlignment="1" applyProtection="1">
      <alignment horizontal="center" vertical="center"/>
      <protection locked="0"/>
    </xf>
    <xf numFmtId="1" fontId="3" fillId="0" borderId="190" xfId="0" applyNumberFormat="1" applyFont="1" applyBorder="1" applyAlignment="1">
      <alignment horizontal="center" vertical="center"/>
    </xf>
    <xf numFmtId="0" fontId="2" fillId="0" borderId="177" xfId="0" applyFont="1" applyBorder="1" applyAlignment="1">
      <alignment horizontal="left" vertical="center"/>
    </xf>
    <xf numFmtId="165" fontId="2" fillId="0" borderId="166" xfId="20" applyFont="1" applyFill="1" applyBorder="1" applyAlignment="1">
      <alignment horizontal="right" vertical="center"/>
    </xf>
    <xf numFmtId="0" fontId="9" fillId="2" borderId="189" xfId="0" applyFont="1" applyFill="1" applyBorder="1" applyAlignment="1">
      <alignment horizontal="centerContinuous" vertical="center" wrapText="1"/>
    </xf>
    <xf numFmtId="49" fontId="9" fillId="2" borderId="189" xfId="0" applyNumberFormat="1" applyFont="1" applyFill="1" applyBorder="1" applyAlignment="1">
      <alignment horizontal="centerContinuous" vertical="center"/>
    </xf>
    <xf numFmtId="49" fontId="3" fillId="0" borderId="191" xfId="51" applyNumberFormat="1" applyFont="1" applyBorder="1" applyAlignment="1">
      <alignment horizontal="centerContinuous" vertical="center" wrapText="1"/>
    </xf>
    <xf numFmtId="49" fontId="3" fillId="0" borderId="192" xfId="51" applyNumberFormat="1" applyFont="1" applyBorder="1" applyAlignment="1">
      <alignment horizontal="centerContinuous" vertical="center" wrapText="1"/>
    </xf>
    <xf numFmtId="49" fontId="3" fillId="0" borderId="193" xfId="51" applyNumberFormat="1" applyFont="1" applyBorder="1" applyAlignment="1">
      <alignment horizontal="centerContinuous" vertical="center" wrapText="1"/>
    </xf>
    <xf numFmtId="0" fontId="9" fillId="2" borderId="177" xfId="0" applyFont="1" applyFill="1" applyBorder="1" applyAlignment="1">
      <alignment horizontal="centerContinuous" vertical="center" wrapText="1"/>
    </xf>
    <xf numFmtId="0" fontId="9" fillId="2" borderId="177" xfId="0" applyFont="1" applyFill="1" applyBorder="1" applyAlignment="1">
      <alignment horizontal="centerContinuous" vertical="center"/>
    </xf>
    <xf numFmtId="0" fontId="9" fillId="0" borderId="189" xfId="0" applyFont="1" applyBorder="1" applyAlignment="1">
      <alignment horizontal="center" vertical="center" wrapText="1"/>
    </xf>
    <xf numFmtId="0" fontId="3" fillId="0" borderId="189" xfId="51" applyFont="1" applyBorder="1" applyAlignment="1">
      <alignment horizontal="center" vertical="center" wrapText="1"/>
    </xf>
    <xf numFmtId="0" fontId="9" fillId="0" borderId="185" xfId="0" applyFont="1" applyBorder="1" applyAlignment="1">
      <alignment vertical="center"/>
    </xf>
    <xf numFmtId="165" fontId="9" fillId="0" borderId="185" xfId="0" applyNumberFormat="1" applyFont="1" applyBorder="1" applyAlignment="1">
      <alignment vertical="center"/>
    </xf>
    <xf numFmtId="0" fontId="3" fillId="0" borderId="173" xfId="0" applyFont="1" applyBorder="1" applyAlignment="1" applyProtection="1">
      <alignment horizontal="left" vertical="top" wrapText="1" readingOrder="1"/>
      <protection locked="0"/>
    </xf>
    <xf numFmtId="0" fontId="3" fillId="2" borderId="189" xfId="0" applyFont="1" applyFill="1" applyBorder="1" applyAlignment="1" applyProtection="1">
      <alignment horizontal="centerContinuous" vertical="center" wrapText="1" readingOrder="1"/>
      <protection locked="0"/>
    </xf>
    <xf numFmtId="0" fontId="3" fillId="2" borderId="191" xfId="0" applyFont="1" applyFill="1" applyBorder="1" applyAlignment="1" applyProtection="1">
      <alignment horizontal="centerContinuous" vertical="center" wrapText="1" readingOrder="1"/>
      <protection locked="0"/>
    </xf>
    <xf numFmtId="0" fontId="3" fillId="2" borderId="193" xfId="0" applyFont="1" applyFill="1" applyBorder="1" applyAlignment="1" applyProtection="1">
      <alignment horizontal="centerContinuous" vertical="center" wrapText="1" readingOrder="1"/>
      <protection locked="0"/>
    </xf>
    <xf numFmtId="0" fontId="3" fillId="2" borderId="166" xfId="0" applyFont="1" applyFill="1" applyBorder="1" applyAlignment="1" applyProtection="1">
      <alignment vertical="center" wrapText="1" readingOrder="1"/>
      <protection locked="0"/>
    </xf>
    <xf numFmtId="0" fontId="3" fillId="2" borderId="177" xfId="0" applyFont="1" applyFill="1" applyBorder="1" applyAlignment="1" applyProtection="1">
      <alignment horizontal="centerContinuous" vertical="center" wrapText="1" readingOrder="1"/>
      <protection locked="0"/>
    </xf>
    <xf numFmtId="0" fontId="3" fillId="0" borderId="173" xfId="0" applyFont="1" applyBorder="1" applyAlignment="1" applyProtection="1">
      <alignment horizontal="center" vertical="center" wrapText="1" readingOrder="1"/>
      <protection locked="0"/>
    </xf>
    <xf numFmtId="0" fontId="3" fillId="0" borderId="190" xfId="0" applyFont="1" applyBorder="1" applyAlignment="1" applyProtection="1">
      <alignment horizontal="center" vertical="center" wrapText="1" readingOrder="1"/>
      <protection locked="0"/>
    </xf>
    <xf numFmtId="0" fontId="3" fillId="0" borderId="173" xfId="0" applyFont="1" applyBorder="1" applyAlignment="1" applyProtection="1">
      <alignment vertical="top" wrapText="1" readingOrder="1"/>
      <protection locked="0"/>
    </xf>
    <xf numFmtId="0" fontId="3" fillId="0" borderId="192" xfId="0" applyFont="1" applyBorder="1" applyAlignment="1" applyProtection="1">
      <alignment horizontal="centerContinuous" vertical="center" wrapText="1" readingOrder="1"/>
      <protection locked="0"/>
    </xf>
    <xf numFmtId="0" fontId="3" fillId="0" borderId="193" xfId="0" applyFont="1" applyBorder="1" applyAlignment="1" applyProtection="1">
      <alignment horizontal="centerContinuous" vertical="center" wrapText="1" readingOrder="1"/>
      <protection locked="0"/>
    </xf>
    <xf numFmtId="0" fontId="3" fillId="2" borderId="177" xfId="0" applyFont="1" applyFill="1" applyBorder="1" applyAlignment="1" applyProtection="1">
      <alignment vertical="center" wrapText="1" readingOrder="1"/>
      <protection locked="0"/>
    </xf>
    <xf numFmtId="0" fontId="3" fillId="0" borderId="167" xfId="0" applyFont="1" applyBorder="1" applyAlignment="1" applyProtection="1">
      <alignment horizontal="center" vertical="center" wrapText="1" readingOrder="1"/>
      <protection locked="0"/>
    </xf>
    <xf numFmtId="0" fontId="3" fillId="0" borderId="185" xfId="0" applyFont="1" applyBorder="1" applyAlignment="1" applyProtection="1">
      <alignment vertical="top" wrapText="1" readingOrder="1"/>
      <protection locked="0"/>
    </xf>
    <xf numFmtId="165" fontId="3" fillId="0" borderId="185" xfId="0" applyNumberFormat="1" applyFont="1" applyBorder="1" applyAlignment="1">
      <alignment horizontal="right" vertical="top" wrapText="1" readingOrder="1"/>
    </xf>
    <xf numFmtId="0" fontId="3" fillId="0" borderId="185" xfId="0" applyFont="1" applyBorder="1" applyAlignment="1" applyProtection="1">
      <alignment horizontal="centerContinuous" vertical="center" wrapText="1" readingOrder="1"/>
      <protection locked="0"/>
    </xf>
    <xf numFmtId="0" fontId="3" fillId="2" borderId="177" xfId="0" applyFont="1" applyFill="1" applyBorder="1" applyAlignment="1" applyProtection="1">
      <alignment horizontal="center" vertical="center" wrapText="1" readingOrder="1"/>
      <protection locked="0"/>
    </xf>
    <xf numFmtId="0" fontId="17" fillId="0" borderId="192" xfId="0" applyFont="1" applyBorder="1" applyAlignment="1" applyProtection="1">
      <alignment horizontal="center" vertical="center" wrapText="1" readingOrder="1"/>
      <protection locked="0"/>
    </xf>
    <xf numFmtId="0" fontId="17" fillId="0" borderId="190" xfId="0" applyFont="1" applyBorder="1" applyAlignment="1" applyProtection="1">
      <alignment horizontal="center" vertical="center" wrapText="1" readingOrder="1"/>
      <protection locked="0"/>
    </xf>
    <xf numFmtId="0" fontId="3" fillId="2" borderId="189" xfId="12" applyFont="1" applyFill="1" applyBorder="1" applyAlignment="1" applyProtection="1">
      <alignment horizontal="centerContinuous" vertical="center" wrapText="1" readingOrder="1"/>
      <protection locked="0"/>
    </xf>
    <xf numFmtId="0" fontId="3" fillId="2" borderId="193" xfId="12" applyFont="1" applyFill="1" applyBorder="1" applyAlignment="1" applyProtection="1">
      <alignment horizontal="centerContinuous" vertical="center" wrapText="1" readingOrder="1"/>
      <protection locked="0"/>
    </xf>
    <xf numFmtId="0" fontId="3" fillId="2" borderId="190" xfId="12" applyFont="1" applyFill="1" applyBorder="1" applyAlignment="1" applyProtection="1">
      <alignment horizontal="centerContinuous" vertical="center" wrapText="1" readingOrder="1"/>
      <protection locked="0"/>
    </xf>
    <xf numFmtId="0" fontId="3" fillId="2" borderId="166" xfId="12" applyFont="1" applyFill="1" applyBorder="1" applyAlignment="1" applyProtection="1">
      <alignment vertical="center" wrapText="1" readingOrder="1"/>
      <protection locked="0"/>
    </xf>
    <xf numFmtId="0" fontId="3" fillId="2" borderId="177" xfId="12" applyFont="1" applyFill="1" applyBorder="1" applyAlignment="1" applyProtection="1">
      <alignment vertical="center" wrapText="1" readingOrder="1"/>
      <protection locked="0"/>
    </xf>
    <xf numFmtId="0" fontId="3" fillId="2" borderId="193" xfId="0" applyFont="1" applyFill="1" applyBorder="1" applyAlignment="1" applyProtection="1">
      <alignment horizontal="center" vertical="center" wrapText="1" readingOrder="1"/>
      <protection locked="0"/>
    </xf>
    <xf numFmtId="0" fontId="3" fillId="2" borderId="190" xfId="0" applyFont="1" applyFill="1" applyBorder="1" applyAlignment="1" applyProtection="1">
      <alignment horizontal="center" vertical="center" wrapText="1" readingOrder="1"/>
      <protection locked="0"/>
    </xf>
    <xf numFmtId="0" fontId="3" fillId="0" borderId="185" xfId="12" applyFont="1" applyBorder="1" applyAlignment="1" applyProtection="1">
      <alignment vertical="top" wrapText="1" readingOrder="1"/>
      <protection locked="0"/>
    </xf>
    <xf numFmtId="165" fontId="3" fillId="0" borderId="185" xfId="52" applyNumberFormat="1" applyFont="1" applyFill="1" applyBorder="1" applyAlignment="1" applyProtection="1">
      <alignment horizontal="right" vertical="top" wrapText="1" readingOrder="1"/>
    </xf>
    <xf numFmtId="0" fontId="3" fillId="0" borderId="194" xfId="12" applyFont="1" applyBorder="1" applyAlignment="1" applyProtection="1">
      <alignment horizontal="centerContinuous" vertical="center" wrapText="1" readingOrder="1"/>
      <protection locked="0"/>
    </xf>
    <xf numFmtId="0" fontId="3" fillId="2" borderId="177" xfId="12" applyFont="1" applyFill="1" applyBorder="1" applyAlignment="1" applyProtection="1">
      <alignment horizontal="center" vertical="center" wrapText="1" readingOrder="1"/>
      <protection locked="0"/>
    </xf>
    <xf numFmtId="0" fontId="3" fillId="0" borderId="195" xfId="0" applyFont="1" applyBorder="1" applyAlignment="1" applyProtection="1">
      <alignment horizontal="center" vertical="center" wrapText="1" readingOrder="1"/>
      <protection locked="0"/>
    </xf>
    <xf numFmtId="0" fontId="3" fillId="0" borderId="141" xfId="0" applyFont="1" applyBorder="1" applyAlignment="1" applyProtection="1">
      <alignment horizontal="center" vertical="center" wrapText="1" readingOrder="1"/>
      <protection locked="0"/>
    </xf>
    <xf numFmtId="0" fontId="3" fillId="2" borderId="196" xfId="12" applyFont="1" applyFill="1" applyBorder="1" applyAlignment="1" applyProtection="1">
      <alignment horizontal="centerContinuous" vertical="center" wrapText="1" readingOrder="1"/>
      <protection locked="0"/>
    </xf>
    <xf numFmtId="0" fontId="3" fillId="2" borderId="155" xfId="0" applyFont="1" applyFill="1" applyBorder="1" applyAlignment="1">
      <alignment horizontal="centerContinuous" vertical="center"/>
    </xf>
    <xf numFmtId="0" fontId="3" fillId="2" borderId="156" xfId="0" applyFont="1" applyFill="1" applyBorder="1" applyAlignment="1">
      <alignment horizontal="centerContinuous" vertical="center"/>
    </xf>
    <xf numFmtId="0" fontId="3" fillId="2" borderId="197" xfId="0" applyFont="1" applyFill="1" applyBorder="1" applyAlignment="1">
      <alignment horizontal="centerContinuous" vertical="center" wrapText="1"/>
    </xf>
    <xf numFmtId="0" fontId="3" fillId="2" borderId="167" xfId="0" applyFont="1" applyFill="1" applyBorder="1" applyAlignment="1">
      <alignment horizontal="center" vertical="center" wrapText="1"/>
    </xf>
    <xf numFmtId="0" fontId="3" fillId="0" borderId="156" xfId="0" applyFont="1" applyBorder="1" applyAlignment="1">
      <alignment horizontal="center" vertical="center"/>
    </xf>
    <xf numFmtId="0" fontId="3" fillId="0" borderId="157" xfId="0" applyFont="1" applyBorder="1" applyAlignment="1">
      <alignment horizontal="center" vertical="center"/>
    </xf>
    <xf numFmtId="0" fontId="10" fillId="0" borderId="141" xfId="0" applyFont="1" applyBorder="1" applyAlignment="1">
      <alignment horizontal="centerContinuous" vertical="center"/>
    </xf>
    <xf numFmtId="0" fontId="9" fillId="2" borderId="196" xfId="0" applyFont="1" applyFill="1" applyBorder="1" applyAlignment="1">
      <alignment horizontal="centerContinuous" vertical="center"/>
    </xf>
    <xf numFmtId="0" fontId="9" fillId="2" borderId="197" xfId="0" applyFont="1" applyFill="1" applyBorder="1" applyAlignment="1">
      <alignment horizontal="centerContinuous" vertical="center" wrapText="1"/>
    </xf>
    <xf numFmtId="0" fontId="9" fillId="2" borderId="141" xfId="0" applyFont="1" applyFill="1" applyBorder="1" applyAlignment="1">
      <alignment horizontal="centerContinuous" vertical="center" wrapText="1"/>
    </xf>
    <xf numFmtId="0" fontId="9" fillId="2" borderId="196" xfId="0" applyFont="1" applyFill="1" applyBorder="1" applyAlignment="1">
      <alignment horizontal="centerContinuous" vertical="center" wrapText="1"/>
    </xf>
    <xf numFmtId="0" fontId="3" fillId="2" borderId="196" xfId="0" applyFont="1" applyFill="1" applyBorder="1" applyAlignment="1">
      <alignment horizontal="centerContinuous" vertical="center"/>
    </xf>
    <xf numFmtId="0" fontId="3" fillId="0" borderId="156" xfId="0" applyFont="1" applyBorder="1" applyAlignment="1">
      <alignment horizontal="centerContinuous" vertical="center"/>
    </xf>
    <xf numFmtId="0" fontId="2" fillId="0" borderId="198" xfId="0" applyFont="1" applyBorder="1" applyAlignment="1">
      <alignment vertical="center"/>
    </xf>
    <xf numFmtId="0" fontId="3" fillId="2" borderId="196" xfId="22" applyFont="1" applyFill="1" applyBorder="1" applyAlignment="1">
      <alignment horizontal="centerContinuous" vertical="center"/>
    </xf>
    <xf numFmtId="0" fontId="3" fillId="2" borderId="157" xfId="22" applyFont="1" applyFill="1" applyBorder="1" applyAlignment="1">
      <alignment horizontal="centerContinuous" vertical="center"/>
    </xf>
    <xf numFmtId="0" fontId="3" fillId="2" borderId="155" xfId="22" applyFont="1" applyFill="1" applyBorder="1" applyAlignment="1">
      <alignment horizontal="centerContinuous" vertical="center"/>
    </xf>
    <xf numFmtId="0" fontId="3" fillId="2" borderId="156" xfId="22" applyFont="1" applyFill="1" applyBorder="1" applyAlignment="1">
      <alignment horizontal="centerContinuous" vertical="center"/>
    </xf>
    <xf numFmtId="0" fontId="3" fillId="2" borderId="177" xfId="22" applyFont="1" applyFill="1" applyBorder="1" applyAlignment="1">
      <alignment vertical="center"/>
    </xf>
    <xf numFmtId="0" fontId="3" fillId="2" borderId="141" xfId="22" applyFont="1" applyFill="1" applyBorder="1" applyAlignment="1">
      <alignment horizontal="centerContinuous" vertical="center"/>
    </xf>
    <xf numFmtId="0" fontId="3" fillId="2" borderId="141" xfId="22" applyFont="1" applyFill="1" applyBorder="1" applyAlignment="1">
      <alignment horizontal="centerContinuous" vertical="center" wrapText="1"/>
    </xf>
    <xf numFmtId="0" fontId="3" fillId="0" borderId="157" xfId="22" applyFont="1" applyBorder="1" applyAlignment="1">
      <alignment horizontal="centerContinuous" vertical="center"/>
    </xf>
    <xf numFmtId="0" fontId="3" fillId="0" borderId="155" xfId="22" applyFont="1" applyBorder="1" applyAlignment="1">
      <alignment horizontal="centerContinuous" vertical="center"/>
    </xf>
    <xf numFmtId="0" fontId="2" fillId="0" borderId="156" xfId="22" applyFont="1" applyBorder="1" applyAlignment="1">
      <alignment horizontal="centerContinuous" vertical="center"/>
    </xf>
    <xf numFmtId="0" fontId="3" fillId="0" borderId="141" xfId="22" applyFont="1" applyBorder="1" applyAlignment="1">
      <alignment horizontal="centerContinuous" vertical="center" wrapText="1"/>
    </xf>
    <xf numFmtId="0" fontId="3" fillId="0" borderId="141" xfId="22" applyFont="1" applyBorder="1" applyAlignment="1">
      <alignment horizontal="centerContinuous" vertical="center"/>
    </xf>
    <xf numFmtId="0" fontId="2" fillId="0" borderId="173" xfId="22" applyFont="1" applyBorder="1"/>
    <xf numFmtId="0" fontId="3" fillId="2" borderId="196" xfId="22" applyFont="1" applyFill="1" applyBorder="1" applyAlignment="1">
      <alignment horizontal="centerContinuous" vertical="center" wrapText="1"/>
    </xf>
    <xf numFmtId="0" fontId="3" fillId="0" borderId="157" xfId="22" applyFont="1" applyBorder="1" applyAlignment="1">
      <alignment horizontal="centerContinuous" vertical="top" wrapText="1"/>
    </xf>
    <xf numFmtId="0" fontId="3" fillId="0" borderId="155" xfId="22" applyFont="1" applyBorder="1" applyAlignment="1">
      <alignment horizontal="centerContinuous" vertical="center" wrapText="1"/>
    </xf>
    <xf numFmtId="0" fontId="3" fillId="0" borderId="156" xfId="22" applyFont="1" applyBorder="1" applyAlignment="1">
      <alignment horizontal="centerContinuous" vertical="center" wrapText="1"/>
    </xf>
    <xf numFmtId="0" fontId="3" fillId="2" borderId="177" xfId="22" applyFont="1" applyFill="1" applyBorder="1" applyAlignment="1">
      <alignment horizontal="centerContinuous" vertical="center" wrapText="1"/>
    </xf>
    <xf numFmtId="0" fontId="3" fillId="0" borderId="141" xfId="22" applyFont="1" applyBorder="1" applyAlignment="1">
      <alignment horizontal="center" vertical="center"/>
    </xf>
    <xf numFmtId="0" fontId="3" fillId="0" borderId="157" xfId="22" applyFont="1" applyBorder="1" applyAlignment="1">
      <alignment horizontal="center" vertical="center"/>
    </xf>
    <xf numFmtId="0" fontId="3" fillId="0" borderId="141" xfId="22" applyFont="1" applyBorder="1" applyAlignment="1">
      <alignment horizontal="center" vertical="center" wrapText="1"/>
    </xf>
    <xf numFmtId="0" fontId="3" fillId="0" borderId="173" xfId="27" applyFont="1" applyBorder="1"/>
    <xf numFmtId="0" fontId="3" fillId="2" borderId="196" xfId="27" applyFont="1" applyFill="1" applyBorder="1" applyAlignment="1">
      <alignment horizontal="centerContinuous" vertical="center"/>
    </xf>
    <xf numFmtId="0" fontId="3" fillId="2" borderId="196" xfId="27" applyFont="1" applyFill="1" applyBorder="1" applyAlignment="1">
      <alignment horizontal="centerContinuous" vertical="center" wrapText="1"/>
    </xf>
    <xf numFmtId="173" fontId="3" fillId="0" borderId="156" xfId="22" applyNumberFormat="1" applyFont="1" applyBorder="1" applyAlignment="1">
      <alignment horizontal="centerContinuous" vertical="center"/>
    </xf>
    <xf numFmtId="173" fontId="3" fillId="0" borderId="141" xfId="22" applyNumberFormat="1" applyFont="1" applyBorder="1" applyAlignment="1">
      <alignment horizontal="centerContinuous" vertical="center"/>
    </xf>
    <xf numFmtId="0" fontId="3" fillId="0" borderId="156" xfId="22" applyFont="1" applyBorder="1" applyAlignment="1">
      <alignment horizontal="centerContinuous" vertical="center"/>
    </xf>
    <xf numFmtId="0" fontId="3" fillId="2" borderId="166" xfId="27" applyFont="1" applyFill="1" applyBorder="1" applyAlignment="1">
      <alignment horizontal="center" vertical="center"/>
    </xf>
    <xf numFmtId="0" fontId="3" fillId="2" borderId="177" xfId="27" applyFont="1" applyFill="1" applyBorder="1" applyAlignment="1">
      <alignment vertical="center" wrapText="1"/>
    </xf>
    <xf numFmtId="0" fontId="3" fillId="0" borderId="156" xfId="27" applyFont="1" applyBorder="1" applyAlignment="1">
      <alignment horizontal="center" vertical="center"/>
    </xf>
    <xf numFmtId="0" fontId="3" fillId="0" borderId="141" xfId="27" applyFont="1" applyBorder="1" applyAlignment="1">
      <alignment horizontal="center" vertical="center"/>
    </xf>
    <xf numFmtId="0" fontId="3" fillId="2" borderId="177" xfId="27" applyFont="1" applyFill="1" applyBorder="1" applyAlignment="1">
      <alignment horizontal="center" vertical="center"/>
    </xf>
    <xf numFmtId="0" fontId="3" fillId="0" borderId="173" xfId="22" applyFont="1" applyBorder="1"/>
    <xf numFmtId="0" fontId="3" fillId="2" borderId="177" xfId="22" applyFont="1" applyFill="1" applyBorder="1" applyAlignment="1">
      <alignment vertical="center" wrapText="1"/>
    </xf>
    <xf numFmtId="0" fontId="3" fillId="0" borderId="173" xfId="22" applyFont="1" applyBorder="1" applyAlignment="1">
      <alignment wrapText="1"/>
    </xf>
    <xf numFmtId="0" fontId="3" fillId="2" borderId="177" xfId="27" applyFont="1" applyFill="1" applyBorder="1" applyAlignment="1">
      <alignment vertical="center"/>
    </xf>
    <xf numFmtId="0" fontId="2" fillId="0" borderId="173" xfId="27" applyFont="1" applyBorder="1"/>
    <xf numFmtId="49" fontId="3" fillId="0" borderId="141" xfId="22" applyNumberFormat="1" applyFont="1" applyBorder="1" applyAlignment="1">
      <alignment horizontal="center" vertical="center"/>
    </xf>
    <xf numFmtId="49" fontId="3" fillId="2" borderId="196" xfId="37" applyNumberFormat="1" applyFont="1" applyFill="1" applyBorder="1" applyAlignment="1">
      <alignment horizontal="center" vertical="center"/>
    </xf>
    <xf numFmtId="0" fontId="17" fillId="0" borderId="199" xfId="59" applyFont="1" applyBorder="1" applyAlignment="1" applyProtection="1">
      <alignment horizontal="centerContinuous" vertical="center" wrapText="1"/>
      <protection locked="0"/>
    </xf>
    <xf numFmtId="0" fontId="2" fillId="0" borderId="200" xfId="59" applyBorder="1" applyAlignment="1" applyProtection="1">
      <alignment horizontal="centerContinuous" vertical="center" wrapText="1"/>
      <protection locked="0"/>
    </xf>
    <xf numFmtId="0" fontId="2" fillId="0" borderId="201" xfId="59" applyBorder="1" applyAlignment="1" applyProtection="1">
      <alignment horizontal="centerContinuous" vertical="center" wrapText="1"/>
      <protection locked="0"/>
    </xf>
    <xf numFmtId="1" fontId="17" fillId="0" borderId="199" xfId="59" applyNumberFormat="1" applyFont="1" applyBorder="1" applyAlignment="1" applyProtection="1">
      <alignment horizontal="centerContinuous" vertical="center" wrapText="1"/>
      <protection locked="0"/>
    </xf>
    <xf numFmtId="49" fontId="3" fillId="2" borderId="177" xfId="37" applyNumberFormat="1" applyFont="1" applyFill="1" applyBorder="1" applyAlignment="1">
      <alignment horizontal="center" vertical="center"/>
    </xf>
    <xf numFmtId="49" fontId="17" fillId="0" borderId="141" xfId="59" applyNumberFormat="1" applyFont="1" applyBorder="1" applyAlignment="1" applyProtection="1">
      <alignment horizontal="center" vertical="center"/>
      <protection locked="0"/>
    </xf>
    <xf numFmtId="1" fontId="2" fillId="0" borderId="200" xfId="59" applyNumberFormat="1" applyBorder="1" applyAlignment="1" applyProtection="1">
      <alignment horizontal="centerContinuous" vertical="center" wrapText="1"/>
      <protection locked="0"/>
    </xf>
    <xf numFmtId="1" fontId="2" fillId="0" borderId="201" xfId="59" applyNumberFormat="1" applyBorder="1" applyAlignment="1" applyProtection="1">
      <alignment horizontal="centerContinuous" vertical="center" wrapText="1"/>
      <protection locked="0"/>
    </xf>
    <xf numFmtId="1" fontId="7" fillId="0" borderId="200" xfId="59" applyNumberFormat="1" applyFont="1" applyBorder="1" applyAlignment="1" applyProtection="1">
      <alignment horizontal="centerContinuous" vertical="center" wrapText="1"/>
      <protection locked="0"/>
    </xf>
    <xf numFmtId="1" fontId="7" fillId="0" borderId="201" xfId="59" applyNumberFormat="1" applyFont="1" applyBorder="1" applyAlignment="1" applyProtection="1">
      <alignment horizontal="centerContinuous" vertical="center" wrapText="1"/>
      <protection locked="0"/>
    </xf>
    <xf numFmtId="1" fontId="3" fillId="0" borderId="199" xfId="59" applyNumberFormat="1" applyFont="1" applyBorder="1" applyAlignment="1" applyProtection="1">
      <alignment horizontal="centerContinuous" vertical="center" wrapText="1"/>
      <protection locked="0"/>
    </xf>
    <xf numFmtId="49" fontId="3" fillId="2" borderId="177" xfId="37" applyNumberFormat="1" applyFont="1" applyFill="1" applyBorder="1" applyAlignment="1">
      <alignment horizontal="left" vertical="center"/>
    </xf>
    <xf numFmtId="49" fontId="17" fillId="0" borderId="202" xfId="59" applyNumberFormat="1" applyFont="1" applyBorder="1" applyAlignment="1" applyProtection="1">
      <alignment horizontal="center" vertical="center"/>
      <protection locked="0"/>
    </xf>
    <xf numFmtId="49" fontId="3" fillId="0" borderId="202" xfId="59" applyNumberFormat="1" applyFont="1" applyBorder="1" applyAlignment="1" applyProtection="1">
      <alignment horizontal="center" vertical="center"/>
      <protection locked="0"/>
    </xf>
    <xf numFmtId="1" fontId="17" fillId="0" borderId="202" xfId="59" applyNumberFormat="1" applyFont="1" applyBorder="1" applyAlignment="1" applyProtection="1">
      <alignment horizontal="centerContinuous" vertical="center" wrapText="1" readingOrder="1"/>
      <protection locked="0"/>
    </xf>
    <xf numFmtId="1" fontId="2" fillId="0" borderId="202" xfId="59" applyNumberFormat="1" applyBorder="1" applyAlignment="1" applyProtection="1">
      <alignment horizontal="centerContinuous" vertical="center" wrapText="1" readingOrder="1"/>
      <protection locked="0"/>
    </xf>
    <xf numFmtId="1" fontId="3" fillId="0" borderId="202" xfId="23" applyNumberFormat="1" applyFont="1" applyFill="1" applyBorder="1" applyAlignment="1">
      <alignment horizontal="centerContinuous" vertical="center"/>
    </xf>
    <xf numFmtId="1" fontId="16" fillId="0" borderId="202" xfId="23" applyNumberFormat="1" applyFont="1" applyFill="1" applyBorder="1" applyAlignment="1">
      <alignment horizontal="centerContinuous" vertical="center"/>
    </xf>
    <xf numFmtId="187" fontId="3" fillId="0" borderId="202" xfId="23" applyNumberFormat="1" applyFont="1" applyFill="1" applyBorder="1" applyAlignment="1">
      <alignment horizontal="centerContinuous" vertical="center"/>
    </xf>
    <xf numFmtId="49" fontId="2" fillId="2" borderId="177" xfId="30" applyNumberFormat="1" applyFont="1" applyFill="1" applyBorder="1" applyAlignment="1">
      <alignment horizontal="left" vertical="center"/>
    </xf>
    <xf numFmtId="49" fontId="3" fillId="0" borderId="202" xfId="37" applyNumberFormat="1" applyFont="1" applyBorder="1" applyAlignment="1">
      <alignment horizontal="center" vertical="center"/>
    </xf>
    <xf numFmtId="0" fontId="17" fillId="2" borderId="196" xfId="12" applyFont="1" applyFill="1" applyBorder="1" applyAlignment="1" applyProtection="1">
      <alignment horizontal="centerContinuous" vertical="center" wrapText="1"/>
      <protection locked="0"/>
    </xf>
    <xf numFmtId="0" fontId="17" fillId="2" borderId="196" xfId="12" applyFont="1" applyFill="1" applyBorder="1" applyAlignment="1" applyProtection="1">
      <alignment horizontal="centerContinuous" vertical="center"/>
      <protection locked="0"/>
    </xf>
    <xf numFmtId="0" fontId="17" fillId="0" borderId="203" xfId="12" applyFont="1" applyBorder="1" applyAlignment="1" applyProtection="1">
      <alignment horizontal="centerContinuous" vertical="center"/>
      <protection locked="0"/>
    </xf>
    <xf numFmtId="0" fontId="2" fillId="0" borderId="204" xfId="12" applyFont="1" applyBorder="1" applyAlignment="1" applyProtection="1">
      <alignment horizontal="centerContinuous" vertical="center"/>
      <protection locked="0"/>
    </xf>
    <xf numFmtId="0" fontId="2" fillId="2" borderId="177" xfId="12" applyFont="1" applyFill="1" applyBorder="1" applyAlignment="1">
      <alignment vertical="center"/>
    </xf>
    <xf numFmtId="0" fontId="17" fillId="2" borderId="177" xfId="12" applyFont="1" applyFill="1" applyBorder="1" applyAlignment="1" applyProtection="1">
      <alignment vertical="center"/>
      <protection locked="0"/>
    </xf>
    <xf numFmtId="0" fontId="17" fillId="0" borderId="167" xfId="12" applyFont="1" applyBorder="1" applyAlignment="1" applyProtection="1">
      <alignment horizontal="center" vertical="center" wrapText="1"/>
      <protection locked="0"/>
    </xf>
    <xf numFmtId="0" fontId="17" fillId="0" borderId="177" xfId="12" applyFont="1" applyBorder="1" applyAlignment="1" applyProtection="1">
      <alignment horizontal="center" vertical="center" wrapText="1"/>
      <protection locked="0"/>
    </xf>
    <xf numFmtId="0" fontId="3" fillId="0" borderId="173" xfId="27" applyFont="1" applyBorder="1" applyAlignment="1">
      <alignment vertical="center"/>
    </xf>
    <xf numFmtId="0" fontId="3" fillId="2" borderId="205" xfId="27" applyFont="1" applyFill="1" applyBorder="1" applyAlignment="1">
      <alignment horizontal="centerContinuous" vertical="center"/>
    </xf>
    <xf numFmtId="0" fontId="17" fillId="0" borderId="203" xfId="9" applyFont="1" applyBorder="1" applyAlignment="1">
      <alignment horizontal="centerContinuous" vertical="center"/>
    </xf>
    <xf numFmtId="0" fontId="17" fillId="0" borderId="204" xfId="9" applyFont="1" applyBorder="1" applyAlignment="1">
      <alignment horizontal="centerContinuous" vertical="center"/>
    </xf>
    <xf numFmtId="0" fontId="3" fillId="0" borderId="203" xfId="27" applyFont="1" applyBorder="1" applyAlignment="1">
      <alignment horizontal="centerContinuous" vertical="center"/>
    </xf>
    <xf numFmtId="0" fontId="3" fillId="0" borderId="204" xfId="27" applyFont="1" applyBorder="1" applyAlignment="1">
      <alignment horizontal="centerContinuous" vertical="center"/>
    </xf>
    <xf numFmtId="0" fontId="3" fillId="2" borderId="177" xfId="37" applyFont="1" applyFill="1" applyBorder="1" applyAlignment="1">
      <alignment horizontal="center" vertical="center"/>
    </xf>
    <xf numFmtId="0" fontId="2" fillId="2" borderId="177" xfId="27" applyFont="1" applyFill="1" applyBorder="1" applyAlignment="1">
      <alignment vertical="center"/>
    </xf>
    <xf numFmtId="0" fontId="3" fillId="0" borderId="202" xfId="37" applyFont="1" applyBorder="1" applyAlignment="1">
      <alignment horizontal="center" vertical="center"/>
    </xf>
    <xf numFmtId="0" fontId="17" fillId="0" borderId="199" xfId="59" applyFont="1" applyBorder="1" applyAlignment="1" applyProtection="1">
      <alignment horizontal="centerContinuous" vertical="top" wrapText="1" readingOrder="1"/>
      <protection locked="0"/>
    </xf>
    <xf numFmtId="0" fontId="2" fillId="0" borderId="200" xfId="59" applyBorder="1" applyAlignment="1" applyProtection="1">
      <alignment horizontal="centerContinuous" vertical="top" wrapText="1"/>
      <protection locked="0"/>
    </xf>
    <xf numFmtId="0" fontId="2" fillId="0" borderId="201" xfId="59" applyBorder="1" applyAlignment="1" applyProtection="1">
      <alignment horizontal="centerContinuous" vertical="top" wrapText="1"/>
      <protection locked="0"/>
    </xf>
    <xf numFmtId="187" fontId="16" fillId="0" borderId="202" xfId="23" applyNumberFormat="1" applyFont="1" applyFill="1" applyBorder="1" applyAlignment="1">
      <alignment horizontal="centerContinuous" vertical="center"/>
    </xf>
    <xf numFmtId="49" fontId="17" fillId="0" borderId="202" xfId="59" applyNumberFormat="1" applyFont="1" applyBorder="1" applyAlignment="1" applyProtection="1">
      <alignment horizontal="center" vertical="top"/>
      <protection locked="0"/>
    </xf>
    <xf numFmtId="0" fontId="2" fillId="0" borderId="173" xfId="9" applyFont="1" applyBorder="1" applyAlignment="1">
      <alignment vertical="top"/>
    </xf>
    <xf numFmtId="49" fontId="3" fillId="2" borderId="196" xfId="59" applyNumberFormat="1" applyFont="1" applyFill="1" applyBorder="1" applyAlignment="1">
      <alignment horizontal="center" vertical="center"/>
    </xf>
    <xf numFmtId="1" fontId="17" fillId="0" borderId="199" xfId="59" applyNumberFormat="1" applyFont="1" applyBorder="1" applyAlignment="1" applyProtection="1">
      <alignment horizontal="centerContinuous" vertical="top" readingOrder="1"/>
      <protection locked="0"/>
    </xf>
    <xf numFmtId="1" fontId="2" fillId="0" borderId="200" xfId="59" applyNumberFormat="1" applyBorder="1" applyAlignment="1" applyProtection="1">
      <alignment horizontal="centerContinuous" vertical="top"/>
      <protection locked="0"/>
    </xf>
    <xf numFmtId="1" fontId="2" fillId="0" borderId="201" xfId="59" applyNumberFormat="1" applyBorder="1" applyAlignment="1" applyProtection="1">
      <alignment horizontal="centerContinuous" vertical="top"/>
      <protection locked="0"/>
    </xf>
    <xf numFmtId="0" fontId="2" fillId="2" borderId="177" xfId="59" applyFill="1" applyBorder="1">
      <alignment vertical="center"/>
    </xf>
    <xf numFmtId="49" fontId="3" fillId="0" borderId="202" xfId="37" applyNumberFormat="1" applyFont="1" applyBorder="1" applyAlignment="1">
      <alignment horizontal="center" vertical="center" wrapText="1"/>
    </xf>
    <xf numFmtId="0" fontId="2" fillId="0" borderId="173" xfId="9" applyFont="1" applyBorder="1" applyAlignment="1">
      <alignment horizontal="left" vertical="top"/>
    </xf>
    <xf numFmtId="1" fontId="3" fillId="0" borderId="202" xfId="23" applyNumberFormat="1" applyFont="1" applyFill="1" applyBorder="1" applyAlignment="1">
      <alignment horizontal="centerContinuous"/>
    </xf>
    <xf numFmtId="0" fontId="3" fillId="2" borderId="177" xfId="37" applyFont="1" applyFill="1" applyBorder="1" applyAlignment="1">
      <alignment vertical="center"/>
    </xf>
    <xf numFmtId="0" fontId="3" fillId="0" borderId="202" xfId="27" applyFont="1" applyBorder="1" applyAlignment="1">
      <alignment horizontal="centerContinuous" vertical="center"/>
    </xf>
    <xf numFmtId="0" fontId="2" fillId="0" borderId="202" xfId="27" applyFont="1" applyBorder="1" applyAlignment="1">
      <alignment horizontal="centerContinuous" vertical="center"/>
    </xf>
    <xf numFmtId="0" fontId="8" fillId="0" borderId="202" xfId="30" applyFont="1" applyBorder="1" applyAlignment="1">
      <alignment horizontal="centerContinuous" vertical="center"/>
    </xf>
    <xf numFmtId="0" fontId="3" fillId="0" borderId="202" xfId="27" applyFont="1" applyBorder="1" applyAlignment="1">
      <alignment horizontal="center" vertical="center"/>
    </xf>
    <xf numFmtId="0" fontId="3" fillId="2" borderId="202" xfId="27" applyFont="1" applyFill="1" applyBorder="1" applyAlignment="1">
      <alignment horizontal="centerContinuous" vertical="center" wrapText="1"/>
    </xf>
    <xf numFmtId="0" fontId="2" fillId="0" borderId="177" xfId="27" applyFont="1" applyBorder="1" applyAlignment="1">
      <alignment vertical="center"/>
    </xf>
    <xf numFmtId="0" fontId="3" fillId="0" borderId="177" xfId="27" applyFont="1" applyBorder="1" applyAlignment="1">
      <alignment horizontal="center" vertical="center"/>
    </xf>
    <xf numFmtId="0" fontId="3" fillId="0" borderId="206" xfId="27" applyFont="1" applyBorder="1" applyAlignment="1">
      <alignment horizontal="centerContinuous" vertical="center"/>
    </xf>
    <xf numFmtId="0" fontId="3" fillId="0" borderId="202" xfId="27" applyFont="1" applyBorder="1" applyAlignment="1">
      <alignment horizontal="centerContinuous" vertical="distributed"/>
    </xf>
    <xf numFmtId="0" fontId="17" fillId="2" borderId="199" xfId="12" applyFont="1" applyFill="1" applyBorder="1" applyAlignment="1" applyProtection="1">
      <alignment horizontal="centerContinuous" vertical="center" readingOrder="1"/>
      <protection locked="0"/>
    </xf>
    <xf numFmtId="0" fontId="17" fillId="0" borderId="207" xfId="12" applyFont="1" applyBorder="1" applyAlignment="1" applyProtection="1">
      <alignment horizontal="centerContinuous" vertical="center" readingOrder="1"/>
      <protection locked="0"/>
    </xf>
    <xf numFmtId="0" fontId="2" fillId="0" borderId="208" xfId="12" applyFont="1" applyBorder="1" applyAlignment="1" applyProtection="1">
      <alignment horizontal="centerContinuous" vertical="center"/>
      <protection locked="0"/>
    </xf>
    <xf numFmtId="0" fontId="2" fillId="0" borderId="209" xfId="12" applyFont="1" applyBorder="1" applyAlignment="1" applyProtection="1">
      <alignment horizontal="centerContinuous" vertical="center"/>
      <protection locked="0"/>
    </xf>
    <xf numFmtId="0" fontId="17" fillId="2" borderId="159" xfId="12" applyFont="1" applyFill="1" applyBorder="1" applyAlignment="1" applyProtection="1">
      <alignment horizontal="center" vertical="center" readingOrder="1"/>
      <protection locked="0"/>
    </xf>
    <xf numFmtId="0" fontId="17" fillId="0" borderId="210" xfId="12" applyFont="1" applyBorder="1" applyAlignment="1" applyProtection="1">
      <alignment horizontal="center" vertical="center" wrapText="1" readingOrder="1"/>
      <protection locked="0"/>
    </xf>
    <xf numFmtId="0" fontId="17" fillId="2" borderId="211" xfId="12" applyFont="1" applyFill="1" applyBorder="1" applyAlignment="1" applyProtection="1">
      <alignment horizontal="centerContinuous" vertical="center" readingOrder="1"/>
      <protection locked="0"/>
    </xf>
    <xf numFmtId="0" fontId="17" fillId="0" borderId="196" xfId="12" applyFont="1" applyBorder="1" applyAlignment="1" applyProtection="1">
      <alignment horizontal="centerContinuous" vertical="center" readingOrder="1"/>
      <protection locked="0"/>
    </xf>
    <xf numFmtId="0" fontId="2" fillId="0" borderId="202" xfId="12" applyFont="1" applyBorder="1" applyAlignment="1" applyProtection="1">
      <alignment horizontal="centerContinuous" vertical="center"/>
      <protection locked="0"/>
    </xf>
    <xf numFmtId="0" fontId="17" fillId="2" borderId="196" xfId="12" applyFont="1" applyFill="1" applyBorder="1" applyAlignment="1" applyProtection="1">
      <alignment horizontal="centerContinuous" vertical="center" readingOrder="1"/>
      <protection locked="0"/>
    </xf>
    <xf numFmtId="0" fontId="17" fillId="0" borderId="204" xfId="12" applyFont="1" applyBorder="1" applyAlignment="1" applyProtection="1">
      <alignment horizontal="centerContinuous" vertical="center" readingOrder="1"/>
      <protection locked="0"/>
    </xf>
    <xf numFmtId="0" fontId="17" fillId="2" borderId="160" xfId="12" applyFont="1" applyFill="1" applyBorder="1" applyAlignment="1" applyProtection="1">
      <alignment horizontal="center" vertical="center" readingOrder="1"/>
      <protection locked="0"/>
    </xf>
    <xf numFmtId="0" fontId="17" fillId="2" borderId="177" xfId="12" applyFont="1" applyFill="1" applyBorder="1" applyAlignment="1" applyProtection="1">
      <alignment horizontal="center" vertical="center" readingOrder="1"/>
      <protection locked="0"/>
    </xf>
    <xf numFmtId="0" fontId="17" fillId="0" borderId="204" xfId="12" applyFont="1" applyBorder="1" applyAlignment="1" applyProtection="1">
      <alignment horizontal="center" vertical="center" wrapText="1" readingOrder="1"/>
      <protection locked="0"/>
    </xf>
    <xf numFmtId="0" fontId="17" fillId="0" borderId="202" xfId="12" applyFont="1" applyBorder="1" applyAlignment="1" applyProtection="1">
      <alignment horizontal="center" vertical="center" wrapText="1" readingOrder="1"/>
      <protection locked="0"/>
    </xf>
    <xf numFmtId="0" fontId="2" fillId="0" borderId="201" xfId="12" applyFont="1" applyBorder="1" applyAlignment="1" applyProtection="1">
      <alignment horizontal="centerContinuous" vertical="center"/>
      <protection locked="0"/>
    </xf>
    <xf numFmtId="0" fontId="17" fillId="0" borderId="141" xfId="12" applyFont="1" applyBorder="1" applyAlignment="1" applyProtection="1">
      <alignment horizontal="center" vertical="center" wrapText="1" readingOrder="1"/>
      <protection locked="0"/>
    </xf>
    <xf numFmtId="0" fontId="2" fillId="0" borderId="173" xfId="12" applyFont="1" applyBorder="1"/>
    <xf numFmtId="0" fontId="17" fillId="0" borderId="197" xfId="12" applyFont="1" applyBorder="1" applyAlignment="1" applyProtection="1">
      <alignment horizontal="centerContinuous" vertical="center" readingOrder="1"/>
      <protection locked="0"/>
    </xf>
    <xf numFmtId="0" fontId="17" fillId="2" borderId="166" xfId="12" applyFont="1" applyFill="1" applyBorder="1" applyAlignment="1" applyProtection="1">
      <alignment horizontal="center" vertical="center" readingOrder="1"/>
      <protection locked="0"/>
    </xf>
    <xf numFmtId="0" fontId="17" fillId="2" borderId="199" xfId="11" applyFont="1" applyFill="1" applyBorder="1" applyAlignment="1" applyProtection="1">
      <alignment horizontal="centerContinuous" vertical="center" readingOrder="1"/>
      <protection locked="0"/>
    </xf>
    <xf numFmtId="0" fontId="17" fillId="0" borderId="207" xfId="11" applyFont="1" applyBorder="1" applyAlignment="1" applyProtection="1">
      <alignment horizontal="centerContinuous" vertical="center" wrapText="1" readingOrder="1"/>
      <protection locked="0"/>
    </xf>
    <xf numFmtId="0" fontId="2" fillId="0" borderId="208" xfId="11" applyFont="1" applyBorder="1" applyAlignment="1" applyProtection="1">
      <alignment horizontal="centerContinuous" vertical="center" wrapText="1"/>
      <protection locked="0"/>
    </xf>
    <xf numFmtId="0" fontId="2" fillId="0" borderId="209" xfId="11" applyFont="1" applyBorder="1" applyAlignment="1" applyProtection="1">
      <alignment horizontal="centerContinuous" vertical="center" wrapText="1"/>
      <protection locked="0"/>
    </xf>
    <xf numFmtId="0" fontId="2" fillId="0" borderId="208" xfId="11" applyFont="1" applyBorder="1" applyAlignment="1" applyProtection="1">
      <alignment horizontal="centerContinuous" vertical="center"/>
      <protection locked="0"/>
    </xf>
    <xf numFmtId="0" fontId="2" fillId="0" borderId="209" xfId="11" applyFont="1" applyBorder="1" applyAlignment="1" applyProtection="1">
      <alignment horizontal="centerContinuous" vertical="center"/>
      <protection locked="0"/>
    </xf>
    <xf numFmtId="0" fontId="17" fillId="2" borderId="159" xfId="11" applyFont="1" applyFill="1" applyBorder="1" applyAlignment="1" applyProtection="1">
      <alignment horizontal="center" vertical="center" readingOrder="1"/>
      <protection locked="0"/>
    </xf>
    <xf numFmtId="0" fontId="17" fillId="0" borderId="210" xfId="11" applyFont="1" applyBorder="1" applyAlignment="1" applyProtection="1">
      <alignment horizontal="center" vertical="center" wrapText="1" readingOrder="1"/>
      <protection locked="0"/>
    </xf>
    <xf numFmtId="0" fontId="17" fillId="0" borderId="207" xfId="12" applyFont="1" applyBorder="1" applyAlignment="1" applyProtection="1">
      <alignment horizontal="centerContinuous" vertical="top" readingOrder="1"/>
      <protection locked="0"/>
    </xf>
    <xf numFmtId="0" fontId="2" fillId="0" borderId="208" xfId="12" applyFont="1" applyBorder="1" applyAlignment="1" applyProtection="1">
      <alignment horizontal="centerContinuous" vertical="top"/>
      <protection locked="0"/>
    </xf>
    <xf numFmtId="0" fontId="2" fillId="0" borderId="209" xfId="12" applyFont="1" applyBorder="1" applyAlignment="1" applyProtection="1">
      <alignment horizontal="centerContinuous" vertical="top"/>
      <protection locked="0"/>
    </xf>
    <xf numFmtId="0" fontId="3" fillId="2" borderId="199" xfId="11" applyFont="1" applyFill="1" applyBorder="1" applyAlignment="1" applyProtection="1">
      <alignment horizontal="centerContinuous" vertical="center" readingOrder="1"/>
      <protection locked="0"/>
    </xf>
    <xf numFmtId="0" fontId="3" fillId="0" borderId="207" xfId="11" applyFont="1" applyBorder="1" applyAlignment="1" applyProtection="1">
      <alignment horizontal="centerContinuous" vertical="center" readingOrder="1"/>
      <protection locked="0"/>
    </xf>
    <xf numFmtId="0" fontId="3" fillId="2" borderId="159" xfId="11" applyFont="1" applyFill="1" applyBorder="1" applyAlignment="1" applyProtection="1">
      <alignment horizontal="center" vertical="center" readingOrder="1"/>
      <protection locked="0"/>
    </xf>
    <xf numFmtId="0" fontId="3" fillId="0" borderId="210" xfId="11" applyFont="1" applyBorder="1" applyAlignment="1" applyProtection="1">
      <alignment horizontal="center" vertical="center" wrapText="1" readingOrder="1"/>
      <protection locked="0"/>
    </xf>
    <xf numFmtId="0" fontId="17" fillId="0" borderId="212" xfId="12" applyFont="1" applyBorder="1" applyAlignment="1" applyProtection="1">
      <alignment horizontal="centerContinuous" vertical="top" readingOrder="1"/>
      <protection locked="0"/>
    </xf>
    <xf numFmtId="0" fontId="2" fillId="0" borderId="213" xfId="12" applyFont="1" applyBorder="1" applyAlignment="1" applyProtection="1">
      <alignment horizontal="centerContinuous" vertical="top"/>
      <protection locked="0"/>
    </xf>
    <xf numFmtId="0" fontId="2" fillId="0" borderId="212" xfId="12" applyFont="1" applyBorder="1" applyAlignment="1" applyProtection="1">
      <alignment horizontal="centerContinuous" vertical="top"/>
      <protection locked="0"/>
    </xf>
    <xf numFmtId="0" fontId="17" fillId="0" borderId="156" xfId="12" applyFont="1" applyBorder="1" applyAlignment="1" applyProtection="1">
      <alignment horizontal="center" vertical="center" wrapText="1" readingOrder="1"/>
      <protection locked="0"/>
    </xf>
    <xf numFmtId="0" fontId="3" fillId="2" borderId="196" xfId="11" applyFont="1" applyFill="1" applyBorder="1" applyAlignment="1">
      <alignment horizontal="centerContinuous" vertical="center"/>
    </xf>
    <xf numFmtId="0" fontId="3" fillId="2" borderId="177" xfId="11" applyFont="1" applyFill="1" applyBorder="1" applyAlignment="1">
      <alignment horizontal="center" vertical="center"/>
    </xf>
    <xf numFmtId="0" fontId="3" fillId="0" borderId="141" xfId="27" applyFont="1" applyBorder="1" applyAlignment="1">
      <alignment horizontal="centerContinuous" vertical="center" wrapText="1"/>
    </xf>
    <xf numFmtId="0" fontId="3" fillId="0" borderId="157" xfId="11" applyFont="1" applyBorder="1" applyAlignment="1">
      <alignment horizontal="centerContinuous" vertical="center" wrapText="1"/>
    </xf>
    <xf numFmtId="0" fontId="3" fillId="0" borderId="156" xfId="11" applyFont="1" applyBorder="1" applyAlignment="1">
      <alignment horizontal="centerContinuous" vertical="center" wrapText="1"/>
    </xf>
    <xf numFmtId="0" fontId="3" fillId="2" borderId="177" xfId="11" applyFont="1" applyFill="1" applyBorder="1" applyAlignment="1">
      <alignment vertical="center"/>
    </xf>
    <xf numFmtId="0" fontId="3" fillId="0" borderId="156" xfId="27" applyFont="1" applyBorder="1" applyAlignment="1">
      <alignment horizontal="centerContinuous" vertical="center"/>
    </xf>
    <xf numFmtId="0" fontId="3" fillId="0" borderId="205" xfId="11" applyFont="1" applyBorder="1" applyAlignment="1">
      <alignment horizontal="centerContinuous"/>
    </xf>
    <xf numFmtId="0" fontId="3" fillId="0" borderId="206" xfId="11" applyFont="1" applyBorder="1" applyAlignment="1">
      <alignment horizontal="centerContinuous"/>
    </xf>
    <xf numFmtId="0" fontId="3" fillId="0" borderId="156" xfId="11" applyFont="1" applyBorder="1" applyAlignment="1">
      <alignment horizontal="centerContinuous"/>
    </xf>
    <xf numFmtId="0" fontId="3" fillId="2" borderId="196" xfId="11" applyFont="1" applyFill="1" applyBorder="1" applyAlignment="1">
      <alignment horizontal="centerContinuous" vertical="center" wrapText="1"/>
    </xf>
    <xf numFmtId="0" fontId="3" fillId="0" borderId="141" xfId="11" applyFont="1" applyBorder="1" applyAlignment="1">
      <alignment horizontal="centerContinuous" vertical="center" wrapText="1"/>
    </xf>
    <xf numFmtId="0" fontId="3" fillId="2" borderId="166" xfId="27" applyFont="1" applyFill="1" applyBorder="1" applyAlignment="1">
      <alignment horizontal="center" vertical="center" wrapText="1"/>
    </xf>
    <xf numFmtId="0" fontId="3" fillId="2" borderId="177" xfId="11" applyFont="1" applyFill="1" applyBorder="1" applyAlignment="1">
      <alignment horizontal="center" vertical="center" wrapText="1"/>
    </xf>
    <xf numFmtId="0" fontId="3" fillId="0" borderId="156" xfId="11" applyFont="1" applyBorder="1" applyAlignment="1">
      <alignment horizontal="center" vertical="center" wrapText="1"/>
    </xf>
    <xf numFmtId="0" fontId="3" fillId="0" borderId="141" xfId="11" applyFont="1" applyBorder="1" applyAlignment="1">
      <alignment horizontal="center" vertical="center" wrapText="1"/>
    </xf>
    <xf numFmtId="0" fontId="3" fillId="0" borderId="157" xfId="27" applyFont="1" applyBorder="1" applyAlignment="1">
      <alignment horizontal="center" vertical="center" wrapText="1"/>
    </xf>
    <xf numFmtId="0" fontId="3" fillId="2" borderId="177" xfId="11" applyFont="1" applyFill="1" applyBorder="1" applyAlignment="1">
      <alignment horizontal="centerContinuous" vertical="center" wrapText="1"/>
    </xf>
    <xf numFmtId="0" fontId="3" fillId="0" borderId="141" xfId="27" applyFont="1" applyBorder="1" applyAlignment="1">
      <alignment horizontal="center" vertical="center" wrapText="1"/>
    </xf>
    <xf numFmtId="0" fontId="17" fillId="2" borderId="196" xfId="12" applyFont="1" applyFill="1" applyBorder="1" applyAlignment="1" applyProtection="1">
      <alignment horizontal="centerContinuous" vertical="center" wrapText="1" readingOrder="1"/>
      <protection locked="0"/>
    </xf>
    <xf numFmtId="0" fontId="17" fillId="0" borderId="141" xfId="12" applyFont="1" applyBorder="1" applyAlignment="1" applyProtection="1">
      <alignment horizontal="centerContinuous" vertical="center" wrapText="1" readingOrder="1"/>
      <protection locked="0"/>
    </xf>
    <xf numFmtId="0" fontId="2" fillId="0" borderId="141" xfId="12" applyFont="1" applyBorder="1" applyAlignment="1">
      <alignment horizontal="centerContinuous" wrapText="1"/>
    </xf>
    <xf numFmtId="0" fontId="17" fillId="2" borderId="177" xfId="12" applyFont="1" applyFill="1" applyBorder="1" applyAlignment="1" applyProtection="1">
      <alignment vertical="center" wrapText="1" readingOrder="1"/>
      <protection locked="0"/>
    </xf>
    <xf numFmtId="0" fontId="17" fillId="0" borderId="141" xfId="12" applyFont="1" applyBorder="1" applyAlignment="1" applyProtection="1">
      <alignment horizontal="center" vertical="top" wrapText="1" readingOrder="1"/>
      <protection locked="0"/>
    </xf>
    <xf numFmtId="0" fontId="3" fillId="0" borderId="141" xfId="27" applyFont="1" applyBorder="1" applyAlignment="1">
      <alignment horizontal="centerContinuous" vertical="center"/>
    </xf>
    <xf numFmtId="0" fontId="17" fillId="2" borderId="177" xfId="12" applyFont="1" applyFill="1" applyBorder="1" applyAlignment="1" applyProtection="1">
      <alignment horizontal="center" vertical="center" wrapText="1" readingOrder="1"/>
      <protection locked="0"/>
    </xf>
    <xf numFmtId="0" fontId="3" fillId="0" borderId="206" xfId="12" applyFont="1" applyBorder="1" applyAlignment="1" applyProtection="1">
      <alignment horizontal="centerContinuous" vertical="center" readingOrder="1"/>
      <protection locked="0"/>
    </xf>
    <xf numFmtId="0" fontId="2" fillId="0" borderId="156" xfId="12" applyFont="1" applyBorder="1" applyAlignment="1" applyProtection="1">
      <alignment horizontal="centerContinuous" vertical="center"/>
      <protection locked="0"/>
    </xf>
    <xf numFmtId="0" fontId="3" fillId="0" borderId="141" xfId="12" applyFont="1" applyBorder="1" applyAlignment="1" applyProtection="1">
      <alignment horizontal="centerContinuous" vertical="center" wrapText="1" readingOrder="1"/>
      <protection locked="0"/>
    </xf>
    <xf numFmtId="0" fontId="3" fillId="0" borderId="156" xfId="12" applyFont="1" applyBorder="1" applyAlignment="1" applyProtection="1">
      <alignment horizontal="center" vertical="center" readingOrder="1"/>
      <protection locked="0"/>
    </xf>
    <xf numFmtId="0" fontId="3" fillId="2" borderId="177" xfId="27" applyFont="1" applyFill="1" applyBorder="1" applyAlignment="1">
      <alignment horizontal="center" vertical="center" wrapText="1"/>
    </xf>
    <xf numFmtId="0" fontId="17" fillId="0" borderId="157" xfId="12" applyFont="1" applyBorder="1" applyAlignment="1" applyProtection="1">
      <alignment horizontal="centerContinuous" vertical="top" wrapText="1" readingOrder="1"/>
      <protection locked="0"/>
    </xf>
    <xf numFmtId="0" fontId="17" fillId="0" borderId="206" xfId="12" applyFont="1" applyBorder="1" applyAlignment="1" applyProtection="1">
      <alignment horizontal="centerContinuous" vertical="top" wrapText="1" readingOrder="1"/>
      <protection locked="0"/>
    </xf>
    <xf numFmtId="0" fontId="17" fillId="0" borderId="156" xfId="12" applyFont="1" applyBorder="1" applyAlignment="1" applyProtection="1">
      <alignment horizontal="centerContinuous" vertical="top" wrapText="1" readingOrder="1"/>
      <protection locked="0"/>
    </xf>
    <xf numFmtId="0" fontId="2" fillId="0" borderId="156" xfId="12" applyFont="1" applyBorder="1" applyAlignment="1">
      <alignment horizontal="centerContinuous"/>
    </xf>
    <xf numFmtId="49" fontId="17" fillId="0" borderId="141" xfId="12" applyNumberFormat="1" applyFont="1" applyBorder="1" applyAlignment="1" applyProtection="1">
      <alignment horizontal="center" vertical="center" wrapText="1" readingOrder="1"/>
      <protection locked="0"/>
    </xf>
    <xf numFmtId="49" fontId="17" fillId="0" borderId="141" xfId="12" applyNumberFormat="1" applyFont="1" applyBorder="1" applyAlignment="1" applyProtection="1">
      <alignment horizontal="center" vertical="top" wrapText="1" readingOrder="1"/>
      <protection locked="0"/>
    </xf>
    <xf numFmtId="49" fontId="3" fillId="0" borderId="141" xfId="12" applyNumberFormat="1" applyFont="1" applyBorder="1" applyAlignment="1" applyProtection="1">
      <alignment horizontal="center" vertical="top" wrapText="1" readingOrder="1"/>
      <protection locked="0"/>
    </xf>
    <xf numFmtId="0" fontId="3" fillId="2" borderId="196" xfId="12" applyFont="1" applyFill="1" applyBorder="1" applyAlignment="1" applyProtection="1">
      <alignment horizontal="centerContinuous" vertical="center" readingOrder="1"/>
      <protection locked="0"/>
    </xf>
    <xf numFmtId="0" fontId="3" fillId="0" borderId="156" xfId="12" applyFont="1" applyBorder="1" applyAlignment="1" applyProtection="1">
      <alignment horizontal="centerContinuous" vertical="center" wrapText="1" readingOrder="1"/>
      <protection locked="0"/>
    </xf>
    <xf numFmtId="0" fontId="2" fillId="0" borderId="156" xfId="12" applyFont="1" applyBorder="1" applyAlignment="1">
      <alignment horizontal="centerContinuous" vertical="center"/>
    </xf>
    <xf numFmtId="0" fontId="3" fillId="2" borderId="177" xfId="11" applyFont="1" applyFill="1" applyBorder="1" applyAlignment="1">
      <alignment horizontal="centerContinuous" vertical="center"/>
    </xf>
    <xf numFmtId="0" fontId="17" fillId="2" borderId="214" xfId="12" applyFont="1" applyFill="1" applyBorder="1" applyAlignment="1" applyProtection="1">
      <alignment horizontal="centerContinuous" vertical="center" readingOrder="1"/>
      <protection locked="0"/>
    </xf>
    <xf numFmtId="0" fontId="17" fillId="0" borderId="215" xfId="12" applyFont="1" applyBorder="1" applyAlignment="1" applyProtection="1">
      <alignment horizontal="centerContinuous" vertical="top" readingOrder="1"/>
      <protection locked="0"/>
    </xf>
    <xf numFmtId="0" fontId="2" fillId="0" borderId="216" xfId="12" applyFont="1" applyBorder="1" applyAlignment="1" applyProtection="1">
      <alignment horizontal="centerContinuous" vertical="top"/>
      <protection locked="0"/>
    </xf>
    <xf numFmtId="0" fontId="2" fillId="0" borderId="217" xfId="12" applyFont="1" applyBorder="1" applyAlignment="1" applyProtection="1">
      <alignment horizontal="centerContinuous" vertical="top"/>
      <protection locked="0"/>
    </xf>
    <xf numFmtId="0" fontId="17" fillId="0" borderId="159" xfId="12" applyFont="1" applyBorder="1" applyAlignment="1" applyProtection="1">
      <alignment horizontal="center" vertical="center" wrapText="1" readingOrder="1"/>
      <protection locked="0"/>
    </xf>
    <xf numFmtId="0" fontId="17" fillId="0" borderId="218" xfId="12" applyFont="1" applyBorder="1" applyAlignment="1" applyProtection="1">
      <alignment horizontal="center" vertical="center" wrapText="1" readingOrder="1"/>
      <protection locked="0"/>
    </xf>
    <xf numFmtId="0" fontId="17" fillId="0" borderId="214" xfId="12" applyFont="1" applyBorder="1" applyAlignment="1" applyProtection="1">
      <alignment horizontal="centerContinuous" vertical="center" readingOrder="1"/>
      <protection locked="0"/>
    </xf>
    <xf numFmtId="0" fontId="2" fillId="0" borderId="213" xfId="12" applyFont="1" applyBorder="1" applyAlignment="1" applyProtection="1">
      <alignment horizontal="centerContinuous" vertical="center"/>
      <protection locked="0"/>
    </xf>
    <xf numFmtId="0" fontId="2" fillId="0" borderId="212" xfId="12" applyFont="1" applyBorder="1" applyAlignment="1" applyProtection="1">
      <alignment horizontal="centerContinuous" vertical="center"/>
      <protection locked="0"/>
    </xf>
    <xf numFmtId="0" fontId="17" fillId="2" borderId="219" xfId="12" applyFont="1" applyFill="1" applyBorder="1" applyAlignment="1" applyProtection="1">
      <alignment horizontal="center" vertical="center" readingOrder="1"/>
      <protection locked="0"/>
    </xf>
    <xf numFmtId="0" fontId="3" fillId="0" borderId="173" xfId="11" applyFont="1" applyBorder="1" applyAlignment="1">
      <alignment wrapText="1"/>
    </xf>
    <xf numFmtId="0" fontId="3" fillId="0" borderId="156" xfId="11" applyFont="1" applyBorder="1" applyAlignment="1">
      <alignment horizontal="centerContinuous" vertical="justify"/>
    </xf>
    <xf numFmtId="0" fontId="3" fillId="0" borderId="141" xfId="11" applyFont="1" applyBorder="1" applyAlignment="1">
      <alignment horizontal="centerContinuous" vertical="justify"/>
    </xf>
    <xf numFmtId="0" fontId="3" fillId="2" borderId="219" xfId="11" applyFont="1" applyFill="1" applyBorder="1" applyAlignment="1">
      <alignment horizontal="center" vertical="top"/>
    </xf>
    <xf numFmtId="0" fontId="17" fillId="2" borderId="220" xfId="12" applyFont="1" applyFill="1" applyBorder="1" applyAlignment="1" applyProtection="1">
      <alignment horizontal="centerContinuous" vertical="center" readingOrder="1"/>
      <protection locked="0"/>
    </xf>
    <xf numFmtId="0" fontId="17" fillId="2" borderId="197" xfId="12" applyFont="1" applyFill="1" applyBorder="1" applyAlignment="1" applyProtection="1">
      <alignment horizontal="centerContinuous" vertical="center" readingOrder="1"/>
      <protection locked="0"/>
    </xf>
    <xf numFmtId="0" fontId="17" fillId="2" borderId="219" xfId="12" applyFont="1" applyFill="1" applyBorder="1" applyAlignment="1" applyProtection="1">
      <alignment horizontal="centerContinuous" vertical="center" readingOrder="1"/>
      <protection locked="0"/>
    </xf>
    <xf numFmtId="0" fontId="17" fillId="2" borderId="167" xfId="12" applyFont="1" applyFill="1" applyBorder="1" applyAlignment="1" applyProtection="1">
      <alignment horizontal="centerContinuous" vertical="center" readingOrder="1"/>
      <protection locked="0"/>
    </xf>
    <xf numFmtId="0" fontId="3" fillId="2" borderId="214" xfId="11" applyFont="1" applyFill="1" applyBorder="1" applyAlignment="1" applyProtection="1">
      <alignment horizontal="centerContinuous" vertical="center" readingOrder="1"/>
      <protection locked="0"/>
    </xf>
    <xf numFmtId="0" fontId="3" fillId="0" borderId="215" xfId="11" applyFont="1" applyBorder="1" applyAlignment="1" applyProtection="1">
      <alignment horizontal="centerContinuous" vertical="center" readingOrder="1"/>
      <protection locked="0"/>
    </xf>
    <xf numFmtId="0" fontId="2" fillId="0" borderId="216" xfId="11" applyFont="1" applyBorder="1" applyAlignment="1" applyProtection="1">
      <alignment horizontal="centerContinuous" vertical="center"/>
      <protection locked="0"/>
    </xf>
    <xf numFmtId="0" fontId="2" fillId="0" borderId="217" xfId="11" applyFont="1" applyBorder="1" applyAlignment="1" applyProtection="1">
      <alignment horizontal="centerContinuous" vertical="center"/>
      <protection locked="0"/>
    </xf>
    <xf numFmtId="0" fontId="2" fillId="0" borderId="217" xfId="11" applyFont="1" applyBorder="1" applyAlignment="1" applyProtection="1">
      <alignment horizontal="centerContinuous" vertical="center" wrapText="1"/>
      <protection locked="0"/>
    </xf>
    <xf numFmtId="0" fontId="3" fillId="2" borderId="159" xfId="11" applyFont="1" applyFill="1" applyBorder="1" applyAlignment="1" applyProtection="1">
      <alignment horizontal="centerContinuous" vertical="center" readingOrder="1"/>
      <protection locked="0"/>
    </xf>
    <xf numFmtId="0" fontId="3" fillId="0" borderId="218" xfId="11" applyFont="1" applyBorder="1" applyAlignment="1" applyProtection="1">
      <alignment horizontal="center" vertical="center" wrapText="1" readingOrder="1"/>
      <protection locked="0"/>
    </xf>
    <xf numFmtId="0" fontId="17" fillId="0" borderId="215" xfId="12" applyFont="1" applyBorder="1" applyAlignment="1" applyProtection="1">
      <alignment horizontal="centerContinuous" vertical="center" readingOrder="1"/>
      <protection locked="0"/>
    </xf>
    <xf numFmtId="0" fontId="2" fillId="0" borderId="216" xfId="12" applyFont="1" applyBorder="1" applyAlignment="1" applyProtection="1">
      <alignment horizontal="centerContinuous" vertical="center"/>
      <protection locked="0"/>
    </xf>
    <xf numFmtId="0" fontId="2" fillId="0" borderId="217" xfId="12" applyFont="1" applyBorder="1" applyAlignment="1" applyProtection="1">
      <alignment horizontal="centerContinuous" vertical="center"/>
      <protection locked="0"/>
    </xf>
    <xf numFmtId="0" fontId="2" fillId="0" borderId="216" xfId="12" applyFont="1" applyBorder="1" applyAlignment="1" applyProtection="1">
      <alignment horizontal="centerContinuous" vertical="center" readingOrder="1"/>
      <protection locked="0"/>
    </xf>
    <xf numFmtId="0" fontId="2" fillId="0" borderId="217" xfId="12" applyFont="1" applyBorder="1" applyAlignment="1" applyProtection="1">
      <alignment horizontal="centerContinuous" vertical="center" readingOrder="1"/>
      <protection locked="0"/>
    </xf>
    <xf numFmtId="0" fontId="17" fillId="2" borderId="159" xfId="12" applyFont="1" applyFill="1" applyBorder="1" applyAlignment="1" applyProtection="1">
      <alignment horizontal="centerContinuous" vertical="center" readingOrder="1"/>
      <protection locked="0"/>
    </xf>
    <xf numFmtId="0" fontId="3" fillId="0" borderId="215" xfId="11" applyFont="1" applyBorder="1" applyAlignment="1" applyProtection="1">
      <alignment horizontal="centerContinuous" vertical="top" readingOrder="1"/>
      <protection locked="0"/>
    </xf>
    <xf numFmtId="0" fontId="2" fillId="0" borderId="216" xfId="11" applyFont="1" applyBorder="1" applyAlignment="1" applyProtection="1">
      <alignment horizontal="centerContinuous" vertical="top"/>
      <protection locked="0"/>
    </xf>
    <xf numFmtId="0" fontId="2" fillId="0" borderId="217" xfId="11" applyFont="1" applyBorder="1" applyAlignment="1" applyProtection="1">
      <alignment horizontal="centerContinuous" vertical="top"/>
      <protection locked="0"/>
    </xf>
    <xf numFmtId="0" fontId="3" fillId="0" borderId="218" xfId="11" applyFont="1" applyBorder="1" applyAlignment="1" applyProtection="1">
      <alignment horizontal="center" vertical="top" wrapText="1" readingOrder="1"/>
      <protection locked="0"/>
    </xf>
    <xf numFmtId="0" fontId="17" fillId="0" borderId="159" xfId="12" applyFont="1" applyBorder="1" applyAlignment="1" applyProtection="1">
      <alignment horizontal="center" vertical="center" readingOrder="1"/>
      <protection locked="0"/>
    </xf>
    <xf numFmtId="0" fontId="17" fillId="0" borderId="218" xfId="12" applyFont="1" applyBorder="1" applyAlignment="1" applyProtection="1">
      <alignment horizontal="center" vertical="center" readingOrder="1"/>
      <protection locked="0"/>
    </xf>
    <xf numFmtId="0" fontId="3" fillId="0" borderId="141" xfId="67" applyFont="1" applyBorder="1" applyAlignment="1">
      <alignment horizontal="center" vertical="center" wrapText="1"/>
    </xf>
    <xf numFmtId="0" fontId="8" fillId="0" borderId="173" xfId="0" applyFont="1" applyBorder="1" applyAlignment="1">
      <alignment horizontal="center"/>
    </xf>
    <xf numFmtId="0" fontId="2" fillId="0" borderId="173" xfId="0" applyFont="1" applyBorder="1"/>
    <xf numFmtId="3" fontId="8" fillId="0" borderId="173" xfId="0" applyNumberFormat="1" applyFont="1" applyBorder="1" applyAlignment="1">
      <alignment horizontal="center"/>
    </xf>
    <xf numFmtId="0" fontId="17" fillId="2" borderId="221" xfId="58" applyFont="1" applyFill="1" applyBorder="1" applyAlignment="1" applyProtection="1">
      <alignment horizontal="centerContinuous" vertical="center" wrapText="1" readingOrder="1"/>
      <protection locked="0"/>
    </xf>
    <xf numFmtId="0" fontId="17" fillId="0" borderId="141" xfId="58" applyFont="1" applyBorder="1" applyAlignment="1" applyProtection="1">
      <alignment horizontal="centerContinuous" vertical="center" wrapText="1" readingOrder="1"/>
      <protection locked="0"/>
    </xf>
    <xf numFmtId="0" fontId="2" fillId="0" borderId="141" xfId="58" applyFont="1" applyBorder="1" applyAlignment="1" applyProtection="1">
      <alignment horizontal="centerContinuous" vertical="center" wrapText="1"/>
      <protection locked="0"/>
    </xf>
    <xf numFmtId="0" fontId="17" fillId="2" borderId="166" xfId="58" applyFont="1" applyFill="1" applyBorder="1" applyAlignment="1" applyProtection="1">
      <alignment horizontal="center" vertical="center" wrapText="1" readingOrder="1"/>
      <protection locked="0"/>
    </xf>
    <xf numFmtId="0" fontId="17" fillId="0" borderId="141" xfId="58" applyFont="1" applyBorder="1" applyAlignment="1" applyProtection="1">
      <alignment horizontal="center" vertical="center" wrapText="1" readingOrder="1"/>
      <protection locked="0"/>
    </xf>
    <xf numFmtId="0" fontId="17" fillId="2" borderId="222" xfId="58" applyFont="1" applyFill="1" applyBorder="1" applyAlignment="1" applyProtection="1">
      <alignment horizontal="centerContinuous" vertical="center" wrapText="1" readingOrder="1"/>
      <protection locked="0"/>
    </xf>
    <xf numFmtId="0" fontId="17" fillId="0" borderId="156" xfId="58" applyFont="1" applyBorder="1" applyAlignment="1" applyProtection="1">
      <alignment horizontal="centerContinuous" vertical="center" wrapText="1" readingOrder="1"/>
      <protection locked="0"/>
    </xf>
    <xf numFmtId="0" fontId="17" fillId="2" borderId="177" xfId="58" applyFont="1" applyFill="1" applyBorder="1" applyAlignment="1" applyProtection="1">
      <alignment horizontal="centerContinuous" vertical="center" wrapText="1" readingOrder="1"/>
      <protection locked="0"/>
    </xf>
    <xf numFmtId="0" fontId="17" fillId="0" borderId="156" xfId="58" applyFont="1" applyBorder="1" applyAlignment="1" applyProtection="1">
      <alignment horizontal="center" vertical="center" wrapText="1" readingOrder="1"/>
      <protection locked="0"/>
    </xf>
    <xf numFmtId="0" fontId="17" fillId="2" borderId="177" xfId="58" applyFont="1" applyFill="1" applyBorder="1" applyAlignment="1" applyProtection="1">
      <alignment horizontal="center" vertical="center" wrapText="1" readingOrder="1"/>
      <protection locked="0"/>
    </xf>
    <xf numFmtId="0" fontId="17" fillId="0" borderId="156" xfId="58" applyFont="1" applyBorder="1" applyAlignment="1" applyProtection="1">
      <alignment horizontal="center" vertical="top" wrapText="1" readingOrder="1"/>
      <protection locked="0"/>
    </xf>
    <xf numFmtId="0" fontId="17" fillId="2" borderId="222" xfId="12" applyFont="1" applyFill="1" applyBorder="1" applyAlignment="1" applyProtection="1">
      <alignment horizontal="centerContinuous" vertical="center" wrapText="1" readingOrder="1"/>
      <protection locked="0"/>
    </xf>
    <xf numFmtId="0" fontId="3" fillId="0" borderId="157" xfId="27" applyFont="1" applyBorder="1" applyAlignment="1">
      <alignment horizontal="centerContinuous" vertical="center"/>
    </xf>
    <xf numFmtId="0" fontId="17" fillId="0" borderId="214" xfId="12" applyFont="1" applyBorder="1" applyAlignment="1" applyProtection="1">
      <alignment horizontal="centerContinuous" vertical="center" wrapText="1" readingOrder="1"/>
      <protection locked="0"/>
    </xf>
    <xf numFmtId="0" fontId="2" fillId="0" borderId="212" xfId="12" applyFont="1" applyBorder="1" applyAlignment="1" applyProtection="1">
      <alignment horizontal="centerContinuous" vertical="center" wrapText="1"/>
      <protection locked="0"/>
    </xf>
    <xf numFmtId="0" fontId="3" fillId="0" borderId="223" xfId="27" applyFont="1" applyBorder="1" applyAlignment="1">
      <alignment horizontal="centerContinuous" vertical="center"/>
    </xf>
    <xf numFmtId="0" fontId="3" fillId="0" borderId="224" xfId="27" applyFont="1" applyBorder="1" applyAlignment="1">
      <alignment horizontal="centerContinuous" vertical="center"/>
    </xf>
    <xf numFmtId="0" fontId="3" fillId="0" borderId="225" xfId="27" applyFont="1" applyBorder="1" applyAlignment="1">
      <alignment horizontal="center" vertical="center"/>
    </xf>
    <xf numFmtId="0" fontId="17" fillId="0" borderId="225" xfId="12" applyFont="1" applyBorder="1" applyAlignment="1" applyProtection="1">
      <alignment horizontal="center" vertical="center" wrapText="1" readingOrder="1"/>
      <protection locked="0"/>
    </xf>
    <xf numFmtId="0" fontId="17" fillId="0" borderId="196" xfId="12" applyFont="1" applyBorder="1" applyAlignment="1" applyProtection="1">
      <alignment horizontal="centerContinuous" vertical="center" wrapText="1" readingOrder="1"/>
      <protection locked="0"/>
    </xf>
    <xf numFmtId="0" fontId="17" fillId="0" borderId="225" xfId="12" applyFont="1" applyBorder="1" applyAlignment="1" applyProtection="1">
      <alignment horizontal="centerContinuous" vertical="center" readingOrder="1"/>
      <protection locked="0"/>
    </xf>
    <xf numFmtId="0" fontId="2" fillId="0" borderId="225" xfId="12" applyFont="1" applyBorder="1" applyAlignment="1" applyProtection="1">
      <alignment horizontal="centerContinuous" vertical="center"/>
      <protection locked="0"/>
    </xf>
    <xf numFmtId="0" fontId="17" fillId="0" borderId="225" xfId="12" applyFont="1" applyBorder="1" applyAlignment="1" applyProtection="1">
      <alignment horizontal="centerContinuous" vertical="center" wrapText="1" readingOrder="1"/>
      <protection locked="0"/>
    </xf>
    <xf numFmtId="0" fontId="2" fillId="0" borderId="225" xfId="12" applyFont="1" applyBorder="1" applyAlignment="1" applyProtection="1">
      <alignment horizontal="centerContinuous" vertical="center" wrapText="1"/>
      <protection locked="0"/>
    </xf>
    <xf numFmtId="0" fontId="17" fillId="2" borderId="177" xfId="12" applyFont="1" applyFill="1" applyBorder="1" applyAlignment="1" applyProtection="1">
      <alignment vertical="center" readingOrder="1"/>
      <protection locked="0"/>
    </xf>
    <xf numFmtId="0" fontId="17" fillId="0" borderId="225" xfId="12" applyFont="1" applyBorder="1" applyAlignment="1" applyProtection="1">
      <alignment horizontal="center" vertical="center" readingOrder="1"/>
      <protection locked="0"/>
    </xf>
    <xf numFmtId="0" fontId="3" fillId="0" borderId="225" xfId="12" applyFont="1" applyBorder="1" applyAlignment="1" applyProtection="1">
      <alignment horizontal="center" vertical="center" readingOrder="1"/>
      <protection locked="0"/>
    </xf>
    <xf numFmtId="0" fontId="3" fillId="0" borderId="225" xfId="27" applyFont="1" applyBorder="1" applyAlignment="1">
      <alignment horizontal="centerContinuous" vertical="center"/>
    </xf>
    <xf numFmtId="0" fontId="8" fillId="0" borderId="224" xfId="32" applyFont="1" applyBorder="1" applyAlignment="1">
      <alignment horizontal="centerContinuous"/>
    </xf>
    <xf numFmtId="0" fontId="3" fillId="2" borderId="177" xfId="27" applyFont="1" applyFill="1" applyBorder="1" applyAlignment="1">
      <alignment horizontal="centerContinuous" vertical="center"/>
    </xf>
    <xf numFmtId="0" fontId="3" fillId="0" borderId="225" xfId="12" applyFont="1" applyBorder="1" applyAlignment="1" applyProtection="1">
      <alignment horizontal="centerContinuous" vertical="center" wrapText="1" readingOrder="1"/>
      <protection locked="0"/>
    </xf>
    <xf numFmtId="0" fontId="3" fillId="0" borderId="226" xfId="27" applyFont="1" applyBorder="1" applyAlignment="1">
      <alignment horizontal="centerContinuous" vertical="center"/>
    </xf>
    <xf numFmtId="0" fontId="17" fillId="2" borderId="166" xfId="12" applyFont="1" applyFill="1" applyBorder="1" applyAlignment="1" applyProtection="1">
      <alignment vertical="center" readingOrder="1"/>
      <protection locked="0"/>
    </xf>
    <xf numFmtId="0" fontId="3" fillId="0" borderId="223" xfId="27" applyFont="1" applyBorder="1" applyAlignment="1">
      <alignment horizontal="center" vertical="center"/>
    </xf>
    <xf numFmtId="0" fontId="3" fillId="0" borderId="225" xfId="86" applyFont="1" applyBorder="1" applyAlignment="1">
      <alignment horizontal="centerContinuous" vertical="center"/>
    </xf>
    <xf numFmtId="10" fontId="3" fillId="0" borderId="225" xfId="27" applyNumberFormat="1" applyFont="1" applyBorder="1" applyAlignment="1">
      <alignment horizontal="center" vertical="center"/>
    </xf>
    <xf numFmtId="0" fontId="17" fillId="0" borderId="223" xfId="12" applyFont="1" applyBorder="1" applyAlignment="1" applyProtection="1">
      <alignment horizontal="centerContinuous" vertical="center" readingOrder="1"/>
      <protection locked="0"/>
    </xf>
    <xf numFmtId="0" fontId="17" fillId="0" borderId="224" xfId="12" applyFont="1" applyBorder="1" applyAlignment="1" applyProtection="1">
      <alignment horizontal="centerContinuous" vertical="center" readingOrder="1"/>
      <protection locked="0"/>
    </xf>
    <xf numFmtId="0" fontId="2" fillId="0" borderId="223" xfId="12" applyFont="1" applyBorder="1" applyAlignment="1" applyProtection="1">
      <alignment horizontal="centerContinuous" vertical="center"/>
      <protection locked="0"/>
    </xf>
    <xf numFmtId="0" fontId="17" fillId="2" borderId="177" xfId="12" applyFont="1" applyFill="1" applyBorder="1" applyAlignment="1" applyProtection="1">
      <alignment horizontal="centerContinuous" vertical="center" readingOrder="1"/>
      <protection locked="0"/>
    </xf>
    <xf numFmtId="0" fontId="17" fillId="0" borderId="224" xfId="12" applyFont="1" applyBorder="1" applyAlignment="1" applyProtection="1">
      <alignment horizontal="center" vertical="center" readingOrder="1"/>
      <protection locked="0"/>
    </xf>
    <xf numFmtId="0" fontId="17" fillId="0" borderId="223" xfId="12" applyFont="1" applyBorder="1" applyAlignment="1" applyProtection="1">
      <alignment horizontal="center" vertical="center" readingOrder="1"/>
      <protection locked="0"/>
    </xf>
    <xf numFmtId="0" fontId="3" fillId="0" borderId="225" xfId="12" applyFont="1" applyBorder="1" applyAlignment="1" applyProtection="1">
      <alignment horizontal="centerContinuous" vertical="center" readingOrder="1"/>
      <protection locked="0"/>
    </xf>
    <xf numFmtId="0" fontId="3" fillId="2" borderId="177" xfId="12" applyFont="1" applyFill="1" applyBorder="1" applyAlignment="1" applyProtection="1">
      <alignment horizontal="centerContinuous" vertical="center" readingOrder="1"/>
      <protection locked="0"/>
    </xf>
    <xf numFmtId="0" fontId="3" fillId="0" borderId="225" xfId="12" applyFont="1" applyBorder="1" applyAlignment="1">
      <alignment horizontal="center" vertical="center"/>
    </xf>
    <xf numFmtId="0" fontId="17" fillId="2" borderId="225" xfId="12" applyFont="1" applyFill="1" applyBorder="1" applyAlignment="1" applyProtection="1">
      <alignment horizontal="centerContinuous" vertical="center" readingOrder="1"/>
      <protection locked="0"/>
    </xf>
    <xf numFmtId="0" fontId="2" fillId="2" borderId="225" xfId="12" applyFont="1" applyFill="1" applyBorder="1" applyAlignment="1" applyProtection="1">
      <alignment horizontal="centerContinuous" vertical="center"/>
      <protection locked="0"/>
    </xf>
    <xf numFmtId="0" fontId="2" fillId="2" borderId="225" xfId="12" applyFont="1" applyFill="1" applyBorder="1" applyAlignment="1" applyProtection="1">
      <alignment horizontal="centerContinuous" vertical="center" wrapText="1"/>
      <protection locked="0"/>
    </xf>
    <xf numFmtId="0" fontId="17" fillId="0" borderId="225" xfId="12" applyFont="1" applyBorder="1" applyAlignment="1" applyProtection="1">
      <alignment horizontal="center" vertical="top" readingOrder="1"/>
      <protection locked="0"/>
    </xf>
    <xf numFmtId="0" fontId="17" fillId="0" borderId="225" xfId="12" applyFont="1" applyBorder="1" applyAlignment="1" applyProtection="1">
      <alignment horizontal="center" vertical="top" wrapText="1" readingOrder="1"/>
      <protection locked="0"/>
    </xf>
    <xf numFmtId="0" fontId="3" fillId="0" borderId="225" xfId="12" applyFont="1" applyBorder="1" applyAlignment="1" applyProtection="1">
      <alignment horizontal="center" vertical="top" wrapText="1" readingOrder="1"/>
      <protection locked="0"/>
    </xf>
    <xf numFmtId="0" fontId="17" fillId="2" borderId="225" xfId="12" applyFont="1" applyFill="1" applyBorder="1" applyAlignment="1" applyProtection="1">
      <alignment vertical="center" readingOrder="1"/>
      <protection locked="0"/>
    </xf>
    <xf numFmtId="0" fontId="2" fillId="0" borderId="173" xfId="9" applyFont="1" applyBorder="1"/>
    <xf numFmtId="0" fontId="3" fillId="2" borderId="223" xfId="9" applyFont="1" applyFill="1" applyBorder="1" applyAlignment="1">
      <alignment horizontal="centerContinuous" vertical="center"/>
    </xf>
    <xf numFmtId="0" fontId="3" fillId="2" borderId="226" xfId="9" applyFont="1" applyFill="1" applyBorder="1" applyAlignment="1">
      <alignment horizontal="centerContinuous" vertical="center"/>
    </xf>
    <xf numFmtId="0" fontId="3" fillId="2" borderId="224" xfId="9" applyFont="1" applyFill="1" applyBorder="1" applyAlignment="1">
      <alignment horizontal="centerContinuous" vertical="center"/>
    </xf>
    <xf numFmtId="0" fontId="10" fillId="0" borderId="225" xfId="0" applyFont="1" applyBorder="1" applyAlignment="1">
      <alignment horizontal="center" vertical="center" wrapText="1"/>
    </xf>
    <xf numFmtId="0" fontId="9" fillId="0" borderId="225" xfId="0" applyFont="1" applyBorder="1" applyAlignment="1">
      <alignment horizontal="center" vertical="center"/>
    </xf>
    <xf numFmtId="49" fontId="3" fillId="2" borderId="196" xfId="11" applyNumberFormat="1" applyFont="1" applyFill="1" applyBorder="1" applyAlignment="1">
      <alignment horizontal="centerContinuous" vertical="center"/>
    </xf>
    <xf numFmtId="49" fontId="3" fillId="2" borderId="224" xfId="11" quotePrefix="1" applyNumberFormat="1" applyFont="1" applyFill="1" applyBorder="1" applyAlignment="1">
      <alignment horizontal="centerContinuous" vertical="center" wrapText="1"/>
    </xf>
    <xf numFmtId="49" fontId="3" fillId="2" borderId="225" xfId="11" quotePrefix="1" applyNumberFormat="1" applyFont="1" applyFill="1" applyBorder="1" applyAlignment="1">
      <alignment horizontal="centerContinuous" vertical="center" wrapText="1"/>
    </xf>
    <xf numFmtId="1" fontId="3" fillId="0" borderId="224" xfId="11" applyNumberFormat="1" applyFont="1" applyBorder="1" applyAlignment="1">
      <alignment horizontal="center" vertical="center"/>
    </xf>
    <xf numFmtId="1" fontId="3" fillId="0" borderId="225" xfId="11" applyNumberFormat="1" applyFont="1" applyBorder="1" applyAlignment="1">
      <alignment horizontal="center" vertical="center"/>
    </xf>
    <xf numFmtId="49" fontId="3" fillId="2" borderId="196" xfId="11" applyNumberFormat="1" applyFont="1" applyFill="1" applyBorder="1" applyAlignment="1">
      <alignment horizontal="center" vertical="center"/>
    </xf>
    <xf numFmtId="1" fontId="3" fillId="0" borderId="224" xfId="11" applyNumberFormat="1" applyFont="1" applyBorder="1" applyAlignment="1">
      <alignment horizontal="centerContinuous" vertical="center"/>
    </xf>
    <xf numFmtId="1" fontId="3" fillId="0" borderId="225" xfId="11" applyNumberFormat="1" applyFont="1" applyBorder="1" applyAlignment="1">
      <alignment horizontal="centerContinuous" vertical="center"/>
    </xf>
    <xf numFmtId="49" fontId="3" fillId="2" borderId="177" xfId="11" applyNumberFormat="1" applyFont="1" applyFill="1" applyBorder="1" applyAlignment="1">
      <alignment vertical="center"/>
    </xf>
    <xf numFmtId="0" fontId="3" fillId="2" borderId="224" xfId="11" applyFont="1" applyFill="1" applyBorder="1" applyAlignment="1">
      <alignment horizontal="center" vertical="center"/>
    </xf>
    <xf numFmtId="0" fontId="3" fillId="2" borderId="225" xfId="11" applyFont="1" applyFill="1" applyBorder="1" applyAlignment="1">
      <alignment horizontal="center" vertical="center"/>
    </xf>
    <xf numFmtId="0" fontId="9" fillId="2" borderId="196" xfId="0" applyFont="1" applyFill="1" applyBorder="1" applyAlignment="1">
      <alignment horizontal="center" vertical="center" wrapText="1"/>
    </xf>
    <xf numFmtId="0" fontId="9" fillId="0" borderId="224" xfId="0" applyFont="1" applyBorder="1" applyAlignment="1">
      <alignment horizontal="centerContinuous" vertical="center"/>
    </xf>
    <xf numFmtId="0" fontId="9" fillId="0" borderId="225" xfId="0" applyFont="1" applyBorder="1" applyAlignment="1">
      <alignment horizontal="centerContinuous" vertical="center"/>
    </xf>
    <xf numFmtId="0" fontId="9" fillId="2" borderId="177" xfId="0" applyFont="1" applyFill="1" applyBorder="1" applyAlignment="1">
      <alignment vertical="center" wrapText="1"/>
    </xf>
    <xf numFmtId="0" fontId="9" fillId="0" borderId="224" xfId="0" applyFont="1" applyBorder="1" applyAlignment="1">
      <alignment horizontal="center" vertical="center"/>
    </xf>
    <xf numFmtId="0" fontId="42" fillId="0" borderId="173" xfId="0" applyFont="1" applyBorder="1" applyAlignment="1">
      <alignment horizontal="left" vertical="center"/>
    </xf>
    <xf numFmtId="0" fontId="3" fillId="2" borderId="196" xfId="0" applyFont="1" applyFill="1" applyBorder="1" applyAlignment="1">
      <alignment horizontal="center" vertical="center"/>
    </xf>
    <xf numFmtId="0" fontId="3" fillId="0" borderId="225" xfId="0" applyFont="1" applyBorder="1" applyAlignment="1">
      <alignment horizontal="centerContinuous" vertical="center"/>
    </xf>
    <xf numFmtId="0" fontId="3" fillId="0" borderId="225" xfId="0" applyFont="1" applyBorder="1" applyAlignment="1">
      <alignment horizontal="centerContinuous" vertical="center" wrapText="1"/>
    </xf>
    <xf numFmtId="0" fontId="3" fillId="2" borderId="177" xfId="0" applyFont="1" applyFill="1" applyBorder="1" applyAlignment="1">
      <alignment vertical="top"/>
    </xf>
    <xf numFmtId="0" fontId="3" fillId="0" borderId="225" xfId="0" applyFont="1" applyBorder="1" applyAlignment="1">
      <alignment horizontal="center" vertical="center"/>
    </xf>
    <xf numFmtId="0" fontId="3" fillId="0" borderId="225" xfId="0" applyFont="1" applyBorder="1" applyAlignment="1">
      <alignment horizontal="center" vertical="center" wrapText="1"/>
    </xf>
    <xf numFmtId="0" fontId="3" fillId="0" borderId="173" xfId="11" applyFont="1" applyBorder="1" applyAlignment="1">
      <alignment vertical="center"/>
    </xf>
    <xf numFmtId="49" fontId="3" fillId="0" borderId="225" xfId="11" applyNumberFormat="1" applyFont="1" applyBorder="1" applyAlignment="1">
      <alignment horizontal="centerContinuous" vertical="center"/>
    </xf>
    <xf numFmtId="49" fontId="3" fillId="2" borderId="177" xfId="11" applyNumberFormat="1" applyFont="1" applyFill="1" applyBorder="1" applyAlignment="1">
      <alignment horizontal="center" vertical="center"/>
    </xf>
    <xf numFmtId="0" fontId="3" fillId="0" borderId="225" xfId="11" quotePrefix="1" applyFont="1" applyBorder="1" applyAlignment="1">
      <alignment horizontal="center" vertical="center"/>
    </xf>
    <xf numFmtId="1" fontId="3" fillId="0" borderId="225" xfId="11" quotePrefix="1" applyNumberFormat="1" applyFont="1" applyBorder="1" applyAlignment="1">
      <alignment horizontal="center" vertical="center"/>
    </xf>
    <xf numFmtId="49" fontId="3" fillId="0" borderId="225" xfId="11" applyNumberFormat="1" applyFont="1" applyBorder="1" applyAlignment="1">
      <alignment horizontal="center" vertical="center"/>
    </xf>
    <xf numFmtId="0" fontId="9" fillId="2" borderId="196" xfId="0" applyFont="1" applyFill="1" applyBorder="1" applyAlignment="1">
      <alignment horizontal="center" vertical="center"/>
    </xf>
    <xf numFmtId="0" fontId="8" fillId="0" borderId="225" xfId="0" applyFont="1" applyBorder="1" applyAlignment="1">
      <alignment horizontal="centerContinuous" vertical="center"/>
    </xf>
    <xf numFmtId="0" fontId="9" fillId="2" borderId="177" xfId="0" applyFont="1" applyFill="1" applyBorder="1" applyAlignment="1">
      <alignment horizontal="center" vertical="top"/>
    </xf>
    <xf numFmtId="0" fontId="9" fillId="0" borderId="225" xfId="0" applyFont="1" applyBorder="1" applyAlignment="1">
      <alignment horizontal="center" vertical="center" wrapText="1"/>
    </xf>
    <xf numFmtId="49" fontId="3" fillId="2" borderId="196" xfId="11" quotePrefix="1" applyNumberFormat="1" applyFont="1" applyFill="1" applyBorder="1" applyAlignment="1">
      <alignment horizontal="center" vertical="center"/>
    </xf>
    <xf numFmtId="0" fontId="3" fillId="0" borderId="225" xfId="9" applyFont="1" applyBorder="1" applyAlignment="1">
      <alignment horizontal="centerContinuous" vertical="center" wrapText="1"/>
    </xf>
    <xf numFmtId="49" fontId="3" fillId="2" borderId="177" xfId="11" quotePrefix="1" applyNumberFormat="1" applyFont="1" applyFill="1" applyBorder="1" applyAlignment="1">
      <alignment vertical="center"/>
    </xf>
    <xf numFmtId="0" fontId="3" fillId="0" borderId="225" xfId="9" applyFont="1" applyBorder="1" applyAlignment="1">
      <alignment horizontal="centerContinuous" vertical="center"/>
    </xf>
    <xf numFmtId="0" fontId="3" fillId="2" borderId="177" xfId="0" applyFont="1" applyFill="1" applyBorder="1" applyAlignment="1">
      <alignment vertical="center"/>
    </xf>
    <xf numFmtId="0" fontId="9" fillId="2" borderId="205" xfId="0" applyFont="1" applyFill="1" applyBorder="1" applyAlignment="1">
      <alignment horizontal="centerContinuous" vertical="center"/>
    </xf>
    <xf numFmtId="0" fontId="9" fillId="2" borderId="166" xfId="0" applyFont="1" applyFill="1" applyBorder="1" applyAlignment="1">
      <alignment horizontal="centerContinuous" vertical="center"/>
    </xf>
    <xf numFmtId="0" fontId="9" fillId="2" borderId="177" xfId="0" applyFont="1" applyFill="1" applyBorder="1" applyAlignment="1">
      <alignment vertical="center"/>
    </xf>
    <xf numFmtId="0" fontId="3" fillId="0" borderId="173" xfId="0" applyFont="1" applyBorder="1" applyAlignment="1">
      <alignment horizontal="center" vertical="center" wrapText="1"/>
    </xf>
    <xf numFmtId="0" fontId="3" fillId="4" borderId="196" xfId="0" applyFont="1" applyFill="1" applyBorder="1" applyAlignment="1">
      <alignment vertical="center"/>
    </xf>
    <xf numFmtId="0" fontId="3" fillId="0" borderId="223" xfId="0" applyFont="1" applyBorder="1" applyAlignment="1">
      <alignment horizontal="centerContinuous" vertical="center"/>
    </xf>
    <xf numFmtId="0" fontId="3" fillId="0" borderId="226" xfId="0" applyFont="1" applyBorder="1" applyAlignment="1">
      <alignment horizontal="centerContinuous" vertical="center"/>
    </xf>
    <xf numFmtId="0" fontId="3" fillId="0" borderId="224" xfId="0" applyFont="1" applyBorder="1" applyAlignment="1">
      <alignment horizontal="centerContinuous" vertical="center"/>
    </xf>
    <xf numFmtId="0" fontId="3" fillId="4" borderId="177" xfId="0" applyFont="1" applyFill="1" applyBorder="1" applyAlignment="1">
      <alignment vertical="center"/>
    </xf>
    <xf numFmtId="0" fontId="10" fillId="2" borderId="196" xfId="0" applyFont="1" applyFill="1" applyBorder="1" applyAlignment="1">
      <alignment vertical="center" wrapText="1"/>
    </xf>
    <xf numFmtId="0" fontId="12" fillId="0" borderId="198" xfId="0" applyFont="1" applyBorder="1" applyAlignment="1">
      <alignment horizontal="left" vertical="center" wrapText="1"/>
    </xf>
    <xf numFmtId="165" fontId="12" fillId="0" borderId="198" xfId="2" applyFont="1" applyBorder="1" applyAlignment="1">
      <alignment horizontal="center" vertical="center"/>
    </xf>
    <xf numFmtId="165" fontId="12" fillId="0" borderId="197" xfId="2" applyFont="1" applyBorder="1" applyAlignment="1">
      <alignment horizontal="center" vertical="center"/>
    </xf>
    <xf numFmtId="0" fontId="10" fillId="2" borderId="177" xfId="0" applyFont="1" applyFill="1" applyBorder="1" applyAlignment="1">
      <alignment vertical="center" wrapText="1"/>
    </xf>
    <xf numFmtId="0" fontId="12" fillId="0" borderId="173" xfId="0" applyFont="1" applyBorder="1" applyAlignment="1">
      <alignment horizontal="left" vertical="center" wrapText="1"/>
    </xf>
    <xf numFmtId="165" fontId="12" fillId="0" borderId="173" xfId="2" applyFont="1" applyBorder="1" applyAlignment="1">
      <alignment horizontal="center" vertical="center"/>
    </xf>
    <xf numFmtId="165" fontId="12" fillId="0" borderId="167" xfId="2" applyFont="1" applyBorder="1" applyAlignment="1">
      <alignment horizontal="center" vertical="center"/>
    </xf>
    <xf numFmtId="165" fontId="2" fillId="0" borderId="198" xfId="2" applyFont="1" applyBorder="1" applyAlignment="1">
      <alignment vertical="center"/>
    </xf>
    <xf numFmtId="165" fontId="2" fillId="0" borderId="197" xfId="2" applyFont="1" applyBorder="1" applyAlignment="1">
      <alignment vertical="center"/>
    </xf>
    <xf numFmtId="165" fontId="12" fillId="0" borderId="173" xfId="2" applyFont="1" applyFill="1" applyBorder="1" applyAlignment="1">
      <alignment horizontal="right" vertical="center"/>
    </xf>
    <xf numFmtId="165" fontId="12" fillId="0" borderId="173" xfId="2" applyFont="1" applyFill="1" applyBorder="1" applyAlignment="1">
      <alignment vertical="center"/>
    </xf>
    <xf numFmtId="165" fontId="12" fillId="0" borderId="167" xfId="2" applyFont="1" applyBorder="1" applyAlignment="1">
      <alignment vertical="center"/>
    </xf>
    <xf numFmtId="49" fontId="9" fillId="0" borderId="225" xfId="11" applyNumberFormat="1" applyFont="1" applyBorder="1" applyAlignment="1">
      <alignment horizontal="center" vertical="center"/>
    </xf>
    <xf numFmtId="49" fontId="3" fillId="2" borderId="205" xfId="11" applyNumberFormat="1" applyFont="1" applyFill="1" applyBorder="1" applyAlignment="1">
      <alignment horizontal="center" vertical="center"/>
    </xf>
    <xf numFmtId="49" fontId="3" fillId="2" borderId="225" xfId="11" applyNumberFormat="1" applyFont="1" applyFill="1" applyBorder="1" applyAlignment="1">
      <alignment horizontal="centerContinuous" vertical="center" wrapText="1"/>
    </xf>
    <xf numFmtId="0" fontId="3" fillId="2" borderId="166" xfId="11" applyFont="1" applyFill="1" applyBorder="1" applyAlignment="1">
      <alignment vertical="center"/>
    </xf>
    <xf numFmtId="0" fontId="9" fillId="0" borderId="225" xfId="0" applyFont="1" applyBorder="1" applyAlignment="1">
      <alignment horizontal="centerContinuous" vertical="center" wrapText="1"/>
    </xf>
    <xf numFmtId="0" fontId="8" fillId="2" borderId="177" xfId="0" applyFont="1" applyFill="1" applyBorder="1" applyAlignment="1">
      <alignment vertical="center"/>
    </xf>
    <xf numFmtId="0" fontId="9" fillId="2" borderId="196" xfId="0" applyFont="1" applyFill="1" applyBorder="1" applyAlignment="1">
      <alignment horizontal="center"/>
    </xf>
    <xf numFmtId="0" fontId="9" fillId="2" borderId="197" xfId="0" applyFont="1" applyFill="1" applyBorder="1" applyAlignment="1">
      <alignment horizontal="center"/>
    </xf>
    <xf numFmtId="0" fontId="8" fillId="2" borderId="167" xfId="0" applyFont="1" applyFill="1" applyBorder="1" applyAlignment="1">
      <alignment vertical="center"/>
    </xf>
    <xf numFmtId="0" fontId="17" fillId="2" borderId="196" xfId="58" applyFont="1" applyFill="1" applyBorder="1" applyAlignment="1" applyProtection="1">
      <alignment horizontal="centerContinuous" vertical="center" readingOrder="1"/>
      <protection locked="0"/>
    </xf>
    <xf numFmtId="0" fontId="17" fillId="2" borderId="212" xfId="58" applyFont="1" applyFill="1" applyBorder="1" applyAlignment="1" applyProtection="1">
      <alignment horizontal="centerContinuous" vertical="center" readingOrder="1"/>
      <protection locked="0"/>
    </xf>
    <xf numFmtId="0" fontId="17" fillId="0" borderId="215" xfId="58" applyFont="1" applyBorder="1" applyAlignment="1" applyProtection="1">
      <alignment horizontal="centerContinuous" vertical="center" readingOrder="1"/>
      <protection locked="0"/>
    </xf>
    <xf numFmtId="0" fontId="2" fillId="0" borderId="216" xfId="58" applyFont="1" applyBorder="1" applyAlignment="1" applyProtection="1">
      <alignment horizontal="centerContinuous" vertical="center"/>
      <protection locked="0"/>
    </xf>
    <xf numFmtId="0" fontId="2" fillId="0" borderId="217" xfId="58" applyFont="1" applyBorder="1" applyAlignment="1" applyProtection="1">
      <alignment horizontal="centerContinuous" vertical="center"/>
      <protection locked="0"/>
    </xf>
    <xf numFmtId="0" fontId="17" fillId="2" borderId="214" xfId="58" applyFont="1" applyFill="1" applyBorder="1" applyAlignment="1" applyProtection="1">
      <alignment horizontal="centerContinuous" vertical="center" readingOrder="1"/>
      <protection locked="0"/>
    </xf>
    <xf numFmtId="0" fontId="17" fillId="2" borderId="177" xfId="58" applyFont="1" applyFill="1" applyBorder="1" applyAlignment="1" applyProtection="1">
      <alignment horizontal="center" vertical="center" readingOrder="1"/>
      <protection locked="0"/>
    </xf>
    <xf numFmtId="0" fontId="17" fillId="2" borderId="227" xfId="58" applyFont="1" applyFill="1" applyBorder="1" applyAlignment="1" applyProtection="1">
      <alignment horizontal="center" vertical="center" readingOrder="1"/>
      <protection locked="0"/>
    </xf>
    <xf numFmtId="0" fontId="17" fillId="2" borderId="159" xfId="58" applyFont="1" applyFill="1" applyBorder="1" applyAlignment="1" applyProtection="1">
      <alignment horizontal="center" vertical="center" readingOrder="1"/>
      <protection locked="0"/>
    </xf>
    <xf numFmtId="0" fontId="17" fillId="0" borderId="218" xfId="58" applyFont="1" applyBorder="1" applyAlignment="1" applyProtection="1">
      <alignment horizontal="centerContinuous" vertical="center" wrapText="1" readingOrder="1"/>
      <protection locked="0"/>
    </xf>
    <xf numFmtId="0" fontId="17" fillId="0" borderId="197" xfId="58" applyFont="1" applyBorder="1" applyAlignment="1" applyProtection="1">
      <alignment horizontal="centerContinuous" vertical="center" readingOrder="1"/>
      <protection locked="0"/>
    </xf>
    <xf numFmtId="0" fontId="2" fillId="0" borderId="141" xfId="58" applyFont="1" applyBorder="1" applyAlignment="1" applyProtection="1">
      <alignment horizontal="centerContinuous" vertical="center"/>
      <protection locked="0"/>
    </xf>
    <xf numFmtId="0" fontId="17" fillId="0" borderId="156" xfId="58" applyFont="1" applyBorder="1" applyAlignment="1" applyProtection="1">
      <alignment horizontal="centerContinuous" vertical="center" readingOrder="1"/>
      <protection locked="0"/>
    </xf>
    <xf numFmtId="0" fontId="17" fillId="2" borderId="177" xfId="58" applyFont="1" applyFill="1" applyBorder="1" applyAlignment="1" applyProtection="1">
      <alignment horizontal="centerContinuous" vertical="center" readingOrder="1"/>
      <protection locked="0"/>
    </xf>
    <xf numFmtId="0" fontId="2" fillId="0" borderId="225" xfId="58" applyFont="1" applyBorder="1" applyAlignment="1" applyProtection="1">
      <alignment horizontal="centerContinuous" vertical="center"/>
      <protection locked="0"/>
    </xf>
    <xf numFmtId="0" fontId="17" fillId="0" borderId="224" xfId="58" applyFont="1" applyBorder="1" applyAlignment="1" applyProtection="1">
      <alignment horizontal="centerContinuous" vertical="center" wrapText="1" readingOrder="1"/>
      <protection locked="0"/>
    </xf>
    <xf numFmtId="0" fontId="17" fillId="0" borderId="225" xfId="58" applyFont="1" applyBorder="1" applyAlignment="1" applyProtection="1">
      <alignment horizontal="centerContinuous" vertical="center" wrapText="1" readingOrder="1"/>
      <protection locked="0"/>
    </xf>
    <xf numFmtId="0" fontId="17" fillId="0" borderId="228" xfId="58" applyFont="1" applyBorder="1" applyAlignment="1" applyProtection="1">
      <alignment horizontal="left" vertical="center"/>
      <protection locked="0"/>
    </xf>
    <xf numFmtId="0" fontId="17" fillId="0" borderId="214" xfId="58" applyFont="1" applyBorder="1" applyAlignment="1" applyProtection="1">
      <alignment horizontal="centerContinuous" vertical="center"/>
      <protection locked="0"/>
    </xf>
    <xf numFmtId="0" fontId="17" fillId="0" borderId="214" xfId="58" applyFont="1" applyBorder="1" applyAlignment="1" applyProtection="1">
      <alignment horizontal="centerContinuous" vertical="center" readingOrder="1"/>
      <protection locked="0"/>
    </xf>
    <xf numFmtId="0" fontId="2" fillId="0" borderId="212" xfId="58" applyFont="1" applyBorder="1" applyAlignment="1" applyProtection="1">
      <alignment horizontal="centerContinuous" vertical="center"/>
      <protection locked="0"/>
    </xf>
    <xf numFmtId="0" fontId="17" fillId="0" borderId="229" xfId="58" applyFont="1" applyBorder="1" applyAlignment="1" applyProtection="1">
      <alignment horizontal="centerContinuous" vertical="center"/>
      <protection locked="0"/>
    </xf>
    <xf numFmtId="0" fontId="17" fillId="0" borderId="215" xfId="12" applyFont="1" applyBorder="1" applyAlignment="1" applyProtection="1">
      <alignment horizontal="center" vertical="center" readingOrder="1"/>
      <protection locked="0"/>
    </xf>
    <xf numFmtId="0" fontId="17" fillId="0" borderId="222" xfId="12" applyFont="1" applyBorder="1" applyAlignment="1" applyProtection="1">
      <alignment horizontal="center" vertical="center" wrapText="1" readingOrder="1"/>
      <protection locked="0"/>
    </xf>
    <xf numFmtId="165" fontId="3" fillId="0" borderId="141" xfId="0" applyNumberFormat="1" applyFont="1" applyBorder="1" applyAlignment="1">
      <alignment horizontal="centerContinuous" vertical="center" wrapText="1"/>
    </xf>
    <xf numFmtId="165" fontId="3" fillId="0" borderId="141" xfId="0" applyNumberFormat="1" applyFont="1" applyBorder="1" applyAlignment="1">
      <alignment horizontal="centerContinuous" vertical="center"/>
    </xf>
    <xf numFmtId="0" fontId="3" fillId="2" borderId="222" xfId="69" applyFont="1" applyFill="1" applyBorder="1" applyAlignment="1">
      <alignment horizontal="centerContinuous" vertical="center"/>
    </xf>
    <xf numFmtId="0" fontId="3" fillId="0" borderId="141" xfId="69" applyFont="1" applyBorder="1" applyAlignment="1">
      <alignment horizontal="centerContinuous" vertical="center"/>
    </xf>
    <xf numFmtId="0" fontId="3" fillId="2" borderId="177" xfId="69" applyFont="1" applyFill="1" applyBorder="1" applyAlignment="1">
      <alignment horizontal="center" vertical="center"/>
    </xf>
    <xf numFmtId="0" fontId="3" fillId="0" borderId="141" xfId="69" applyFont="1" applyBorder="1" applyAlignment="1">
      <alignment horizontal="center" vertical="center"/>
    </xf>
    <xf numFmtId="0" fontId="3" fillId="2" borderId="222" xfId="71" applyFont="1" applyFill="1" applyBorder="1" applyAlignment="1">
      <alignment horizontal="centerContinuous" vertical="center"/>
    </xf>
    <xf numFmtId="0" fontId="3" fillId="0" borderId="205" xfId="71" applyFont="1" applyBorder="1" applyAlignment="1">
      <alignment horizontal="centerContinuous" vertical="center"/>
    </xf>
    <xf numFmtId="0" fontId="3" fillId="0" borderId="198" xfId="71" applyFont="1" applyBorder="1" applyAlignment="1">
      <alignment horizontal="centerContinuous" vertical="center"/>
    </xf>
    <xf numFmtId="0" fontId="3" fillId="0" borderId="155" xfId="71" applyFont="1" applyBorder="1" applyAlignment="1">
      <alignment horizontal="centerContinuous" vertical="center"/>
    </xf>
    <xf numFmtId="0" fontId="3" fillId="0" borderId="156" xfId="71" applyFont="1" applyBorder="1" applyAlignment="1">
      <alignment horizontal="centerContinuous" vertical="center"/>
    </xf>
    <xf numFmtId="0" fontId="3" fillId="2" borderId="157" xfId="71" applyFont="1" applyFill="1" applyBorder="1" applyAlignment="1">
      <alignment horizontal="centerContinuous" vertical="center"/>
    </xf>
    <xf numFmtId="0" fontId="3" fillId="2" borderId="155" xfId="71" applyFont="1" applyFill="1" applyBorder="1" applyAlignment="1">
      <alignment horizontal="centerContinuous" vertical="center"/>
    </xf>
    <xf numFmtId="0" fontId="3" fillId="2" borderId="156" xfId="71" applyFont="1" applyFill="1" applyBorder="1" applyAlignment="1">
      <alignment horizontal="centerContinuous" vertical="center"/>
    </xf>
    <xf numFmtId="0" fontId="3" fillId="0" borderId="156" xfId="71" applyFont="1" applyBorder="1" applyAlignment="1">
      <alignment horizontal="centerContinuous" vertical="top"/>
    </xf>
    <xf numFmtId="0" fontId="3" fillId="0" borderId="141" xfId="71" applyFont="1" applyBorder="1" applyAlignment="1">
      <alignment horizontal="centerContinuous" vertical="top"/>
    </xf>
    <xf numFmtId="0" fontId="3" fillId="0" borderId="157" xfId="71" applyFont="1" applyBorder="1" applyAlignment="1">
      <alignment horizontal="centerContinuous" vertical="top"/>
    </xf>
    <xf numFmtId="0" fontId="3" fillId="0" borderId="155" xfId="71" applyFont="1" applyBorder="1" applyAlignment="1">
      <alignment horizontal="centerContinuous" vertical="top"/>
    </xf>
    <xf numFmtId="0" fontId="3" fillId="2" borderId="177" xfId="71" applyFont="1" applyFill="1" applyBorder="1" applyAlignment="1">
      <alignment horizontal="center" vertical="center"/>
    </xf>
    <xf numFmtId="0" fontId="3" fillId="2" borderId="177" xfId="71" applyFont="1" applyFill="1" applyBorder="1" applyAlignment="1">
      <alignment horizontal="centerContinuous" vertical="center"/>
    </xf>
    <xf numFmtId="0" fontId="3" fillId="0" borderId="177" xfId="71" applyFont="1" applyBorder="1" applyAlignment="1">
      <alignment horizontal="centerContinuous" vertical="center"/>
    </xf>
    <xf numFmtId="0" fontId="3" fillId="0" borderId="141" xfId="71" applyFont="1" applyBorder="1" applyAlignment="1">
      <alignment horizontal="centerContinuous" vertical="center"/>
    </xf>
    <xf numFmtId="0" fontId="3" fillId="0" borderId="157" xfId="71" applyFont="1" applyBorder="1" applyAlignment="1">
      <alignment horizontal="centerContinuous" vertical="center"/>
    </xf>
    <xf numFmtId="168" fontId="3" fillId="0" borderId="198" xfId="71" applyNumberFormat="1" applyFont="1" applyBorder="1" applyAlignment="1">
      <alignment vertical="center"/>
    </xf>
    <xf numFmtId="0" fontId="3" fillId="2" borderId="177" xfId="71" applyFont="1" applyFill="1" applyBorder="1" applyAlignment="1">
      <alignment vertical="center"/>
    </xf>
    <xf numFmtId="0" fontId="3" fillId="0" borderId="141" xfId="71" applyFont="1" applyBorder="1" applyAlignment="1">
      <alignment horizontal="center" vertical="center"/>
    </xf>
    <xf numFmtId="0" fontId="3" fillId="0" borderId="198" xfId="71" applyFont="1" applyBorder="1" applyAlignment="1">
      <alignment horizontal="left" vertical="top"/>
    </xf>
    <xf numFmtId="0" fontId="3" fillId="2" borderId="222" xfId="71" applyFont="1" applyFill="1" applyBorder="1" applyAlignment="1">
      <alignment vertical="center"/>
    </xf>
    <xf numFmtId="0" fontId="3" fillId="0" borderId="222" xfId="71" applyFont="1" applyBorder="1" applyAlignment="1">
      <alignment horizontal="centerContinuous" vertical="center"/>
    </xf>
    <xf numFmtId="0" fontId="3" fillId="2" borderId="177" xfId="71" applyFont="1" applyFill="1" applyBorder="1" applyAlignment="1">
      <alignment horizontal="centerContinuous" vertical="center" wrapText="1"/>
    </xf>
    <xf numFmtId="0" fontId="3" fillId="0" borderId="167" xfId="71" applyFont="1" applyBorder="1" applyAlignment="1">
      <alignment horizontal="centerContinuous" vertical="center" wrapText="1"/>
    </xf>
    <xf numFmtId="0" fontId="3" fillId="0" borderId="177" xfId="71" applyFont="1" applyBorder="1" applyAlignment="1">
      <alignment horizontal="centerContinuous" vertical="center" wrapText="1"/>
    </xf>
    <xf numFmtId="0" fontId="3" fillId="2" borderId="222" xfId="71" applyFont="1" applyFill="1" applyBorder="1" applyAlignment="1">
      <alignment horizontal="center" vertical="center"/>
    </xf>
    <xf numFmtId="0" fontId="3" fillId="0" borderId="167" xfId="71" applyFont="1" applyBorder="1" applyAlignment="1">
      <alignment horizontal="center" vertical="center"/>
    </xf>
    <xf numFmtId="0" fontId="3" fillId="0" borderId="177" xfId="71" applyFont="1" applyBorder="1" applyAlignment="1">
      <alignment horizontal="center" vertical="center"/>
    </xf>
    <xf numFmtId="0" fontId="3" fillId="2" borderId="222" xfId="71" applyFont="1" applyFill="1" applyBorder="1" applyAlignment="1">
      <alignment horizontal="centerContinuous" vertical="center" wrapText="1"/>
    </xf>
    <xf numFmtId="0" fontId="3" fillId="2" borderId="141" xfId="71" applyFont="1" applyFill="1" applyBorder="1" applyAlignment="1">
      <alignment horizontal="centerContinuous" vertical="center"/>
    </xf>
    <xf numFmtId="0" fontId="3" fillId="2" borderId="205" xfId="71" applyFont="1" applyFill="1" applyBorder="1" applyAlignment="1">
      <alignment horizontal="centerContinuous" vertical="center" wrapText="1"/>
    </xf>
    <xf numFmtId="0" fontId="3" fillId="2" borderId="197" xfId="71" applyFont="1" applyFill="1" applyBorder="1" applyAlignment="1">
      <alignment horizontal="centerContinuous" vertical="center" wrapText="1"/>
    </xf>
    <xf numFmtId="0" fontId="3" fillId="2" borderId="157" xfId="71" applyFont="1" applyFill="1" applyBorder="1" applyAlignment="1">
      <alignment horizontal="centerContinuous" vertical="center" wrapText="1"/>
    </xf>
    <xf numFmtId="0" fontId="3" fillId="2" borderId="155" xfId="71" applyFont="1" applyFill="1" applyBorder="1" applyAlignment="1">
      <alignment horizontal="centerContinuous" vertical="center" wrapText="1"/>
    </xf>
    <xf numFmtId="0" fontId="3" fillId="2" borderId="156" xfId="71" applyFont="1" applyFill="1" applyBorder="1" applyAlignment="1">
      <alignment horizontal="centerContinuous" vertical="center" wrapText="1"/>
    </xf>
    <xf numFmtId="0" fontId="3" fillId="2" borderId="166" xfId="71" applyFont="1" applyFill="1" applyBorder="1" applyAlignment="1">
      <alignment horizontal="centerContinuous" vertical="center" wrapText="1"/>
    </xf>
    <xf numFmtId="0" fontId="3" fillId="2" borderId="167" xfId="71" applyFont="1" applyFill="1" applyBorder="1" applyAlignment="1">
      <alignment horizontal="centerContinuous" vertical="center" wrapText="1"/>
    </xf>
    <xf numFmtId="49" fontId="3" fillId="2" borderId="156" xfId="71" applyNumberFormat="1" applyFont="1" applyFill="1" applyBorder="1" applyAlignment="1">
      <alignment horizontal="centerContinuous" vertical="center" wrapText="1"/>
    </xf>
    <xf numFmtId="0" fontId="3" fillId="2" borderId="177" xfId="71" applyFont="1" applyFill="1" applyBorder="1" applyAlignment="1">
      <alignment vertical="center" wrapText="1"/>
    </xf>
    <xf numFmtId="0" fontId="3" fillId="2" borderId="166" xfId="71" applyFont="1" applyFill="1" applyBorder="1" applyAlignment="1">
      <alignment vertical="center"/>
    </xf>
    <xf numFmtId="0" fontId="3" fillId="0" borderId="198" xfId="71" applyFont="1" applyBorder="1" applyAlignment="1">
      <alignment vertical="top"/>
    </xf>
    <xf numFmtId="0" fontId="3" fillId="2" borderId="205" xfId="71" applyFont="1" applyFill="1" applyBorder="1" applyAlignment="1">
      <alignment horizontal="centerContinuous" vertical="center"/>
    </xf>
    <xf numFmtId="0" fontId="3" fillId="2" borderId="166" xfId="71" applyFont="1" applyFill="1" applyBorder="1" applyAlignment="1">
      <alignment horizontal="center" vertical="center"/>
    </xf>
    <xf numFmtId="190" fontId="3" fillId="0" borderId="198" xfId="71" applyNumberFormat="1" applyFont="1" applyBorder="1" applyAlignment="1">
      <alignment vertical="top"/>
    </xf>
    <xf numFmtId="0" fontId="10" fillId="0" borderId="141" xfId="71" applyFont="1" applyBorder="1" applyAlignment="1">
      <alignment horizontal="center" vertical="center" wrapText="1"/>
    </xf>
    <xf numFmtId="0" fontId="3" fillId="2" borderId="222" xfId="12" applyFont="1" applyFill="1" applyBorder="1" applyAlignment="1">
      <alignment horizontal="center" vertical="center"/>
    </xf>
    <xf numFmtId="0" fontId="3" fillId="0" borderId="198" xfId="12" applyFont="1" applyBorder="1" applyAlignment="1">
      <alignment horizontal="left" vertical="center"/>
    </xf>
    <xf numFmtId="0" fontId="3" fillId="0" borderId="198" xfId="12" applyFont="1" applyBorder="1" applyAlignment="1">
      <alignment horizontal="center" vertical="center"/>
    </xf>
    <xf numFmtId="165" fontId="3" fillId="0" borderId="198" xfId="2" applyFont="1" applyFill="1" applyBorder="1" applyAlignment="1">
      <alignment horizontal="right" vertical="center"/>
    </xf>
    <xf numFmtId="0" fontId="9" fillId="2" borderId="222" xfId="12" applyFont="1" applyFill="1" applyBorder="1" applyAlignment="1">
      <alignment horizontal="centerContinuous" vertical="center"/>
    </xf>
    <xf numFmtId="0" fontId="9" fillId="0" borderId="141" xfId="12" applyFont="1" applyBorder="1" applyAlignment="1">
      <alignment horizontal="centerContinuous" vertical="center"/>
    </xf>
    <xf numFmtId="0" fontId="9" fillId="0" borderId="230" xfId="12" applyFont="1" applyBorder="1" applyAlignment="1">
      <alignment horizontal="centerContinuous" vertical="justify"/>
    </xf>
    <xf numFmtId="0" fontId="9" fillId="2" borderId="177" xfId="12" applyFont="1" applyFill="1" applyBorder="1" applyAlignment="1">
      <alignment vertical="center"/>
    </xf>
    <xf numFmtId="0" fontId="3" fillId="0" borderId="173" xfId="9" applyFont="1" applyBorder="1"/>
    <xf numFmtId="0" fontId="3" fillId="2" borderId="222" xfId="9" applyFont="1" applyFill="1" applyBorder="1" applyAlignment="1">
      <alignment horizontal="centerContinuous" vertical="center"/>
    </xf>
    <xf numFmtId="1" fontId="3" fillId="0" borderId="157" xfId="23" applyNumberFormat="1" applyFont="1" applyFill="1" applyBorder="1" applyAlignment="1">
      <alignment horizontal="centerContinuous" vertical="center"/>
    </xf>
    <xf numFmtId="1" fontId="3" fillId="0" borderId="156" xfId="23" applyNumberFormat="1" applyFont="1" applyFill="1" applyBorder="1" applyAlignment="1">
      <alignment horizontal="centerContinuous" vertical="center"/>
    </xf>
    <xf numFmtId="0" fontId="3" fillId="0" borderId="177" xfId="9" applyFont="1" applyBorder="1" applyAlignment="1">
      <alignment vertical="center"/>
    </xf>
    <xf numFmtId="0" fontId="3" fillId="0" borderId="141" xfId="9" applyFont="1" applyBorder="1" applyAlignment="1">
      <alignment horizontal="center" vertical="center"/>
    </xf>
    <xf numFmtId="1" fontId="3" fillId="0" borderId="141" xfId="23" applyNumberFormat="1" applyFont="1" applyFill="1" applyBorder="1" applyAlignment="1">
      <alignment horizontal="centerContinuous" vertical="center"/>
    </xf>
    <xf numFmtId="0" fontId="3" fillId="2" borderId="177" xfId="9" applyFont="1" applyFill="1" applyBorder="1" applyAlignment="1">
      <alignment vertical="center"/>
    </xf>
    <xf numFmtId="0" fontId="3" fillId="0" borderId="141" xfId="9" applyFont="1" applyBorder="1" applyAlignment="1">
      <alignment horizontal="center" vertical="center" wrapText="1"/>
    </xf>
    <xf numFmtId="0" fontId="3" fillId="0" borderId="173" xfId="9" applyFont="1" applyBorder="1" applyAlignment="1">
      <alignment vertical="center"/>
    </xf>
    <xf numFmtId="0" fontId="3" fillId="0" borderId="156" xfId="9" applyFont="1" applyBorder="1" applyAlignment="1">
      <alignment horizontal="center" vertical="center"/>
    </xf>
    <xf numFmtId="0" fontId="3" fillId="2" borderId="167" xfId="9" applyFont="1" applyFill="1" applyBorder="1" applyAlignment="1">
      <alignment vertical="center"/>
    </xf>
    <xf numFmtId="0" fontId="3" fillId="0" borderId="173" xfId="69" applyFont="1" applyBorder="1" applyAlignment="1">
      <alignment vertical="center"/>
    </xf>
    <xf numFmtId="0" fontId="3" fillId="0" borderId="157" xfId="69" applyFont="1" applyBorder="1" applyAlignment="1">
      <alignment horizontal="centerContinuous" vertical="center"/>
    </xf>
    <xf numFmtId="0" fontId="2" fillId="0" borderId="155" xfId="69" applyFont="1" applyBorder="1" applyAlignment="1">
      <alignment horizontal="centerContinuous" vertical="center"/>
    </xf>
    <xf numFmtId="0" fontId="2" fillId="0" borderId="156" xfId="69" applyFont="1" applyBorder="1" applyAlignment="1">
      <alignment horizontal="centerContinuous" vertical="center"/>
    </xf>
    <xf numFmtId="0" fontId="3" fillId="2" borderId="173" xfId="69" applyFont="1" applyFill="1" applyBorder="1" applyAlignment="1">
      <alignment vertical="center"/>
    </xf>
    <xf numFmtId="0" fontId="3" fillId="2" borderId="177" xfId="69" applyFont="1" applyFill="1" applyBorder="1" applyAlignment="1">
      <alignment horizontal="centerContinuous" vertical="center"/>
    </xf>
    <xf numFmtId="0" fontId="17" fillId="2" borderId="222" xfId="11" applyFont="1" applyFill="1" applyBorder="1" applyAlignment="1" applyProtection="1">
      <alignment horizontal="center" vertical="center" wrapText="1"/>
      <protection locked="0"/>
    </xf>
    <xf numFmtId="0" fontId="17" fillId="0" borderId="155" xfId="11" applyFont="1" applyBorder="1" applyAlignment="1" applyProtection="1">
      <alignment horizontal="centerContinuous" vertical="center" wrapText="1"/>
      <protection locked="0"/>
    </xf>
    <xf numFmtId="0" fontId="17" fillId="0" borderId="156" xfId="11" applyFont="1" applyBorder="1" applyAlignment="1" applyProtection="1">
      <alignment horizontal="centerContinuous" vertical="center" wrapText="1"/>
      <protection locked="0"/>
    </xf>
    <xf numFmtId="0" fontId="17" fillId="0" borderId="157" xfId="11" applyFont="1" applyBorder="1" applyAlignment="1" applyProtection="1">
      <alignment horizontal="centerContinuous" vertical="center" wrapText="1"/>
      <protection locked="0"/>
    </xf>
    <xf numFmtId="0" fontId="17" fillId="2" borderId="177" xfId="11" applyFont="1" applyFill="1" applyBorder="1" applyAlignment="1" applyProtection="1">
      <alignment vertical="center" wrapText="1"/>
      <protection locked="0"/>
    </xf>
    <xf numFmtId="0" fontId="17" fillId="0" borderId="177" xfId="11" applyFont="1" applyBorder="1" applyAlignment="1" applyProtection="1">
      <alignment horizontal="center" vertical="center" wrapText="1"/>
      <protection locked="0"/>
    </xf>
    <xf numFmtId="0" fontId="3" fillId="0" borderId="177" xfId="11" applyFont="1" applyBorder="1" applyAlignment="1" applyProtection="1">
      <alignment horizontal="center" vertical="center" wrapText="1"/>
      <protection locked="0"/>
    </xf>
    <xf numFmtId="0" fontId="3" fillId="0" borderId="173" xfId="27" applyFont="1" applyBorder="1" applyAlignment="1">
      <alignment vertical="center" wrapText="1"/>
    </xf>
    <xf numFmtId="0" fontId="3" fillId="2" borderId="222" xfId="27" applyFont="1" applyFill="1" applyBorder="1" applyAlignment="1">
      <alignment horizontal="center" vertical="center"/>
    </xf>
    <xf numFmtId="0" fontId="3" fillId="0" borderId="155" xfId="27" applyFont="1" applyBorder="1" applyAlignment="1">
      <alignment horizontal="centerContinuous" vertical="center" wrapText="1"/>
    </xf>
    <xf numFmtId="0" fontId="2" fillId="0" borderId="156" xfId="11" applyFont="1" applyBorder="1" applyAlignment="1">
      <alignment horizontal="centerContinuous" vertical="center"/>
    </xf>
    <xf numFmtId="0" fontId="3" fillId="2" borderId="222" xfId="11" applyFont="1" applyFill="1" applyBorder="1" applyAlignment="1">
      <alignment horizontal="center" vertical="center"/>
    </xf>
    <xf numFmtId="0" fontId="3" fillId="0" borderId="155" xfId="11" applyFont="1" applyBorder="1" applyAlignment="1">
      <alignment horizontal="centerContinuous" vertical="center"/>
    </xf>
    <xf numFmtId="0" fontId="3" fillId="2" borderId="155" xfId="11" applyFont="1" applyFill="1" applyBorder="1" applyAlignment="1">
      <alignment horizontal="centerContinuous" vertical="center"/>
    </xf>
    <xf numFmtId="0" fontId="3" fillId="2" borderId="156" xfId="11" applyFont="1" applyFill="1" applyBorder="1" applyAlignment="1">
      <alignment horizontal="centerContinuous"/>
    </xf>
    <xf numFmtId="0" fontId="17" fillId="0" borderId="166" xfId="11" applyFont="1" applyBorder="1" applyAlignment="1" applyProtection="1">
      <alignment horizontal="centerContinuous" vertical="center" readingOrder="1"/>
      <protection locked="0"/>
    </xf>
    <xf numFmtId="0" fontId="17" fillId="0" borderId="173" xfId="11" applyFont="1" applyBorder="1" applyAlignment="1" applyProtection="1">
      <alignment horizontal="centerContinuous" vertical="center" readingOrder="1"/>
      <protection locked="0"/>
    </xf>
    <xf numFmtId="0" fontId="17" fillId="0" borderId="167" xfId="11" applyFont="1" applyBorder="1" applyAlignment="1" applyProtection="1">
      <alignment horizontal="centerContinuous" vertical="center" readingOrder="1"/>
      <protection locked="0"/>
    </xf>
    <xf numFmtId="0" fontId="3" fillId="0" borderId="166" xfId="11" applyFont="1" applyBorder="1" applyAlignment="1" applyProtection="1">
      <alignment horizontal="centerContinuous" vertical="center" readingOrder="1"/>
      <protection locked="0"/>
    </xf>
    <xf numFmtId="0" fontId="3" fillId="0" borderId="173" xfId="11" applyFont="1" applyBorder="1" applyAlignment="1" applyProtection="1">
      <alignment horizontal="centerContinuous" vertical="center" readingOrder="1"/>
      <protection locked="0"/>
    </xf>
    <xf numFmtId="0" fontId="3" fillId="0" borderId="167" xfId="11" applyFont="1" applyBorder="1" applyAlignment="1" applyProtection="1">
      <alignment horizontal="centerContinuous" vertical="center" readingOrder="1"/>
      <protection locked="0"/>
    </xf>
    <xf numFmtId="0" fontId="17" fillId="2" borderId="177" xfId="11" applyFont="1" applyFill="1" applyBorder="1" applyAlignment="1" applyProtection="1">
      <alignment vertical="center" readingOrder="1"/>
      <protection locked="0"/>
    </xf>
    <xf numFmtId="165" fontId="17" fillId="0" borderId="141" xfId="11" applyNumberFormat="1" applyFont="1" applyBorder="1" applyAlignment="1" applyProtection="1">
      <alignment horizontal="center" vertical="top" wrapText="1" readingOrder="1"/>
      <protection locked="0"/>
    </xf>
    <xf numFmtId="165" fontId="3" fillId="0" borderId="141" xfId="11" applyNumberFormat="1" applyFont="1" applyBorder="1" applyAlignment="1" applyProtection="1">
      <alignment horizontal="center" vertical="top" wrapText="1" readingOrder="1"/>
      <protection locked="0"/>
    </xf>
    <xf numFmtId="0" fontId="3" fillId="2" borderId="141" xfId="69" applyFont="1" applyFill="1" applyBorder="1" applyAlignment="1">
      <alignment horizontal="center" vertical="center"/>
    </xf>
    <xf numFmtId="0" fontId="3" fillId="0" borderId="222" xfId="69" applyFont="1" applyBorder="1" applyAlignment="1">
      <alignment horizontal="center" vertical="center"/>
    </xf>
    <xf numFmtId="49" fontId="2" fillId="0" borderId="205" xfId="69" applyNumberFormat="1" applyFont="1" applyBorder="1" applyAlignment="1">
      <alignment horizontal="left" vertical="center"/>
    </xf>
    <xf numFmtId="46" fontId="2" fillId="0" borderId="198" xfId="0" quotePrefix="1" applyNumberFormat="1" applyFont="1" applyBorder="1" applyAlignment="1">
      <alignment horizontal="right" vertical="center"/>
    </xf>
    <xf numFmtId="0" fontId="2" fillId="0" borderId="173" xfId="69" applyFont="1" applyBorder="1" applyAlignment="1">
      <alignment vertical="center"/>
    </xf>
    <xf numFmtId="0" fontId="3" fillId="0" borderId="156" xfId="69" applyFont="1" applyBorder="1" applyAlignment="1">
      <alignment horizontal="centerContinuous" vertical="center"/>
    </xf>
    <xf numFmtId="0" fontId="3" fillId="2" borderId="167" xfId="69" applyFont="1" applyFill="1" applyBorder="1" applyAlignment="1">
      <alignment vertical="center"/>
    </xf>
    <xf numFmtId="0" fontId="3" fillId="0" borderId="177" xfId="69" applyFont="1" applyBorder="1" applyAlignment="1">
      <alignment horizontal="center" vertical="center" wrapText="1"/>
    </xf>
    <xf numFmtId="0" fontId="3" fillId="0" borderId="231" xfId="0" applyFont="1" applyBorder="1" applyAlignment="1" applyProtection="1">
      <alignment horizontal="center" vertical="center" readingOrder="1"/>
      <protection locked="0"/>
    </xf>
    <xf numFmtId="0" fontId="3" fillId="0" borderId="141" xfId="75" applyFont="1" applyBorder="1" applyAlignment="1">
      <alignment horizontal="centerContinuous" vertical="center"/>
    </xf>
    <xf numFmtId="0" fontId="3" fillId="0" borderId="141" xfId="75" applyFont="1" applyBorder="1" applyAlignment="1">
      <alignment horizontal="center" vertical="center"/>
    </xf>
    <xf numFmtId="0" fontId="3" fillId="0" borderId="141" xfId="76" applyFont="1" applyBorder="1" applyAlignment="1">
      <alignment horizontal="center" vertical="center"/>
    </xf>
    <xf numFmtId="0" fontId="3" fillId="0" borderId="141" xfId="69" applyFont="1" applyBorder="1" applyAlignment="1">
      <alignment horizontal="centerContinuous" vertical="center" wrapText="1"/>
    </xf>
    <xf numFmtId="0" fontId="3" fillId="2" borderId="177" xfId="69" applyFont="1" applyFill="1" applyBorder="1" applyAlignment="1">
      <alignment vertical="center"/>
    </xf>
    <xf numFmtId="0" fontId="17" fillId="2" borderId="222" xfId="11" applyFont="1" applyFill="1" applyBorder="1" applyAlignment="1" applyProtection="1">
      <alignment horizontal="centerContinuous" vertical="center" readingOrder="1"/>
      <protection locked="0"/>
    </xf>
    <xf numFmtId="0" fontId="17" fillId="0" borderId="156" xfId="11" applyFont="1" applyBorder="1" applyAlignment="1" applyProtection="1">
      <alignment horizontal="centerContinuous" vertical="center" readingOrder="1"/>
      <protection locked="0"/>
    </xf>
    <xf numFmtId="0" fontId="2" fillId="0" borderId="141" xfId="11" applyFont="1" applyBorder="1" applyAlignment="1" applyProtection="1">
      <alignment horizontal="centerContinuous" vertical="center"/>
      <protection locked="0"/>
    </xf>
    <xf numFmtId="0" fontId="17" fillId="2" borderId="177" xfId="11" applyFont="1" applyFill="1" applyBorder="1" applyAlignment="1" applyProtection="1">
      <alignment horizontal="center" vertical="center" readingOrder="1"/>
      <protection locked="0"/>
    </xf>
    <xf numFmtId="0" fontId="17" fillId="0" borderId="156" xfId="11" applyFont="1" applyBorder="1" applyAlignment="1" applyProtection="1">
      <alignment horizontal="centerContinuous" vertical="center" wrapText="1" readingOrder="1"/>
      <protection locked="0"/>
    </xf>
    <xf numFmtId="0" fontId="17" fillId="0" borderId="141" xfId="11" applyFont="1" applyBorder="1" applyAlignment="1" applyProtection="1">
      <alignment horizontal="centerContinuous" vertical="center" wrapText="1" readingOrder="1"/>
      <protection locked="0"/>
    </xf>
    <xf numFmtId="0" fontId="3" fillId="0" borderId="141" xfId="79" applyNumberFormat="1" applyFont="1" applyFill="1" applyBorder="1" applyAlignment="1">
      <alignment horizontal="center" vertical="center"/>
    </xf>
    <xf numFmtId="171" fontId="3" fillId="0" borderId="141" xfId="79" applyNumberFormat="1" applyFont="1" applyFill="1" applyBorder="1" applyAlignment="1">
      <alignment horizontal="center" vertical="center"/>
    </xf>
    <xf numFmtId="0" fontId="3" fillId="2" borderId="222" xfId="80" applyFont="1" applyFill="1" applyBorder="1" applyAlignment="1">
      <alignment horizontal="centerContinuous" vertical="center"/>
    </xf>
    <xf numFmtId="0" fontId="3" fillId="0" borderId="197" xfId="81" applyFont="1" applyFill="1" applyBorder="1" applyAlignment="1">
      <alignment horizontal="centerContinuous" vertical="center"/>
    </xf>
    <xf numFmtId="0" fontId="3" fillId="0" borderId="141" xfId="81" applyFont="1" applyFill="1" applyBorder="1" applyAlignment="1">
      <alignment horizontal="centerContinuous" vertical="center"/>
    </xf>
    <xf numFmtId="0" fontId="3" fillId="2" borderId="197" xfId="80" applyFont="1" applyFill="1" applyBorder="1" applyAlignment="1">
      <alignment horizontal="centerContinuous" vertical="center"/>
    </xf>
    <xf numFmtId="0" fontId="3" fillId="0" borderId="156" xfId="80" applyFont="1" applyBorder="1" applyAlignment="1">
      <alignment horizontal="centerContinuous" vertical="center"/>
    </xf>
    <xf numFmtId="0" fontId="3" fillId="0" borderId="141" xfId="80" applyFont="1" applyBorder="1" applyAlignment="1">
      <alignment horizontal="centerContinuous" vertical="center"/>
    </xf>
    <xf numFmtId="0" fontId="3" fillId="2" borderId="177" xfId="80" applyFont="1" applyFill="1" applyBorder="1" applyAlignment="1">
      <alignment horizontal="center"/>
    </xf>
    <xf numFmtId="0" fontId="3" fillId="2" borderId="167" xfId="80" applyFont="1" applyFill="1" applyBorder="1" applyAlignment="1">
      <alignment horizontal="center"/>
    </xf>
    <xf numFmtId="0" fontId="3" fillId="0" borderId="156" xfId="80" applyFont="1" applyBorder="1" applyAlignment="1">
      <alignment horizontal="centerContinuous" vertical="center" wrapText="1"/>
    </xf>
    <xf numFmtId="0" fontId="3" fillId="0" borderId="141" xfId="80" applyFont="1" applyBorder="1" applyAlignment="1">
      <alignment horizontal="centerContinuous" vertical="center" wrapText="1"/>
    </xf>
    <xf numFmtId="0" fontId="9" fillId="2" borderId="222" xfId="0" applyFont="1" applyFill="1" applyBorder="1" applyAlignment="1">
      <alignment horizontal="center" vertical="center"/>
    </xf>
    <xf numFmtId="0" fontId="9" fillId="0" borderId="197" xfId="0" applyFont="1" applyBorder="1" applyAlignment="1">
      <alignment horizontal="centerContinuous" vertical="center"/>
    </xf>
    <xf numFmtId="0" fontId="8" fillId="0" borderId="141" xfId="0" applyFont="1" applyBorder="1" applyAlignment="1">
      <alignment horizontal="centerContinuous" vertical="center"/>
    </xf>
    <xf numFmtId="0" fontId="9" fillId="2" borderId="197" xfId="0" applyFont="1" applyFill="1" applyBorder="1" applyAlignment="1">
      <alignment horizontal="center" vertical="center"/>
    </xf>
    <xf numFmtId="0" fontId="9" fillId="2" borderId="167" xfId="0" applyFont="1" applyFill="1" applyBorder="1" applyAlignment="1">
      <alignment vertical="center"/>
    </xf>
    <xf numFmtId="0" fontId="3" fillId="0" borderId="156" xfId="80" applyFont="1" applyBorder="1" applyAlignment="1">
      <alignment horizontal="center" vertical="center" wrapText="1"/>
    </xf>
    <xf numFmtId="0" fontId="3" fillId="0" borderId="141" xfId="80" applyFont="1" applyBorder="1" applyAlignment="1">
      <alignment horizontal="center" vertical="center"/>
    </xf>
    <xf numFmtId="0" fontId="3" fillId="0" borderId="141" xfId="80" applyFont="1" applyBorder="1" applyAlignment="1">
      <alignment horizontal="center" vertical="center" wrapText="1"/>
    </xf>
    <xf numFmtId="0" fontId="9" fillId="2" borderId="157" xfId="0" applyFont="1" applyFill="1" applyBorder="1" applyAlignment="1">
      <alignment horizontal="centerContinuous" vertical="center"/>
    </xf>
    <xf numFmtId="0" fontId="9" fillId="2" borderId="155" xfId="0" applyFont="1" applyFill="1" applyBorder="1" applyAlignment="1">
      <alignment horizontal="centerContinuous" vertical="center"/>
    </xf>
    <xf numFmtId="0" fontId="8" fillId="0" borderId="156" xfId="0" applyFont="1" applyBorder="1" applyAlignment="1">
      <alignment horizontal="centerContinuous" vertical="center"/>
    </xf>
    <xf numFmtId="0" fontId="9" fillId="0" borderId="177" xfId="0" applyFont="1" applyBorder="1" applyAlignment="1">
      <alignment horizontal="center" vertical="center" wrapText="1"/>
    </xf>
    <xf numFmtId="0" fontId="3" fillId="2" borderId="205" xfId="80" applyFont="1" applyFill="1" applyBorder="1" applyAlignment="1">
      <alignment horizontal="centerContinuous" vertical="center"/>
    </xf>
    <xf numFmtId="3" fontId="3" fillId="2" borderId="222" xfId="80" applyNumberFormat="1" applyFont="1" applyFill="1" applyBorder="1" applyAlignment="1">
      <alignment horizontal="centerContinuous" vertical="center"/>
    </xf>
    <xf numFmtId="0" fontId="3" fillId="0" borderId="156" xfId="82" applyFont="1" applyFill="1" applyBorder="1" applyAlignment="1">
      <alignment horizontal="centerContinuous" vertical="center"/>
    </xf>
    <xf numFmtId="0" fontId="3" fillId="0" borderId="141" xfId="82" applyFont="1" applyFill="1" applyBorder="1" applyAlignment="1">
      <alignment horizontal="centerContinuous" vertical="center"/>
    </xf>
    <xf numFmtId="0" fontId="3" fillId="2" borderId="166" xfId="80" applyFont="1" applyFill="1" applyBorder="1" applyAlignment="1">
      <alignment vertical="center"/>
    </xf>
    <xf numFmtId="3" fontId="3" fillId="2" borderId="177" xfId="80" applyNumberFormat="1" applyFont="1" applyFill="1" applyBorder="1" applyAlignment="1">
      <alignment vertical="center"/>
    </xf>
    <xf numFmtId="4" fontId="3" fillId="0" borderId="156" xfId="82" applyNumberFormat="1" applyFont="1" applyFill="1" applyBorder="1" applyAlignment="1">
      <alignment horizontal="centerContinuous" vertical="center"/>
    </xf>
    <xf numFmtId="4" fontId="3" fillId="0" borderId="141" xfId="82" applyNumberFormat="1" applyFont="1" applyFill="1" applyBorder="1" applyAlignment="1">
      <alignment horizontal="centerContinuous" vertical="center"/>
    </xf>
    <xf numFmtId="0" fontId="3" fillId="0" borderId="141" xfId="0" applyFont="1" applyBorder="1" applyAlignment="1">
      <alignment vertical="center" wrapText="1"/>
    </xf>
    <xf numFmtId="0" fontId="3" fillId="0" borderId="141" xfId="0" applyFont="1" applyBorder="1" applyAlignment="1">
      <alignment horizontal="center" vertical="center" wrapText="1"/>
    </xf>
    <xf numFmtId="0" fontId="3" fillId="2" borderId="141" xfId="0" applyFont="1" applyFill="1" applyBorder="1" applyAlignment="1">
      <alignment horizontal="center" vertical="center" wrapText="1"/>
    </xf>
    <xf numFmtId="0" fontId="9" fillId="0" borderId="141" xfId="0" applyFont="1" applyBorder="1" applyAlignment="1">
      <alignment horizontal="left" vertical="center" wrapText="1"/>
    </xf>
    <xf numFmtId="0" fontId="9" fillId="0" borderId="141" xfId="0" applyFont="1" applyBorder="1" applyAlignment="1">
      <alignment horizontal="left" vertical="center"/>
    </xf>
    <xf numFmtId="0" fontId="9" fillId="2" borderId="222" xfId="0" applyFont="1" applyFill="1" applyBorder="1" applyAlignment="1">
      <alignment horizontal="left"/>
    </xf>
    <xf numFmtId="3" fontId="9" fillId="2" borderId="197" xfId="0" applyNumberFormat="1" applyFont="1" applyFill="1" applyBorder="1" applyAlignment="1">
      <alignment horizontal="center" wrapText="1"/>
    </xf>
    <xf numFmtId="3" fontId="9" fillId="0" borderId="156" xfId="0" applyNumberFormat="1" applyFont="1" applyBorder="1" applyAlignment="1">
      <alignment horizontal="center" vertical="center" wrapText="1"/>
    </xf>
    <xf numFmtId="3" fontId="9" fillId="0" borderId="141" xfId="0" applyNumberFormat="1" applyFont="1" applyBorder="1" applyAlignment="1">
      <alignment horizontal="center" vertical="center" wrapText="1"/>
    </xf>
    <xf numFmtId="3" fontId="3" fillId="0" borderId="141" xfId="0" applyNumberFormat="1" applyFont="1" applyBorder="1" applyAlignment="1">
      <alignment horizontal="center" vertical="center" wrapText="1"/>
    </xf>
    <xf numFmtId="0" fontId="3" fillId="2" borderId="177" xfId="0" applyFont="1" applyFill="1" applyBorder="1" applyAlignment="1">
      <alignment horizontal="center" vertical="center" wrapText="1"/>
    </xf>
    <xf numFmtId="0" fontId="3" fillId="2" borderId="167" xfId="0" applyFont="1" applyFill="1" applyBorder="1" applyAlignment="1">
      <alignment horizontal="right" wrapText="1"/>
    </xf>
    <xf numFmtId="0" fontId="3" fillId="0" borderId="156" xfId="0" applyFont="1" applyBorder="1" applyAlignment="1">
      <alignment horizontal="center" vertical="center" wrapText="1"/>
    </xf>
    <xf numFmtId="0" fontId="3" fillId="0" borderId="141" xfId="0" applyFont="1" applyBorder="1" applyAlignment="1">
      <alignment horizontal="left" vertical="center" wrapText="1"/>
    </xf>
    <xf numFmtId="3" fontId="3" fillId="0" borderId="141" xfId="0" applyNumberFormat="1" applyFont="1" applyBorder="1" applyAlignment="1">
      <alignment horizontal="left" vertical="center" wrapText="1"/>
    </xf>
    <xf numFmtId="0" fontId="9" fillId="2" borderId="198" xfId="0" applyFont="1" applyFill="1" applyBorder="1" applyAlignment="1">
      <alignment horizontal="left" vertical="center"/>
    </xf>
    <xf numFmtId="0" fontId="9" fillId="2" borderId="222" xfId="0" applyFont="1" applyFill="1" applyBorder="1" applyAlignment="1">
      <alignment horizontal="center" vertical="center" wrapText="1"/>
    </xf>
    <xf numFmtId="3" fontId="9" fillId="0" borderId="232" xfId="0" applyNumberFormat="1" applyFont="1" applyBorder="1" applyAlignment="1">
      <alignment horizontal="center" vertical="center" wrapText="1"/>
    </xf>
    <xf numFmtId="3" fontId="9" fillId="0" borderId="233" xfId="0" applyNumberFormat="1" applyFont="1" applyBorder="1" applyAlignment="1">
      <alignment horizontal="center" vertical="center" wrapText="1"/>
    </xf>
    <xf numFmtId="3" fontId="9" fillId="0" borderId="234" xfId="0" applyNumberFormat="1" applyFont="1" applyBorder="1" applyAlignment="1">
      <alignment horizontal="center" vertical="center" wrapText="1"/>
    </xf>
    <xf numFmtId="3" fontId="9" fillId="0" borderId="235" xfId="0" applyNumberFormat="1" applyFont="1" applyBorder="1" applyAlignment="1">
      <alignment horizontal="center" vertical="center" wrapText="1"/>
    </xf>
    <xf numFmtId="3" fontId="9" fillId="0" borderId="236" xfId="0" applyNumberFormat="1" applyFont="1" applyBorder="1" applyAlignment="1">
      <alignment horizontal="center" vertical="center" wrapText="1"/>
    </xf>
    <xf numFmtId="0" fontId="9" fillId="2" borderId="173" xfId="0" applyFont="1" applyFill="1" applyBorder="1" applyAlignment="1">
      <alignment horizontal="center" vertical="center" wrapText="1"/>
    </xf>
    <xf numFmtId="0" fontId="9" fillId="2" borderId="177" xfId="0" applyFont="1" applyFill="1" applyBorder="1" applyAlignment="1">
      <alignment horizontal="center" vertical="center" wrapText="1"/>
    </xf>
    <xf numFmtId="0" fontId="9" fillId="0" borderId="232" xfId="0" applyFont="1" applyBorder="1" applyAlignment="1">
      <alignment horizontal="center" vertical="center" wrapText="1"/>
    </xf>
    <xf numFmtId="0" fontId="9" fillId="0" borderId="237" xfId="0" applyFont="1" applyBorder="1" applyAlignment="1">
      <alignment horizontal="center" vertical="center" wrapText="1"/>
    </xf>
    <xf numFmtId="0" fontId="9" fillId="0" borderId="234" xfId="0" applyFont="1" applyBorder="1" applyAlignment="1">
      <alignment horizontal="center" vertical="center" wrapText="1"/>
    </xf>
    <xf numFmtId="0" fontId="9" fillId="0" borderId="198" xfId="0" applyFont="1" applyBorder="1" applyAlignment="1">
      <alignment horizontal="center" vertical="center" wrapText="1"/>
    </xf>
    <xf numFmtId="0" fontId="9" fillId="0" borderId="235" xfId="0" applyFont="1" applyBorder="1" applyAlignment="1">
      <alignment horizontal="center" vertical="center" wrapText="1"/>
    </xf>
    <xf numFmtId="0" fontId="3" fillId="0" borderId="235" xfId="0" applyFont="1" applyBorder="1" applyAlignment="1">
      <alignment horizontal="center" vertical="center" wrapText="1"/>
    </xf>
    <xf numFmtId="0" fontId="9" fillId="0" borderId="236" xfId="0" applyFont="1" applyBorder="1" applyAlignment="1">
      <alignment horizontal="center" vertical="center" wrapText="1"/>
    </xf>
    <xf numFmtId="0" fontId="9" fillId="0" borderId="197" xfId="0" applyFont="1" applyBorder="1" applyAlignment="1">
      <alignment horizontal="center" vertical="center" wrapText="1"/>
    </xf>
    <xf numFmtId="0" fontId="9" fillId="0" borderId="197" xfId="0" applyFont="1" applyBorder="1" applyAlignment="1">
      <alignment horizontal="left" vertical="center" wrapText="1"/>
    </xf>
    <xf numFmtId="168" fontId="9" fillId="0" borderId="205" xfId="0" applyNumberFormat="1" applyFont="1" applyBorder="1" applyAlignment="1">
      <alignment horizontal="right" vertical="center" wrapText="1"/>
    </xf>
    <xf numFmtId="168" fontId="9" fillId="0" borderId="198" xfId="0" applyNumberFormat="1" applyFont="1" applyBorder="1" applyAlignment="1">
      <alignment horizontal="right" vertical="center" wrapText="1"/>
    </xf>
    <xf numFmtId="168" fontId="9" fillId="0" borderId="197" xfId="0" applyNumberFormat="1" applyFont="1" applyBorder="1" applyAlignment="1">
      <alignment horizontal="right" vertical="center" wrapText="1"/>
    </xf>
    <xf numFmtId="3" fontId="9" fillId="0" borderId="141" xfId="0" applyNumberFormat="1" applyFont="1" applyBorder="1" applyAlignment="1">
      <alignment vertical="center"/>
    </xf>
    <xf numFmtId="3" fontId="9" fillId="2" borderId="222" xfId="0" applyNumberFormat="1" applyFont="1" applyFill="1" applyBorder="1" applyAlignment="1">
      <alignment horizontal="left"/>
    </xf>
    <xf numFmtId="3" fontId="9" fillId="2" borderId="222" xfId="0" applyNumberFormat="1" applyFont="1" applyFill="1" applyBorder="1" applyAlignment="1">
      <alignment horizontal="center" wrapText="1"/>
    </xf>
    <xf numFmtId="3" fontId="9" fillId="2" borderId="177" xfId="0" applyNumberFormat="1" applyFont="1" applyFill="1" applyBorder="1" applyAlignment="1">
      <alignment horizontal="center" vertical="top" wrapText="1"/>
    </xf>
    <xf numFmtId="3" fontId="9" fillId="2" borderId="177" xfId="0" applyNumberFormat="1" applyFont="1" applyFill="1" applyBorder="1" applyAlignment="1">
      <alignment horizontal="center" vertical="center" wrapText="1"/>
    </xf>
    <xf numFmtId="0" fontId="3" fillId="0" borderId="141" xfId="0" applyFont="1" applyBorder="1" applyAlignment="1">
      <alignment horizontal="center" vertical="top" wrapText="1"/>
    </xf>
    <xf numFmtId="3" fontId="9" fillId="2" borderId="222" xfId="0" applyNumberFormat="1" applyFont="1" applyFill="1" applyBorder="1" applyAlignment="1">
      <alignment horizontal="left" vertical="top"/>
    </xf>
    <xf numFmtId="3" fontId="9" fillId="0" borderId="238" xfId="0" applyNumberFormat="1" applyFont="1" applyBorder="1" applyAlignment="1">
      <alignment horizontal="center" vertical="center" wrapText="1"/>
    </xf>
    <xf numFmtId="3" fontId="9" fillId="0" borderId="239" xfId="0" applyNumberFormat="1" applyFont="1" applyBorder="1" applyAlignment="1">
      <alignment horizontal="center" vertical="center" wrapText="1"/>
    </xf>
    <xf numFmtId="3" fontId="9" fillId="0" borderId="237" xfId="0" applyNumberFormat="1" applyFont="1" applyBorder="1" applyAlignment="1">
      <alignment horizontal="center" vertical="center" wrapText="1"/>
    </xf>
    <xf numFmtId="0" fontId="8" fillId="2" borderId="177" xfId="0" applyFont="1" applyFill="1" applyBorder="1" applyAlignment="1">
      <alignment horizontal="center" vertical="center" wrapText="1"/>
    </xf>
    <xf numFmtId="3" fontId="9" fillId="0" borderId="240" xfId="0" applyNumberFormat="1" applyFont="1" applyBorder="1" applyAlignment="1">
      <alignment horizontal="center" vertical="center" wrapText="1"/>
    </xf>
    <xf numFmtId="3" fontId="9" fillId="0" borderId="241" xfId="0" applyNumberFormat="1" applyFont="1" applyBorder="1" applyAlignment="1">
      <alignment horizontal="center" vertical="center" wrapText="1"/>
    </xf>
    <xf numFmtId="0" fontId="9" fillId="0" borderId="239" xfId="0" applyFont="1" applyBorder="1" applyAlignment="1">
      <alignment horizontal="center" vertical="center" wrapText="1"/>
    </xf>
    <xf numFmtId="0" fontId="9" fillId="0" borderId="240" xfId="0" applyFont="1" applyBorder="1" applyAlignment="1">
      <alignment horizontal="center" vertical="center" wrapText="1"/>
    </xf>
    <xf numFmtId="0" fontId="9" fillId="0" borderId="241" xfId="0" applyFont="1" applyBorder="1" applyAlignment="1">
      <alignment horizontal="center" vertical="center" wrapText="1"/>
    </xf>
    <xf numFmtId="0" fontId="9" fillId="0" borderId="192" xfId="0" applyFont="1" applyBorder="1" applyAlignment="1">
      <alignment horizontal="center" vertical="center" wrapText="1"/>
    </xf>
    <xf numFmtId="0" fontId="9" fillId="0" borderId="238" xfId="0" applyFont="1" applyBorder="1" applyAlignment="1">
      <alignment horizontal="center" vertical="center" wrapText="1"/>
    </xf>
    <xf numFmtId="0" fontId="3" fillId="0" borderId="238" xfId="0" applyFont="1" applyBorder="1" applyAlignment="1">
      <alignment horizontal="center" vertical="center" wrapText="1"/>
    </xf>
    <xf numFmtId="0" fontId="9" fillId="0" borderId="242" xfId="0" applyFont="1" applyBorder="1" applyAlignment="1">
      <alignment horizontal="center" vertical="center" wrapText="1"/>
    </xf>
    <xf numFmtId="0" fontId="9" fillId="0" borderId="156" xfId="0" applyFont="1" applyBorder="1" applyAlignment="1">
      <alignment horizontal="center" vertical="center" wrapText="1"/>
    </xf>
    <xf numFmtId="165" fontId="9" fillId="0" borderId="197" xfId="2" applyFont="1" applyFill="1" applyBorder="1" applyAlignment="1">
      <alignment horizontal="center" vertical="center" wrapText="1"/>
    </xf>
    <xf numFmtId="0" fontId="3" fillId="2" borderId="222" xfId="35" applyFont="1" applyFill="1" applyBorder="1" applyAlignment="1">
      <alignment horizontal="centerContinuous" vertical="center"/>
    </xf>
    <xf numFmtId="0" fontId="3" fillId="0" borderId="157" xfId="27" applyFont="1" applyBorder="1" applyAlignment="1">
      <alignment horizontal="centerContinuous"/>
    </xf>
    <xf numFmtId="0" fontId="3" fillId="0" borderId="156" xfId="27" applyFont="1" applyBorder="1" applyAlignment="1">
      <alignment horizontal="centerContinuous"/>
    </xf>
    <xf numFmtId="0" fontId="3" fillId="2" borderId="177" xfId="35" applyFont="1" applyFill="1" applyBorder="1" applyAlignment="1">
      <alignment horizontal="center" vertical="center" wrapText="1"/>
    </xf>
    <xf numFmtId="0" fontId="3" fillId="0" borderId="192" xfId="27" applyFont="1" applyBorder="1" applyAlignment="1">
      <alignment horizontal="centerContinuous"/>
    </xf>
    <xf numFmtId="0" fontId="3" fillId="2" borderId="177" xfId="35" applyFont="1" applyFill="1" applyBorder="1" applyAlignment="1">
      <alignment horizontal="center" vertical="center"/>
    </xf>
    <xf numFmtId="0" fontId="3" fillId="0" borderId="243" xfId="0" applyFont="1" applyBorder="1" applyAlignment="1" applyProtection="1">
      <alignment horizontal="center" vertical="center"/>
      <protection locked="0"/>
    </xf>
    <xf numFmtId="0" fontId="3" fillId="2" borderId="222" xfId="27" applyFont="1" applyFill="1" applyBorder="1" applyAlignment="1">
      <alignment horizontal="left" vertical="center" wrapText="1"/>
    </xf>
    <xf numFmtId="0" fontId="3" fillId="0" borderId="192" xfId="27" applyFont="1" applyBorder="1" applyAlignment="1">
      <alignment horizontal="centerContinuous" vertical="center"/>
    </xf>
    <xf numFmtId="0" fontId="3" fillId="2" borderId="205" xfId="27" applyFont="1" applyFill="1" applyBorder="1" applyAlignment="1">
      <alignment horizontal="center" vertical="center"/>
    </xf>
    <xf numFmtId="0" fontId="3" fillId="0" borderId="141" xfId="27" applyFont="1" applyBorder="1" applyAlignment="1">
      <alignment horizontal="centerContinuous"/>
    </xf>
    <xf numFmtId="0" fontId="3" fillId="2" borderId="192" xfId="27" applyFont="1" applyFill="1" applyBorder="1" applyAlignment="1">
      <alignment horizontal="centerContinuous"/>
    </xf>
    <xf numFmtId="0" fontId="3" fillId="0" borderId="177" xfId="27" applyFont="1" applyBorder="1" applyAlignment="1">
      <alignment horizontal="center"/>
    </xf>
    <xf numFmtId="0" fontId="3" fillId="2" borderId="222" xfId="27" applyFont="1" applyFill="1" applyBorder="1" applyAlignment="1">
      <alignment horizontal="centerContinuous" vertical="center"/>
    </xf>
    <xf numFmtId="0" fontId="3" fillId="0" borderId="141" xfId="35" applyFont="1" applyBorder="1" applyAlignment="1">
      <alignment horizontal="centerContinuous" vertical="center"/>
    </xf>
    <xf numFmtId="0" fontId="3" fillId="2" borderId="222" xfId="0" applyFont="1" applyFill="1" applyBorder="1" applyAlignment="1" applyProtection="1">
      <alignment horizontal="centerContinuous" vertical="center" readingOrder="1"/>
      <protection locked="0"/>
    </xf>
    <xf numFmtId="0" fontId="3" fillId="0" borderId="141" xfId="0" applyFont="1" applyBorder="1" applyAlignment="1" applyProtection="1">
      <alignment horizontal="centerContinuous" vertical="center" readingOrder="1"/>
      <protection locked="0"/>
    </xf>
    <xf numFmtId="0" fontId="3" fillId="2" borderId="177" xfId="0" applyFont="1" applyFill="1" applyBorder="1" applyAlignment="1" applyProtection="1">
      <alignment horizontal="center" vertical="center" readingOrder="1"/>
      <protection locked="0"/>
    </xf>
    <xf numFmtId="49" fontId="3" fillId="0" borderId="141" xfId="0" applyNumberFormat="1" applyFont="1" applyBorder="1" applyAlignment="1" applyProtection="1">
      <alignment horizontal="centerContinuous" vertical="center" readingOrder="1"/>
      <protection locked="0"/>
    </xf>
    <xf numFmtId="0" fontId="3" fillId="0" borderId="222" xfId="35" applyFont="1" applyBorder="1" applyAlignment="1">
      <alignment horizontal="centerContinuous" vertical="center" wrapText="1"/>
    </xf>
    <xf numFmtId="0" fontId="3" fillId="0" borderId="141" xfId="35" applyFont="1" applyBorder="1" applyAlignment="1">
      <alignment horizontal="centerContinuous" vertical="center" wrapText="1"/>
    </xf>
    <xf numFmtId="0" fontId="17" fillId="0" borderId="157" xfId="12" applyFont="1" applyBorder="1" applyAlignment="1" applyProtection="1">
      <alignment horizontal="centerContinuous" vertical="center" readingOrder="1"/>
      <protection locked="0"/>
    </xf>
    <xf numFmtId="0" fontId="17" fillId="2" borderId="166" xfId="12" applyFont="1" applyFill="1" applyBorder="1" applyAlignment="1" applyProtection="1">
      <alignment vertical="center" wrapText="1" readingOrder="1"/>
      <protection locked="0"/>
    </xf>
    <xf numFmtId="0" fontId="3" fillId="2" borderId="177" xfId="35" applyFont="1" applyFill="1" applyBorder="1" applyAlignment="1">
      <alignment vertical="center"/>
    </xf>
    <xf numFmtId="0" fontId="17" fillId="0" borderId="157" xfId="12" applyFont="1" applyBorder="1" applyAlignment="1" applyProtection="1">
      <alignment horizontal="centerContinuous" vertical="center" wrapText="1" readingOrder="1"/>
      <protection locked="0"/>
    </xf>
    <xf numFmtId="0" fontId="17" fillId="2" borderId="222" xfId="12" applyFont="1" applyFill="1" applyBorder="1" applyAlignment="1" applyProtection="1">
      <alignment horizontal="centerContinuous" vertical="center" readingOrder="1"/>
      <protection locked="0"/>
    </xf>
    <xf numFmtId="0" fontId="3" fillId="0" borderId="157" xfId="35" applyFont="1" applyBorder="1" applyAlignment="1">
      <alignment horizontal="centerContinuous" vertical="center"/>
    </xf>
    <xf numFmtId="0" fontId="17" fillId="2" borderId="177" xfId="12" applyFont="1" applyFill="1" applyBorder="1" applyAlignment="1" applyProtection="1">
      <alignment horizontal="left" vertical="center" readingOrder="1"/>
      <protection locked="0"/>
    </xf>
    <xf numFmtId="0" fontId="3" fillId="0" borderId="141" xfId="36" applyFont="1" applyBorder="1" applyAlignment="1">
      <alignment horizontal="centerContinuous" vertical="center" wrapText="1"/>
    </xf>
    <xf numFmtId="0" fontId="3" fillId="0" borderId="157" xfId="35" applyFont="1" applyBorder="1" applyAlignment="1">
      <alignment horizontal="centerContinuous" vertical="top"/>
    </xf>
    <xf numFmtId="0" fontId="3" fillId="0" borderId="192" xfId="35" applyFont="1" applyBorder="1" applyAlignment="1">
      <alignment horizontal="centerContinuous" vertical="center"/>
    </xf>
    <xf numFmtId="0" fontId="17" fillId="2" borderId="244" xfId="12" applyFont="1" applyFill="1" applyBorder="1" applyAlignment="1" applyProtection="1">
      <alignment horizontal="centerContinuous" vertical="center" readingOrder="1"/>
      <protection locked="0"/>
    </xf>
    <xf numFmtId="0" fontId="17" fillId="2" borderId="245" xfId="12" applyFont="1" applyFill="1" applyBorder="1" applyAlignment="1" applyProtection="1">
      <alignment horizontal="centerContinuous" vertical="center" readingOrder="1"/>
      <protection locked="0"/>
    </xf>
    <xf numFmtId="0" fontId="3" fillId="2" borderId="246" xfId="35" applyFont="1" applyFill="1" applyBorder="1" applyAlignment="1">
      <alignment horizontal="centerContinuous" vertical="center"/>
    </xf>
    <xf numFmtId="0" fontId="3" fillId="2" borderId="192" xfId="35" applyFont="1" applyFill="1" applyBorder="1" applyAlignment="1">
      <alignment horizontal="left" vertical="center"/>
    </xf>
    <xf numFmtId="0" fontId="3" fillId="2" borderId="157" xfId="35" applyFont="1" applyFill="1" applyBorder="1" applyAlignment="1">
      <alignment horizontal="centerContinuous" vertical="center"/>
    </xf>
    <xf numFmtId="0" fontId="3" fillId="2" borderId="192" xfId="35" applyFont="1" applyFill="1" applyBorder="1" applyAlignment="1">
      <alignment horizontal="center" vertical="center"/>
    </xf>
    <xf numFmtId="0" fontId="17" fillId="2" borderId="247" xfId="12" applyFont="1" applyFill="1" applyBorder="1" applyAlignment="1" applyProtection="1">
      <alignment horizontal="centerContinuous" vertical="center" readingOrder="1"/>
      <protection locked="0"/>
    </xf>
    <xf numFmtId="0" fontId="3" fillId="0" borderId="158" xfId="37" applyFont="1" applyBorder="1" applyAlignment="1">
      <alignment horizontal="centerContinuous" vertical="center"/>
    </xf>
    <xf numFmtId="0" fontId="3" fillId="0" borderId="158" xfId="37" applyFont="1" applyBorder="1" applyAlignment="1">
      <alignment vertical="center"/>
    </xf>
    <xf numFmtId="0" fontId="17" fillId="2" borderId="247" xfId="12" applyFont="1" applyFill="1" applyBorder="1" applyAlignment="1" applyProtection="1">
      <alignment vertical="center"/>
      <protection locked="0"/>
    </xf>
    <xf numFmtId="0" fontId="3" fillId="0" borderId="158" xfId="37" applyFont="1" applyBorder="1" applyAlignment="1">
      <alignment horizontal="center" vertical="center"/>
    </xf>
    <xf numFmtId="0" fontId="17" fillId="0" borderId="158" xfId="12" applyFont="1" applyBorder="1" applyAlignment="1" applyProtection="1">
      <alignment horizontal="centerContinuous" vertical="center" readingOrder="1"/>
      <protection locked="0"/>
    </xf>
    <xf numFmtId="0" fontId="17" fillId="2" borderId="221" xfId="12" applyFont="1" applyFill="1" applyBorder="1" applyAlignment="1" applyProtection="1">
      <alignment horizontal="centerContinuous" vertical="center" wrapText="1" readingOrder="1"/>
      <protection locked="0"/>
    </xf>
    <xf numFmtId="0" fontId="3" fillId="0" borderId="246" xfId="35" applyFont="1" applyBorder="1" applyAlignment="1">
      <alignment horizontal="centerContinuous" vertical="center" wrapText="1"/>
    </xf>
    <xf numFmtId="0" fontId="3" fillId="0" borderId="192" xfId="35" applyFont="1" applyBorder="1" applyAlignment="1">
      <alignment horizontal="centerContinuous" vertical="center" wrapText="1"/>
    </xf>
    <xf numFmtId="0" fontId="3" fillId="0" borderId="157" xfId="35" applyFont="1" applyBorder="1" applyAlignment="1">
      <alignment horizontal="centerContinuous" vertical="center" wrapText="1"/>
    </xf>
    <xf numFmtId="0" fontId="3" fillId="0" borderId="246" xfId="35" applyFont="1" applyBorder="1" applyAlignment="1">
      <alignment horizontal="centerContinuous" vertical="center"/>
    </xf>
    <xf numFmtId="0" fontId="3" fillId="2" borderId="166" xfId="35" applyFont="1" applyFill="1" applyBorder="1" applyAlignment="1">
      <alignment horizontal="centerContinuous" vertical="center"/>
    </xf>
    <xf numFmtId="0" fontId="17" fillId="2" borderId="248" xfId="12" applyFont="1" applyFill="1" applyBorder="1" applyAlignment="1" applyProtection="1">
      <alignment horizontal="centerContinuous" vertical="center" wrapText="1" readingOrder="1"/>
      <protection locked="0"/>
    </xf>
    <xf numFmtId="0" fontId="17" fillId="2" borderId="249" xfId="12" applyFont="1" applyFill="1" applyBorder="1" applyAlignment="1" applyProtection="1">
      <alignment horizontal="centerContinuous" vertical="center" readingOrder="1"/>
      <protection locked="0"/>
    </xf>
    <xf numFmtId="0" fontId="17" fillId="0" borderId="158" xfId="12" applyFont="1" applyBorder="1" applyAlignment="1" applyProtection="1">
      <alignment horizontal="center" vertical="center" wrapText="1" readingOrder="1"/>
      <protection locked="0"/>
    </xf>
    <xf numFmtId="0" fontId="3" fillId="2" borderId="166" xfId="35" applyFont="1" applyFill="1" applyBorder="1" applyAlignment="1">
      <alignment vertical="center"/>
    </xf>
    <xf numFmtId="0" fontId="18" fillId="0" borderId="173" xfId="12" applyFont="1" applyBorder="1" applyAlignment="1" applyProtection="1">
      <alignment vertical="top" readingOrder="1"/>
      <protection locked="0"/>
    </xf>
    <xf numFmtId="0" fontId="3" fillId="0" borderId="197" xfId="35" applyFont="1" applyBorder="1" applyAlignment="1">
      <alignment horizontal="centerContinuous" vertical="center"/>
    </xf>
    <xf numFmtId="0" fontId="3" fillId="0" borderId="158" xfId="35" applyFont="1" applyBorder="1" applyAlignment="1">
      <alignment horizontal="centerContinuous" vertical="center"/>
    </xf>
    <xf numFmtId="0" fontId="3" fillId="0" borderId="222" xfId="35" applyFont="1" applyBorder="1" applyAlignment="1">
      <alignment horizontal="centerContinuous" vertical="center"/>
    </xf>
    <xf numFmtId="0" fontId="3" fillId="2" borderId="222" xfId="35" applyFont="1" applyFill="1" applyBorder="1" applyAlignment="1">
      <alignment horizontal="centerContinuous" vertical="center" wrapText="1"/>
    </xf>
    <xf numFmtId="0" fontId="3" fillId="2" borderId="222" xfId="12" applyFont="1" applyFill="1" applyBorder="1" applyAlignment="1">
      <alignment horizontal="centerContinuous" vertical="center" wrapText="1"/>
    </xf>
    <xf numFmtId="0" fontId="3" fillId="2" borderId="177" xfId="35" applyFont="1" applyFill="1" applyBorder="1" applyAlignment="1">
      <alignment horizontal="centerContinuous" vertical="center" wrapText="1"/>
    </xf>
    <xf numFmtId="0" fontId="3" fillId="0" borderId="157" xfId="35" applyFont="1" applyBorder="1" applyAlignment="1">
      <alignment horizontal="center" vertical="center"/>
    </xf>
    <xf numFmtId="0" fontId="3" fillId="2" borderId="177" xfId="12" applyFont="1" applyFill="1" applyBorder="1" applyAlignment="1">
      <alignment horizontal="centerContinuous" vertical="center" wrapText="1"/>
    </xf>
    <xf numFmtId="0" fontId="3" fillId="0" borderId="158" xfId="35" applyFont="1" applyBorder="1" applyAlignment="1">
      <alignment horizontal="center" vertical="center"/>
    </xf>
    <xf numFmtId="165" fontId="3" fillId="0" borderId="221" xfId="12" applyNumberFormat="1" applyFont="1" applyBorder="1" applyAlignment="1">
      <alignment horizontal="right" vertical="center"/>
    </xf>
    <xf numFmtId="0" fontId="17" fillId="0" borderId="197" xfId="12" applyFont="1" applyBorder="1" applyAlignment="1" applyProtection="1">
      <alignment horizontal="centerContinuous" vertical="center" wrapText="1" readingOrder="1"/>
      <protection locked="0"/>
    </xf>
    <xf numFmtId="0" fontId="17" fillId="0" borderId="158" xfId="12" applyFont="1" applyBorder="1" applyAlignment="1" applyProtection="1">
      <alignment horizontal="centerContinuous" vertical="center" wrapText="1" readingOrder="1"/>
      <protection locked="0"/>
    </xf>
    <xf numFmtId="0" fontId="3" fillId="2" borderId="222" xfId="12" applyFont="1" applyFill="1" applyBorder="1" applyAlignment="1">
      <alignment horizontal="centerContinuous" vertical="center"/>
    </xf>
    <xf numFmtId="0" fontId="3" fillId="2" borderId="177" xfId="12" applyFont="1" applyFill="1" applyBorder="1" applyAlignment="1">
      <alignment horizontal="centerContinuous" vertical="center"/>
    </xf>
    <xf numFmtId="0" fontId="17" fillId="0" borderId="156" xfId="12" applyFont="1" applyBorder="1" applyAlignment="1" applyProtection="1">
      <alignment horizontal="center" vertical="top" wrapText="1" readingOrder="1"/>
      <protection locked="0"/>
    </xf>
    <xf numFmtId="0" fontId="17" fillId="0" borderId="158" xfId="12" applyFont="1" applyBorder="1" applyAlignment="1" applyProtection="1">
      <alignment horizontal="center" vertical="top" wrapText="1" readingOrder="1"/>
      <protection locked="0"/>
    </xf>
    <xf numFmtId="0" fontId="17" fillId="0" borderId="157" xfId="12" applyFont="1" applyBorder="1" applyAlignment="1" applyProtection="1">
      <alignment horizontal="center" vertical="top" wrapText="1" readingOrder="1"/>
      <protection locked="0"/>
    </xf>
    <xf numFmtId="0" fontId="3" fillId="0" borderId="158" xfId="35" applyFont="1" applyBorder="1" applyAlignment="1">
      <alignment horizontal="centerContinuous" vertical="center" wrapText="1"/>
    </xf>
    <xf numFmtId="0" fontId="3" fillId="2" borderId="222" xfId="42" applyFont="1" applyFill="1" applyBorder="1" applyAlignment="1">
      <alignment horizontal="centerContinuous" vertical="center"/>
    </xf>
    <xf numFmtId="0" fontId="3" fillId="0" borderId="158" xfId="42" applyFont="1" applyBorder="1" applyAlignment="1">
      <alignment horizontal="centerContinuous" vertical="center"/>
    </xf>
    <xf numFmtId="0" fontId="3" fillId="0" borderId="157" xfId="42" applyFont="1" applyBorder="1" applyAlignment="1">
      <alignment horizontal="centerContinuous" vertical="center"/>
    </xf>
    <xf numFmtId="0" fontId="3" fillId="0" borderId="192" xfId="42" applyFont="1" applyBorder="1" applyAlignment="1">
      <alignment horizontal="centerContinuous" vertical="center"/>
    </xf>
    <xf numFmtId="0" fontId="3" fillId="0" borderId="156" xfId="42" applyFont="1" applyBorder="1" applyAlignment="1">
      <alignment horizontal="centerContinuous" vertical="center"/>
    </xf>
    <xf numFmtId="0" fontId="2" fillId="2" borderId="177" xfId="42" applyFont="1" applyFill="1" applyBorder="1" applyAlignment="1">
      <alignment vertical="center"/>
    </xf>
    <xf numFmtId="0" fontId="3" fillId="0" borderId="158" xfId="42" applyFont="1" applyBorder="1" applyAlignment="1">
      <alignment horizontal="centerContinuous" vertical="center" wrapText="1"/>
    </xf>
    <xf numFmtId="170" fontId="3" fillId="0" borderId="221" xfId="23" applyNumberFormat="1" applyFont="1" applyFill="1" applyBorder="1" applyAlignment="1">
      <alignment horizontal="right" vertical="center"/>
    </xf>
    <xf numFmtId="170" fontId="3" fillId="0" borderId="198" xfId="23" applyNumberFormat="1" applyFont="1" applyFill="1" applyBorder="1" applyAlignment="1">
      <alignment horizontal="right" vertical="center"/>
    </xf>
    <xf numFmtId="165" fontId="3" fillId="0" borderId="197" xfId="2" applyFont="1" applyFill="1" applyBorder="1" applyAlignment="1">
      <alignment horizontal="right" vertical="center"/>
    </xf>
    <xf numFmtId="168" fontId="17" fillId="0" borderId="198" xfId="12" applyNumberFormat="1" applyFont="1" applyBorder="1" applyAlignment="1" applyProtection="1">
      <alignment horizontal="right" vertical="center" wrapText="1"/>
      <protection locked="0"/>
    </xf>
    <xf numFmtId="170" fontId="3" fillId="0" borderId="197" xfId="23" applyNumberFormat="1" applyFont="1" applyFill="1" applyBorder="1" applyAlignment="1">
      <alignment horizontal="right" vertical="center"/>
    </xf>
    <xf numFmtId="165" fontId="17" fillId="0" borderId="221" xfId="2" applyFont="1" applyFill="1" applyBorder="1" applyAlignment="1" applyProtection="1">
      <alignment horizontal="right" vertical="center" wrapText="1" readingOrder="1"/>
      <protection locked="0"/>
    </xf>
    <xf numFmtId="165" fontId="17" fillId="0" borderId="198" xfId="2" applyFont="1" applyFill="1" applyBorder="1" applyAlignment="1" applyProtection="1">
      <alignment horizontal="right" vertical="center" wrapText="1" readingOrder="1"/>
      <protection locked="0"/>
    </xf>
    <xf numFmtId="165" fontId="17" fillId="0" borderId="197" xfId="2" applyFont="1" applyFill="1" applyBorder="1" applyAlignment="1" applyProtection="1">
      <alignment horizontal="right" vertical="center" wrapText="1" readingOrder="1"/>
      <protection locked="0"/>
    </xf>
    <xf numFmtId="0" fontId="18" fillId="0" borderId="173" xfId="12" applyFont="1" applyBorder="1" applyAlignment="1" applyProtection="1">
      <alignment vertical="top" wrapText="1" readingOrder="1"/>
      <protection locked="0"/>
    </xf>
    <xf numFmtId="0" fontId="3" fillId="2" borderId="222" xfId="43" applyFont="1" applyFill="1" applyBorder="1" applyAlignment="1">
      <alignment horizontal="centerContinuous" vertical="center"/>
    </xf>
    <xf numFmtId="0" fontId="3" fillId="0" borderId="158" xfId="43" applyFont="1" applyBorder="1" applyAlignment="1">
      <alignment horizontal="centerContinuous" vertical="center"/>
    </xf>
    <xf numFmtId="0" fontId="3" fillId="0" borderId="157" xfId="43" applyFont="1" applyBorder="1" applyAlignment="1">
      <alignment horizontal="centerContinuous" vertical="center"/>
    </xf>
    <xf numFmtId="0" fontId="3" fillId="0" borderId="192" xfId="43" applyFont="1" applyBorder="1" applyAlignment="1">
      <alignment horizontal="centerContinuous" vertical="center"/>
    </xf>
    <xf numFmtId="0" fontId="3" fillId="0" borderId="156" xfId="43" applyFont="1" applyBorder="1" applyAlignment="1">
      <alignment horizontal="centerContinuous" vertical="center"/>
    </xf>
    <xf numFmtId="0" fontId="2" fillId="2" borderId="177" xfId="43" applyFont="1" applyFill="1" applyBorder="1" applyAlignment="1">
      <alignment vertical="center"/>
    </xf>
    <xf numFmtId="0" fontId="3" fillId="0" borderId="158" xfId="43" applyFont="1" applyBorder="1" applyAlignment="1">
      <alignment horizontal="center" vertical="center" wrapText="1"/>
    </xf>
    <xf numFmtId="0" fontId="3" fillId="0" borderId="156" xfId="43" applyFont="1" applyBorder="1" applyAlignment="1">
      <alignment horizontal="center" vertical="center"/>
    </xf>
    <xf numFmtId="0" fontId="3" fillId="0" borderId="158" xfId="43" applyFont="1" applyBorder="1" applyAlignment="1">
      <alignment horizontal="center" vertical="center"/>
    </xf>
    <xf numFmtId="0" fontId="3" fillId="0" borderId="157" xfId="43" applyFont="1" applyBorder="1" applyAlignment="1">
      <alignment horizontal="center" vertical="center"/>
    </xf>
    <xf numFmtId="165" fontId="3" fillId="0" borderId="221" xfId="20" applyFont="1" applyFill="1" applyBorder="1" applyAlignment="1">
      <alignment horizontal="right"/>
    </xf>
    <xf numFmtId="165" fontId="3" fillId="0" borderId="198" xfId="20" applyFont="1" applyFill="1" applyBorder="1" applyAlignment="1">
      <alignment horizontal="right"/>
    </xf>
    <xf numFmtId="0" fontId="3" fillId="2" borderId="197" xfId="43" applyFont="1" applyFill="1" applyBorder="1" applyAlignment="1">
      <alignment horizontal="centerContinuous" vertical="center"/>
    </xf>
    <xf numFmtId="0" fontId="2" fillId="2" borderId="167" xfId="43" applyFont="1" applyFill="1" applyBorder="1" applyAlignment="1">
      <alignment vertical="center"/>
    </xf>
    <xf numFmtId="165" fontId="17" fillId="0" borderId="221" xfId="20" applyFont="1" applyFill="1" applyBorder="1" applyAlignment="1" applyProtection="1">
      <alignment horizontal="right" wrapText="1" readingOrder="1"/>
      <protection locked="0"/>
    </xf>
    <xf numFmtId="165" fontId="17" fillId="0" borderId="198" xfId="20" applyFont="1" applyFill="1" applyBorder="1" applyAlignment="1" applyProtection="1">
      <alignment horizontal="right" wrapText="1" readingOrder="1"/>
      <protection locked="0"/>
    </xf>
    <xf numFmtId="165" fontId="17" fillId="0" borderId="197" xfId="20" applyFont="1" applyFill="1" applyBorder="1" applyAlignment="1" applyProtection="1">
      <alignment horizontal="right" wrapText="1" readingOrder="1"/>
      <protection locked="0"/>
    </xf>
    <xf numFmtId="165" fontId="3" fillId="0" borderId="221" xfId="2" applyFont="1" applyFill="1" applyBorder="1"/>
    <xf numFmtId="165" fontId="3" fillId="0" borderId="198" xfId="2" applyFont="1" applyFill="1" applyBorder="1"/>
    <xf numFmtId="0" fontId="3" fillId="0" borderId="158" xfId="44" applyFont="1" applyBorder="1" applyAlignment="1">
      <alignment horizontal="centerContinuous" vertical="center"/>
    </xf>
    <xf numFmtId="0" fontId="2" fillId="0" borderId="158" xfId="12" applyFont="1" applyBorder="1" applyAlignment="1" applyProtection="1">
      <alignment horizontal="centerContinuous" vertical="center"/>
      <protection locked="0"/>
    </xf>
    <xf numFmtId="0" fontId="3" fillId="0" borderId="158" xfId="44" applyFont="1" applyBorder="1" applyAlignment="1">
      <alignment horizontal="centerContinuous" vertical="center" wrapText="1"/>
    </xf>
    <xf numFmtId="0" fontId="17" fillId="0" borderId="158" xfId="12" applyFont="1" applyBorder="1" applyAlignment="1" applyProtection="1">
      <alignment horizontal="centerContinuous" vertical="center"/>
      <protection locked="0"/>
    </xf>
    <xf numFmtId="0" fontId="3" fillId="0" borderId="158" xfId="45" applyFont="1" applyBorder="1" applyAlignment="1">
      <alignment horizontal="center" vertical="center" wrapText="1"/>
    </xf>
    <xf numFmtId="0" fontId="3" fillId="0" borderId="158" xfId="45" applyFont="1" applyBorder="1" applyAlignment="1">
      <alignment horizontal="center" vertical="center"/>
    </xf>
    <xf numFmtId="0" fontId="3" fillId="0" borderId="158" xfId="46" applyFont="1" applyBorder="1" applyAlignment="1">
      <alignment horizontal="centerContinuous" vertical="center"/>
    </xf>
    <xf numFmtId="165" fontId="3" fillId="0" borderId="197" xfId="20" applyFont="1" applyFill="1" applyBorder="1" applyAlignment="1">
      <alignment horizontal="right" vertical="center"/>
    </xf>
    <xf numFmtId="0" fontId="17" fillId="0" borderId="173" xfId="55" applyFont="1" applyBorder="1" applyAlignment="1" applyProtection="1">
      <alignment vertical="justify" wrapText="1" readingOrder="1"/>
      <protection locked="0"/>
    </xf>
    <xf numFmtId="0" fontId="17" fillId="2" borderId="197" xfId="55" applyFont="1" applyFill="1" applyBorder="1" applyAlignment="1" applyProtection="1">
      <alignment horizontal="center" vertical="justify" wrapText="1" readingOrder="1"/>
      <protection locked="0"/>
    </xf>
    <xf numFmtId="0" fontId="17" fillId="0" borderId="157" xfId="55" applyFont="1" applyBorder="1" applyAlignment="1" applyProtection="1">
      <alignment horizontal="centerContinuous" vertical="justify" wrapText="1" readingOrder="1"/>
      <protection locked="0"/>
    </xf>
    <xf numFmtId="0" fontId="17" fillId="0" borderId="192" xfId="55" applyFont="1" applyBorder="1" applyAlignment="1" applyProtection="1">
      <alignment horizontal="centerContinuous" vertical="justify" wrapText="1" readingOrder="1"/>
      <protection locked="0"/>
    </xf>
    <xf numFmtId="0" fontId="2" fillId="0" borderId="192" xfId="55" applyBorder="1" applyAlignment="1">
      <alignment horizontal="centerContinuous" vertical="center" readingOrder="1"/>
    </xf>
    <xf numFmtId="0" fontId="2" fillId="0" borderId="156" xfId="55" applyBorder="1" applyAlignment="1">
      <alignment horizontal="centerContinuous" vertical="center" readingOrder="1"/>
    </xf>
    <xf numFmtId="49" fontId="17" fillId="2" borderId="177" xfId="55" applyNumberFormat="1" applyFont="1" applyFill="1" applyBorder="1" applyAlignment="1" applyProtection="1">
      <alignment horizontal="center" vertical="center" wrapText="1" readingOrder="1"/>
      <protection locked="0"/>
    </xf>
    <xf numFmtId="1" fontId="17" fillId="0" borderId="158" xfId="55" applyNumberFormat="1" applyFont="1" applyBorder="1" applyAlignment="1" applyProtection="1">
      <alignment horizontal="center" vertical="center" readingOrder="1"/>
      <protection locked="0"/>
    </xf>
    <xf numFmtId="49" fontId="17" fillId="2" borderId="222" xfId="55" applyNumberFormat="1" applyFont="1" applyFill="1" applyBorder="1" applyAlignment="1" applyProtection="1">
      <alignment horizontal="center" vertical="center" readingOrder="1"/>
      <protection locked="0"/>
    </xf>
    <xf numFmtId="49" fontId="17" fillId="0" borderId="158" xfId="55" applyNumberFormat="1" applyFont="1" applyBorder="1" applyAlignment="1" applyProtection="1">
      <alignment horizontal="centerContinuous" vertical="center" readingOrder="1"/>
      <protection locked="0"/>
    </xf>
    <xf numFmtId="49" fontId="2" fillId="0" borderId="158" xfId="55" applyNumberFormat="1" applyBorder="1" applyAlignment="1" applyProtection="1">
      <alignment horizontal="centerContinuous" vertical="center"/>
      <protection locked="0"/>
    </xf>
    <xf numFmtId="49" fontId="17" fillId="2" borderId="177" xfId="55" applyNumberFormat="1" applyFont="1" applyFill="1" applyBorder="1" applyAlignment="1" applyProtection="1">
      <alignment horizontal="centerContinuous" vertical="center" readingOrder="1"/>
      <protection locked="0"/>
    </xf>
    <xf numFmtId="49" fontId="17" fillId="0" borderId="158" xfId="55" applyNumberFormat="1" applyFont="1" applyBorder="1" applyAlignment="1" applyProtection="1">
      <alignment horizontal="center" vertical="center" readingOrder="1"/>
      <protection locked="0"/>
    </xf>
    <xf numFmtId="0" fontId="17" fillId="0" borderId="158" xfId="55" applyFont="1" applyBorder="1" applyAlignment="1" applyProtection="1">
      <alignment horizontal="center" vertical="center" wrapText="1" readingOrder="1"/>
      <protection locked="0"/>
    </xf>
    <xf numFmtId="0" fontId="2" fillId="0" borderId="158" xfId="55" applyBorder="1" applyAlignment="1">
      <alignment horizontal="centerContinuous" vertical="center"/>
    </xf>
    <xf numFmtId="49" fontId="17" fillId="2" borderId="177" xfId="55" applyNumberFormat="1" applyFont="1" applyFill="1" applyBorder="1" applyAlignment="1" applyProtection="1">
      <alignment horizontal="left" vertical="center" readingOrder="1"/>
      <protection locked="0"/>
    </xf>
    <xf numFmtId="49" fontId="2" fillId="0" borderId="158" xfId="55" applyNumberFormat="1" applyBorder="1" applyAlignment="1">
      <alignment horizontal="centerContinuous" vertical="center"/>
    </xf>
    <xf numFmtId="0" fontId="3" fillId="0" borderId="158" xfId="55" applyFont="1" applyBorder="1" applyAlignment="1">
      <alignment horizontal="center" vertical="center"/>
    </xf>
    <xf numFmtId="49" fontId="2" fillId="0" borderId="158" xfId="55" applyNumberFormat="1" applyBorder="1" applyAlignment="1">
      <alignment horizontal="centerContinuous"/>
    </xf>
    <xf numFmtId="0" fontId="17" fillId="0" borderId="158" xfId="55" applyFont="1" applyBorder="1" applyAlignment="1" applyProtection="1">
      <alignment horizontal="centerContinuous" vertical="center" readingOrder="1"/>
      <protection locked="0"/>
    </xf>
    <xf numFmtId="0" fontId="2" fillId="0" borderId="158" xfId="55" applyBorder="1" applyAlignment="1">
      <alignment horizontal="centerContinuous"/>
    </xf>
    <xf numFmtId="0" fontId="17" fillId="2" borderId="250" xfId="12" applyFont="1" applyFill="1" applyBorder="1" applyAlignment="1" applyProtection="1">
      <alignment horizontal="center" vertical="center" readingOrder="1"/>
      <protection locked="0"/>
    </xf>
    <xf numFmtId="0" fontId="17" fillId="0" borderId="250" xfId="12" applyFont="1" applyBorder="1" applyAlignment="1" applyProtection="1">
      <alignment horizontal="centerContinuous" vertical="center" readingOrder="1"/>
      <protection locked="0"/>
    </xf>
    <xf numFmtId="0" fontId="2" fillId="0" borderId="251" xfId="12" applyFont="1" applyBorder="1" applyAlignment="1" applyProtection="1">
      <alignment horizontal="centerContinuous" vertical="center"/>
      <protection locked="0"/>
    </xf>
    <xf numFmtId="0" fontId="2" fillId="0" borderId="252" xfId="12" applyFont="1" applyBorder="1" applyAlignment="1" applyProtection="1">
      <alignment horizontal="centerContinuous" vertical="center"/>
      <protection locked="0"/>
    </xf>
    <xf numFmtId="0" fontId="17" fillId="2" borderId="250" xfId="12" applyFont="1" applyFill="1" applyBorder="1" applyAlignment="1" applyProtection="1">
      <alignment horizontal="center" vertical="center" wrapText="1" readingOrder="1"/>
      <protection locked="0"/>
    </xf>
    <xf numFmtId="0" fontId="17" fillId="0" borderId="253" xfId="12" applyFont="1" applyBorder="1" applyAlignment="1" applyProtection="1">
      <alignment horizontal="centerContinuous" vertical="center" readingOrder="1"/>
      <protection locked="0"/>
    </xf>
    <xf numFmtId="0" fontId="2" fillId="0" borderId="254" xfId="12" applyFont="1" applyBorder="1" applyAlignment="1" applyProtection="1">
      <alignment horizontal="centerContinuous" vertical="center"/>
      <protection locked="0"/>
    </xf>
    <xf numFmtId="0" fontId="2" fillId="0" borderId="255" xfId="12" applyFont="1" applyBorder="1" applyAlignment="1" applyProtection="1">
      <alignment horizontal="centerContinuous" vertical="center"/>
      <protection locked="0"/>
    </xf>
    <xf numFmtId="0" fontId="17" fillId="2" borderId="159" xfId="12" applyFont="1" applyFill="1" applyBorder="1" applyAlignment="1" applyProtection="1">
      <alignment horizontal="center" vertical="center" wrapText="1" readingOrder="1"/>
      <protection locked="0"/>
    </xf>
    <xf numFmtId="0" fontId="17" fillId="0" borderId="256" xfId="12" applyFont="1" applyBorder="1" applyAlignment="1" applyProtection="1">
      <alignment horizontal="center" vertical="center" wrapText="1" readingOrder="1"/>
      <protection locked="0"/>
    </xf>
    <xf numFmtId="0" fontId="3" fillId="0" borderId="256" xfId="35" applyFont="1" applyBorder="1" applyAlignment="1" applyProtection="1">
      <alignment horizontal="center" vertical="center" wrapText="1" readingOrder="1"/>
      <protection locked="0"/>
    </xf>
    <xf numFmtId="0" fontId="17" fillId="2" borderId="250" xfId="12" applyFont="1" applyFill="1" applyBorder="1" applyAlignment="1" applyProtection="1">
      <alignment horizontal="centerContinuous" vertical="center" readingOrder="1"/>
      <protection locked="0"/>
    </xf>
    <xf numFmtId="0" fontId="17" fillId="0" borderId="257" xfId="12" applyFont="1" applyBorder="1" applyAlignment="1" applyProtection="1">
      <alignment horizontal="centerContinuous" vertical="center" readingOrder="1"/>
      <protection locked="0"/>
    </xf>
    <xf numFmtId="0" fontId="17" fillId="2" borderId="250" xfId="12" applyFont="1" applyFill="1" applyBorder="1" applyAlignment="1" applyProtection="1">
      <alignment horizontal="centerContinuous" vertical="center" wrapText="1" readingOrder="1"/>
      <protection locked="0"/>
    </xf>
    <xf numFmtId="0" fontId="17" fillId="0" borderId="258" xfId="12" applyFont="1" applyBorder="1" applyAlignment="1" applyProtection="1">
      <alignment horizontal="center" vertical="center" wrapText="1" readingOrder="1"/>
      <protection locked="0"/>
    </xf>
    <xf numFmtId="0" fontId="17" fillId="0" borderId="222" xfId="12" applyFont="1" applyBorder="1" applyAlignment="1" applyProtection="1">
      <alignment horizontal="centerContinuous" vertical="center" readingOrder="1"/>
      <protection locked="0"/>
    </xf>
    <xf numFmtId="0" fontId="17" fillId="0" borderId="243" xfId="12" applyFont="1" applyBorder="1" applyAlignment="1" applyProtection="1">
      <alignment horizontal="centerContinuous" vertical="center" readingOrder="1"/>
      <protection locked="0"/>
    </xf>
    <xf numFmtId="0" fontId="17" fillId="0" borderId="256" xfId="12" applyFont="1" applyBorder="1" applyAlignment="1" applyProtection="1">
      <alignment horizontal="centerContinuous" vertical="center" wrapText="1" readingOrder="1"/>
      <protection locked="0"/>
    </xf>
    <xf numFmtId="0" fontId="17" fillId="2" borderId="257" xfId="12" applyFont="1" applyFill="1" applyBorder="1" applyAlignment="1" applyProtection="1">
      <alignment horizontal="centerContinuous" vertical="center" readingOrder="1"/>
      <protection locked="0"/>
    </xf>
    <xf numFmtId="0" fontId="17" fillId="0" borderId="258" xfId="12" applyFont="1" applyBorder="1" applyAlignment="1" applyProtection="1">
      <alignment horizontal="centerContinuous" vertical="center" wrapText="1" readingOrder="1"/>
      <protection locked="0"/>
    </xf>
    <xf numFmtId="0" fontId="3" fillId="2" borderId="259" xfId="35" applyFont="1" applyFill="1" applyBorder="1" applyAlignment="1" applyProtection="1">
      <alignment horizontal="center" vertical="center" readingOrder="1"/>
      <protection locked="0"/>
    </xf>
    <xf numFmtId="0" fontId="3" fillId="0" borderId="259" xfId="35" applyFont="1" applyBorder="1" applyAlignment="1" applyProtection="1">
      <alignment horizontal="centerContinuous" vertical="center" readingOrder="1"/>
      <protection locked="0"/>
    </xf>
    <xf numFmtId="0" fontId="2" fillId="0" borderId="260" xfId="35" applyFont="1" applyBorder="1" applyAlignment="1" applyProtection="1">
      <alignment horizontal="centerContinuous" vertical="center"/>
      <protection locked="0"/>
    </xf>
    <xf numFmtId="0" fontId="2" fillId="0" borderId="261" xfId="35" applyFont="1" applyBorder="1" applyAlignment="1" applyProtection="1">
      <alignment horizontal="centerContinuous" vertical="center"/>
      <protection locked="0"/>
    </xf>
    <xf numFmtId="0" fontId="2" fillId="0" borderId="262" xfId="35" applyFont="1" applyBorder="1" applyAlignment="1" applyProtection="1">
      <alignment horizontal="centerContinuous" vertical="center"/>
      <protection locked="0"/>
    </xf>
    <xf numFmtId="0" fontId="2" fillId="0" borderId="263" xfId="35" applyFont="1" applyBorder="1" applyAlignment="1" applyProtection="1">
      <alignment horizontal="centerContinuous" vertical="center"/>
      <protection locked="0"/>
    </xf>
    <xf numFmtId="0" fontId="3" fillId="2" borderId="159" xfId="35" applyFont="1" applyFill="1" applyBorder="1" applyAlignment="1" applyProtection="1">
      <alignment horizontal="center" vertical="center" readingOrder="1"/>
      <protection locked="0"/>
    </xf>
    <xf numFmtId="0" fontId="3" fillId="0" borderId="159" xfId="35" applyFont="1" applyBorder="1" applyAlignment="1" applyProtection="1">
      <alignment horizontal="center" vertical="center" wrapText="1" readingOrder="1"/>
      <protection locked="0"/>
    </xf>
    <xf numFmtId="0" fontId="17" fillId="0" borderId="264" xfId="12" applyFont="1" applyBorder="1" applyAlignment="1" applyProtection="1">
      <alignment horizontal="centerContinuous" vertical="center" wrapText="1" readingOrder="1"/>
      <protection locked="0"/>
    </xf>
    <xf numFmtId="0" fontId="17" fillId="2" borderId="259" xfId="12" applyFont="1" applyFill="1" applyBorder="1" applyAlignment="1" applyProtection="1">
      <alignment horizontal="centerContinuous" vertical="center" readingOrder="1"/>
      <protection locked="0"/>
    </xf>
    <xf numFmtId="0" fontId="17" fillId="0" borderId="259" xfId="12" applyFont="1" applyBorder="1" applyAlignment="1" applyProtection="1">
      <alignment horizontal="centerContinuous" vertical="center" readingOrder="1"/>
      <protection locked="0"/>
    </xf>
    <xf numFmtId="0" fontId="2" fillId="0" borderId="260" xfId="12" applyFont="1" applyBorder="1" applyAlignment="1" applyProtection="1">
      <alignment horizontal="centerContinuous" vertical="center"/>
      <protection locked="0"/>
    </xf>
    <xf numFmtId="0" fontId="2" fillId="0" borderId="261" xfId="12" applyFont="1" applyBorder="1" applyAlignment="1" applyProtection="1">
      <alignment horizontal="centerContinuous" vertical="center"/>
      <protection locked="0"/>
    </xf>
    <xf numFmtId="0" fontId="2" fillId="0" borderId="262" xfId="12" applyFont="1" applyBorder="1" applyAlignment="1" applyProtection="1">
      <alignment horizontal="centerContinuous" vertical="center"/>
      <protection locked="0"/>
    </xf>
    <xf numFmtId="0" fontId="2" fillId="0" borderId="263" xfId="12" applyFont="1" applyBorder="1" applyAlignment="1" applyProtection="1">
      <alignment horizontal="centerContinuous" vertical="center"/>
      <protection locked="0"/>
    </xf>
    <xf numFmtId="0" fontId="17" fillId="0" borderId="159" xfId="12" applyFont="1" applyBorder="1" applyAlignment="1" applyProtection="1">
      <alignment horizontal="centerContinuous" vertical="center" wrapText="1" readingOrder="1"/>
      <protection locked="0"/>
    </xf>
    <xf numFmtId="0" fontId="3" fillId="0" borderId="256" xfId="35" applyFont="1" applyBorder="1" applyAlignment="1" applyProtection="1">
      <alignment horizontal="centerContinuous" vertical="center" wrapText="1" readingOrder="1"/>
      <protection locked="0"/>
    </xf>
    <xf numFmtId="0" fontId="17" fillId="2" borderId="259" xfId="12" applyFont="1" applyFill="1" applyBorder="1" applyAlignment="1" applyProtection="1">
      <alignment horizontal="center" vertical="center" readingOrder="1"/>
      <protection locked="0"/>
    </xf>
    <xf numFmtId="0" fontId="3" fillId="2" borderId="257" xfId="35" applyFont="1" applyFill="1" applyBorder="1" applyAlignment="1" applyProtection="1">
      <alignment horizontal="center" vertical="center" readingOrder="1"/>
      <protection locked="0"/>
    </xf>
    <xf numFmtId="0" fontId="3" fillId="0" borderId="261" xfId="35" applyFont="1" applyBorder="1" applyAlignment="1" applyProtection="1">
      <alignment horizontal="centerContinuous" vertical="center" readingOrder="1"/>
      <protection locked="0"/>
    </xf>
    <xf numFmtId="0" fontId="3" fillId="2" borderId="177" xfId="35" applyFont="1" applyFill="1" applyBorder="1" applyAlignment="1" applyProtection="1">
      <alignment horizontal="center" vertical="center" readingOrder="1"/>
      <protection locked="0"/>
    </xf>
    <xf numFmtId="0" fontId="3" fillId="0" borderId="227" xfId="35" applyFont="1" applyBorder="1" applyAlignment="1" applyProtection="1">
      <alignment horizontal="center" vertical="center" wrapText="1" readingOrder="1"/>
      <protection locked="0"/>
    </xf>
    <xf numFmtId="0" fontId="17" fillId="0" borderId="261" xfId="12" applyFont="1" applyBorder="1" applyAlignment="1" applyProtection="1">
      <alignment horizontal="centerContinuous" vertical="top" readingOrder="1"/>
      <protection locked="0"/>
    </xf>
    <xf numFmtId="0" fontId="17" fillId="0" borderId="265" xfId="12" applyFont="1" applyBorder="1" applyAlignment="1" applyProtection="1">
      <alignment horizontal="centerContinuous" vertical="center" wrapText="1" readingOrder="1"/>
      <protection locked="0"/>
    </xf>
    <xf numFmtId="0" fontId="23" fillId="0" borderId="173" xfId="0" applyFont="1" applyBorder="1"/>
    <xf numFmtId="49" fontId="3" fillId="2" borderId="257" xfId="0" applyNumberFormat="1" applyFont="1" applyFill="1" applyBorder="1" applyAlignment="1">
      <alignment horizontal="left" vertical="center"/>
    </xf>
    <xf numFmtId="0" fontId="3" fillId="2" borderId="177" xfId="0" applyFont="1" applyFill="1" applyBorder="1" applyAlignment="1">
      <alignment horizontal="centerContinuous" vertical="center" wrapText="1"/>
    </xf>
    <xf numFmtId="49" fontId="3" fillId="2" borderId="257" xfId="12" applyNumberFormat="1" applyFont="1" applyFill="1" applyBorder="1" applyAlignment="1">
      <alignment horizontal="centerContinuous" vertical="center" wrapText="1"/>
    </xf>
    <xf numFmtId="49" fontId="3" fillId="0" borderId="141" xfId="12" applyNumberFormat="1" applyFont="1" applyBorder="1" applyAlignment="1">
      <alignment horizontal="centerContinuous" vertical="center" wrapText="1"/>
    </xf>
    <xf numFmtId="1" fontId="3" fillId="0" borderId="141" xfId="12" applyNumberFormat="1" applyFont="1" applyBorder="1" applyAlignment="1">
      <alignment horizontal="centerContinuous" vertical="center"/>
    </xf>
    <xf numFmtId="0" fontId="3" fillId="0" borderId="173" xfId="12" applyFont="1" applyBorder="1" applyAlignment="1">
      <alignment vertical="top"/>
    </xf>
    <xf numFmtId="49" fontId="3" fillId="2" borderId="257" xfId="12" applyNumberFormat="1" applyFont="1" applyFill="1" applyBorder="1" applyAlignment="1">
      <alignment horizontal="centerContinuous" vertical="center"/>
    </xf>
    <xf numFmtId="0" fontId="3" fillId="0" borderId="141" xfId="12" applyFont="1" applyBorder="1" applyAlignment="1">
      <alignment horizontal="centerContinuous" vertical="center" wrapText="1"/>
    </xf>
    <xf numFmtId="1" fontId="3" fillId="0" borderId="141" xfId="12" applyNumberFormat="1" applyFont="1" applyBorder="1" applyAlignment="1">
      <alignment horizontal="center" vertical="center" wrapText="1"/>
    </xf>
    <xf numFmtId="0" fontId="3" fillId="0" borderId="173" xfId="12" applyFont="1" applyBorder="1" applyAlignment="1">
      <alignment vertical="center" wrapText="1"/>
    </xf>
    <xf numFmtId="49" fontId="3" fillId="0" borderId="258" xfId="12" applyNumberFormat="1" applyFont="1" applyBorder="1" applyAlignment="1">
      <alignment horizontal="centerContinuous" vertical="center"/>
    </xf>
    <xf numFmtId="0" fontId="3" fillId="0" borderId="266" xfId="58" applyFont="1" applyBorder="1" applyAlignment="1" applyProtection="1">
      <alignment horizontal="centerContinuous" vertical="center" readingOrder="1"/>
      <protection locked="0"/>
    </xf>
    <xf numFmtId="0" fontId="2" fillId="0" borderId="258" xfId="58" applyFont="1" applyBorder="1" applyAlignment="1" applyProtection="1">
      <alignment horizontal="centerContinuous" vertical="center"/>
      <protection locked="0"/>
    </xf>
    <xf numFmtId="0" fontId="3" fillId="0" borderId="267" xfId="58" applyFont="1" applyBorder="1" applyAlignment="1" applyProtection="1">
      <alignment horizontal="centerContinuous" vertical="center" readingOrder="1"/>
      <protection locked="0"/>
    </xf>
    <xf numFmtId="0" fontId="17" fillId="0" borderId="257" xfId="12" applyFont="1" applyBorder="1" applyAlignment="1" applyProtection="1">
      <alignment horizontal="centerContinuous" vertical="center" wrapText="1" readingOrder="1"/>
      <protection locked="0"/>
    </xf>
    <xf numFmtId="0" fontId="17" fillId="0" borderId="266" xfId="58" applyFont="1" applyBorder="1" applyAlignment="1" applyProtection="1">
      <alignment horizontal="centerContinuous" vertical="center" readingOrder="1"/>
      <protection locked="0"/>
    </xf>
    <xf numFmtId="0" fontId="17" fillId="0" borderId="266" xfId="0" applyFont="1" applyBorder="1" applyAlignment="1" applyProtection="1">
      <alignment horizontal="centerContinuous" vertical="center" wrapText="1" readingOrder="1"/>
      <protection locked="0"/>
    </xf>
    <xf numFmtId="0" fontId="8" fillId="0" borderId="258" xfId="0" applyFont="1" applyBorder="1" applyAlignment="1" applyProtection="1">
      <alignment horizontal="centerContinuous" vertical="center" readingOrder="1"/>
      <protection locked="0"/>
    </xf>
    <xf numFmtId="0" fontId="17" fillId="0" borderId="266" xfId="0" applyFont="1" applyBorder="1" applyAlignment="1" applyProtection="1">
      <alignment horizontal="centerContinuous" vertical="center" readingOrder="1"/>
      <protection locked="0"/>
    </xf>
    <xf numFmtId="0" fontId="17" fillId="0" borderId="268" xfId="0" applyFont="1" applyBorder="1" applyAlignment="1" applyProtection="1">
      <alignment horizontal="centerContinuous" vertical="center" readingOrder="1"/>
      <protection locked="0"/>
    </xf>
    <xf numFmtId="0" fontId="8" fillId="0" borderId="269" xfId="0" applyFont="1" applyBorder="1" applyAlignment="1" applyProtection="1">
      <alignment horizontal="centerContinuous" vertical="center"/>
      <protection locked="0"/>
    </xf>
    <xf numFmtId="0" fontId="8" fillId="0" borderId="270" xfId="0" applyFont="1" applyBorder="1" applyAlignment="1" applyProtection="1">
      <alignment horizontal="centerContinuous" vertical="center"/>
      <protection locked="0"/>
    </xf>
    <xf numFmtId="0" fontId="8" fillId="0" borderId="270" xfId="0" applyFont="1" applyBorder="1" applyAlignment="1" applyProtection="1">
      <alignment horizontal="centerContinuous" vertical="center" wrapText="1"/>
      <protection locked="0"/>
    </xf>
    <xf numFmtId="0" fontId="17" fillId="0" borderId="268" xfId="0" applyFont="1" applyBorder="1" applyAlignment="1" applyProtection="1">
      <alignment horizontal="centerContinuous" vertical="center" wrapText="1" readingOrder="1"/>
      <protection locked="0"/>
    </xf>
    <xf numFmtId="0" fontId="8" fillId="0" borderId="269" xfId="0" applyFont="1" applyBorder="1" applyAlignment="1" applyProtection="1">
      <alignment horizontal="centerContinuous" vertical="center" wrapText="1"/>
      <protection locked="0"/>
    </xf>
    <xf numFmtId="0" fontId="17" fillId="0" borderId="177" xfId="58" applyFont="1" applyBorder="1" applyAlignment="1" applyProtection="1">
      <alignment horizontal="center" vertical="center" readingOrder="1"/>
      <protection locked="0"/>
    </xf>
    <xf numFmtId="0" fontId="17" fillId="0" borderId="267" xfId="58" applyFont="1" applyBorder="1" applyAlignment="1" applyProtection="1">
      <alignment horizontal="centerContinuous" vertical="center" readingOrder="1"/>
      <protection locked="0"/>
    </xf>
    <xf numFmtId="0" fontId="2" fillId="0" borderId="267" xfId="58" applyFont="1" applyBorder="1" applyAlignment="1" applyProtection="1">
      <alignment horizontal="centerContinuous" vertical="center"/>
      <protection locked="0"/>
    </xf>
    <xf numFmtId="0" fontId="17" fillId="0" borderId="267" xfId="58" applyFont="1" applyBorder="1" applyAlignment="1" applyProtection="1">
      <alignment horizontal="centerContinuous" vertical="center" wrapText="1" readingOrder="1"/>
      <protection locked="0"/>
    </xf>
    <xf numFmtId="0" fontId="2" fillId="0" borderId="267" xfId="58" applyFont="1" applyBorder="1" applyAlignment="1" applyProtection="1">
      <alignment horizontal="centerContinuous" vertical="center" wrapText="1"/>
      <protection locked="0"/>
    </xf>
    <xf numFmtId="0" fontId="2" fillId="2" borderId="271" xfId="58" applyFont="1" applyFill="1" applyBorder="1" applyAlignment="1">
      <alignment vertical="center"/>
    </xf>
    <xf numFmtId="0" fontId="3" fillId="0" borderId="272" xfId="58" applyFont="1" applyBorder="1" applyAlignment="1" applyProtection="1">
      <alignment horizontal="centerContinuous" vertical="center" readingOrder="1"/>
      <protection locked="0"/>
    </xf>
    <xf numFmtId="0" fontId="2" fillId="0" borderId="272" xfId="58" applyFont="1" applyBorder="1" applyAlignment="1" applyProtection="1">
      <alignment horizontal="centerContinuous" vertical="center"/>
      <protection locked="0"/>
    </xf>
    <xf numFmtId="0" fontId="2" fillId="0" borderId="258" xfId="58" applyFont="1" applyBorder="1" applyAlignment="1">
      <alignment horizontal="centerContinuous" vertical="center"/>
    </xf>
    <xf numFmtId="0" fontId="3" fillId="0" borderId="266" xfId="58" applyFont="1" applyBorder="1" applyAlignment="1" applyProtection="1">
      <alignment horizontal="centerContinuous" vertical="center"/>
      <protection locked="0"/>
    </xf>
    <xf numFmtId="0" fontId="3" fillId="0" borderId="177" xfId="58" applyFont="1" applyBorder="1" applyAlignment="1" applyProtection="1">
      <alignment horizontal="centerContinuous" vertical="center" readingOrder="1"/>
      <protection locked="0"/>
    </xf>
    <xf numFmtId="0" fontId="3" fillId="0" borderId="267" xfId="58" applyFont="1" applyBorder="1" applyAlignment="1" applyProtection="1">
      <alignment horizontal="centerContinuous" vertical="center"/>
      <protection locked="0"/>
    </xf>
    <xf numFmtId="0" fontId="3" fillId="0" borderId="173" xfId="58" applyFont="1" applyBorder="1" applyAlignment="1" applyProtection="1">
      <alignment horizontal="centerContinuous" vertical="center"/>
      <protection locked="0"/>
    </xf>
    <xf numFmtId="0" fontId="3" fillId="2" borderId="177" xfId="58" applyFont="1" applyFill="1" applyBorder="1" applyAlignment="1" applyProtection="1">
      <alignment horizontal="center" vertical="center" readingOrder="1"/>
      <protection locked="0"/>
    </xf>
    <xf numFmtId="0" fontId="3" fillId="0" borderId="267" xfId="58" applyFont="1" applyBorder="1" applyAlignment="1" applyProtection="1">
      <alignment horizontal="center" vertical="center" readingOrder="1"/>
      <protection locked="0"/>
    </xf>
    <xf numFmtId="0" fontId="3" fillId="0" borderId="173" xfId="58" applyFont="1" applyBorder="1" applyAlignment="1" applyProtection="1">
      <alignment vertical="center" readingOrder="1"/>
      <protection locked="0"/>
    </xf>
    <xf numFmtId="0" fontId="3" fillId="2" borderId="257" xfId="58" applyFont="1" applyFill="1" applyBorder="1" applyAlignment="1" applyProtection="1">
      <alignment horizontal="centerContinuous" vertical="center" readingOrder="1"/>
      <protection locked="0"/>
    </xf>
    <xf numFmtId="0" fontId="17" fillId="2" borderId="257" xfId="12" applyFont="1" applyFill="1" applyBorder="1" applyAlignment="1" applyProtection="1">
      <alignment horizontal="centerContinuous" vertical="center" wrapText="1" readingOrder="1"/>
      <protection locked="0"/>
    </xf>
    <xf numFmtId="0" fontId="3" fillId="0" borderId="272" xfId="12" applyFont="1" applyBorder="1" applyAlignment="1" applyProtection="1">
      <alignment horizontal="centerContinuous" vertical="center" readingOrder="1"/>
      <protection locked="0"/>
    </xf>
    <xf numFmtId="0" fontId="2" fillId="0" borderId="258" xfId="12" applyFont="1" applyBorder="1" applyAlignment="1" applyProtection="1">
      <alignment horizontal="centerContinuous" vertical="center"/>
      <protection locked="0"/>
    </xf>
    <xf numFmtId="0" fontId="3" fillId="0" borderId="267" xfId="12" applyFont="1" applyBorder="1" applyAlignment="1" applyProtection="1">
      <alignment horizontal="centerContinuous" vertical="center" wrapText="1" readingOrder="1"/>
      <protection locked="0"/>
    </xf>
    <xf numFmtId="0" fontId="3" fillId="0" borderId="267" xfId="12" applyFont="1" applyBorder="1" applyAlignment="1" applyProtection="1">
      <alignment horizontal="centerContinuous" vertical="center" readingOrder="1"/>
      <protection locked="0"/>
    </xf>
    <xf numFmtId="0" fontId="3" fillId="0" borderId="177" xfId="12" applyFont="1" applyBorder="1" applyAlignment="1" applyProtection="1">
      <alignment vertical="center" readingOrder="1"/>
      <protection locked="0"/>
    </xf>
    <xf numFmtId="0" fontId="3" fillId="0" borderId="258" xfId="12" applyFont="1" applyBorder="1" applyAlignment="1" applyProtection="1">
      <alignment horizontal="center" vertical="center" readingOrder="1"/>
      <protection locked="0"/>
    </xf>
    <xf numFmtId="0" fontId="3" fillId="0" borderId="267" xfId="12" applyFont="1" applyBorder="1" applyAlignment="1" applyProtection="1">
      <alignment horizontal="center" vertical="center" readingOrder="1"/>
      <protection locked="0"/>
    </xf>
    <xf numFmtId="0" fontId="16" fillId="0" borderId="267" xfId="12" applyFont="1" applyBorder="1" applyAlignment="1" applyProtection="1">
      <alignment horizontal="centerContinuous" vertical="center" readingOrder="1"/>
      <protection locked="0"/>
    </xf>
    <xf numFmtId="0" fontId="3" fillId="0" borderId="177" xfId="12" applyFont="1" applyBorder="1" applyAlignment="1" applyProtection="1">
      <alignment horizontal="centerContinuous" vertical="center" wrapText="1" readingOrder="1"/>
      <protection locked="0"/>
    </xf>
    <xf numFmtId="0" fontId="2" fillId="0" borderId="257" xfId="58" applyFont="1" applyBorder="1" applyAlignment="1" applyProtection="1">
      <alignment vertical="center" wrapText="1" readingOrder="1"/>
      <protection locked="0"/>
    </xf>
    <xf numFmtId="0" fontId="3" fillId="0" borderId="267" xfId="58" applyFont="1" applyBorder="1" applyAlignment="1">
      <alignment horizontal="centerContinuous" vertical="center" readingOrder="1"/>
    </xf>
    <xf numFmtId="0" fontId="3" fillId="0" borderId="267" xfId="58" applyFont="1" applyBorder="1" applyAlignment="1">
      <alignment horizontal="centerContinuous" vertical="center" wrapText="1" readingOrder="1"/>
    </xf>
    <xf numFmtId="0" fontId="3" fillId="0" borderId="257" xfId="58" applyFont="1" applyBorder="1" applyAlignment="1" applyProtection="1">
      <alignment vertical="center" readingOrder="1"/>
      <protection locked="0"/>
    </xf>
    <xf numFmtId="165" fontId="3" fillId="0" borderId="273" xfId="39" applyNumberFormat="1" applyFont="1" applyBorder="1" applyAlignment="1" applyProtection="1">
      <alignment vertical="center" readingOrder="1"/>
    </xf>
    <xf numFmtId="165" fontId="3" fillId="0" borderId="271" xfId="39" applyNumberFormat="1" applyFont="1" applyBorder="1" applyAlignment="1" applyProtection="1">
      <alignment vertical="center" readingOrder="1"/>
    </xf>
    <xf numFmtId="0" fontId="2" fillId="0" borderId="177" xfId="58" applyFont="1" applyBorder="1" applyAlignment="1" applyProtection="1">
      <alignment vertical="center" readingOrder="1"/>
      <protection locked="0"/>
    </xf>
    <xf numFmtId="165" fontId="2" fillId="0" borderId="173" xfId="39" applyNumberFormat="1" applyFont="1" applyBorder="1" applyAlignment="1" applyProtection="1">
      <alignment vertical="center" readingOrder="1"/>
      <protection locked="0"/>
    </xf>
    <xf numFmtId="165" fontId="2" fillId="0" borderId="173" xfId="39" applyNumberFormat="1" applyFont="1" applyFill="1" applyBorder="1" applyAlignment="1" applyProtection="1">
      <alignment vertical="center" readingOrder="1"/>
      <protection locked="0"/>
    </xf>
    <xf numFmtId="165" fontId="2" fillId="0" borderId="167" xfId="39" applyNumberFormat="1" applyFont="1" applyBorder="1" applyAlignment="1" applyProtection="1">
      <alignment vertical="center" readingOrder="1"/>
      <protection locked="0"/>
    </xf>
    <xf numFmtId="165" fontId="2" fillId="0" borderId="166" xfId="39" applyNumberFormat="1" applyFont="1" applyBorder="1" applyAlignment="1" applyProtection="1">
      <alignment vertical="center" readingOrder="1"/>
      <protection locked="0"/>
    </xf>
    <xf numFmtId="0" fontId="10" fillId="2" borderId="257" xfId="19" applyFont="1" applyFill="1" applyBorder="1" applyAlignment="1" applyProtection="1">
      <alignment vertical="center" wrapText="1" readingOrder="1"/>
      <protection locked="0"/>
    </xf>
    <xf numFmtId="0" fontId="10" fillId="0" borderId="274" xfId="19" applyFont="1" applyBorder="1" applyAlignment="1" applyProtection="1">
      <alignment horizontal="centerContinuous" vertical="center" wrapText="1" readingOrder="1"/>
      <protection locked="0"/>
    </xf>
    <xf numFmtId="0" fontId="10" fillId="0" borderId="273" xfId="19" applyFont="1" applyBorder="1" applyAlignment="1" applyProtection="1">
      <alignment horizontal="centerContinuous" vertical="center" wrapText="1" readingOrder="1"/>
      <protection locked="0"/>
    </xf>
    <xf numFmtId="0" fontId="10" fillId="0" borderId="271" xfId="19" applyFont="1" applyBorder="1" applyAlignment="1" applyProtection="1">
      <alignment horizontal="centerContinuous" vertical="center" wrapText="1" readingOrder="1"/>
      <protection locked="0"/>
    </xf>
    <xf numFmtId="0" fontId="3" fillId="0" borderId="267" xfId="58" applyFont="1" applyBorder="1" applyAlignment="1" applyProtection="1">
      <alignment horizontal="center" vertical="center" wrapText="1" readingOrder="1"/>
      <protection locked="0"/>
    </xf>
    <xf numFmtId="0" fontId="3" fillId="0" borderId="258" xfId="58" applyFont="1" applyBorder="1" applyAlignment="1" applyProtection="1">
      <alignment horizontal="center" vertical="center" wrapText="1" readingOrder="1"/>
      <protection locked="0"/>
    </xf>
    <xf numFmtId="0" fontId="10" fillId="0" borderId="267" xfId="19" applyFont="1" applyBorder="1" applyAlignment="1" applyProtection="1">
      <alignment horizontal="center" vertical="center" readingOrder="1"/>
      <protection locked="0"/>
    </xf>
    <xf numFmtId="165" fontId="2" fillId="0" borderId="167" xfId="19" applyNumberFormat="1" applyFont="1" applyBorder="1" applyAlignment="1">
      <alignment vertical="center"/>
    </xf>
    <xf numFmtId="165" fontId="8" fillId="0" borderId="166" xfId="19" applyNumberFormat="1" applyFont="1" applyBorder="1" applyAlignment="1">
      <alignment vertical="center"/>
    </xf>
    <xf numFmtId="165" fontId="8" fillId="0" borderId="167" xfId="19" applyNumberFormat="1" applyFont="1" applyBorder="1" applyAlignment="1">
      <alignment vertical="center"/>
    </xf>
    <xf numFmtId="0" fontId="8" fillId="0" borderId="273" xfId="68" applyFont="1" applyBorder="1" applyAlignment="1">
      <alignment horizontal="left" vertical="center" wrapText="1" readingOrder="1"/>
    </xf>
    <xf numFmtId="0" fontId="9" fillId="0" borderId="267" xfId="68" applyFont="1" applyBorder="1" applyAlignment="1">
      <alignment horizontal="centerContinuous" vertical="center" readingOrder="1"/>
    </xf>
    <xf numFmtId="0" fontId="2" fillId="0" borderId="267" xfId="68" applyFont="1" applyBorder="1" applyAlignment="1">
      <alignment horizontal="centerContinuous" vertical="center"/>
    </xf>
    <xf numFmtId="0" fontId="2" fillId="0" borderId="177" xfId="68" applyFont="1" applyBorder="1" applyAlignment="1">
      <alignment vertical="center"/>
    </xf>
    <xf numFmtId="0" fontId="9" fillId="0" borderId="267" xfId="68" applyFont="1" applyBorder="1" applyAlignment="1">
      <alignment horizontal="center" vertical="center" wrapText="1" readingOrder="1"/>
    </xf>
    <xf numFmtId="0" fontId="9" fillId="0" borderId="258" xfId="68" applyFont="1" applyBorder="1" applyAlignment="1">
      <alignment horizontal="center" vertical="center" wrapText="1" readingOrder="1"/>
    </xf>
    <xf numFmtId="0" fontId="9" fillId="0" borderId="257" xfId="68" applyFont="1" applyBorder="1" applyAlignment="1">
      <alignment horizontal="left" vertical="center" wrapText="1" readingOrder="1"/>
    </xf>
    <xf numFmtId="165" fontId="9" fillId="0" borderId="198" xfId="68" applyNumberFormat="1" applyFont="1" applyBorder="1" applyAlignment="1">
      <alignment horizontal="left" vertical="center" readingOrder="1"/>
    </xf>
    <xf numFmtId="165" fontId="9" fillId="0" borderId="273" xfId="68" applyNumberFormat="1" applyFont="1" applyBorder="1" applyAlignment="1">
      <alignment horizontal="left" vertical="center" readingOrder="1"/>
    </xf>
    <xf numFmtId="165" fontId="9" fillId="0" borderId="271" xfId="68" applyNumberFormat="1" applyFont="1" applyBorder="1" applyAlignment="1">
      <alignment horizontal="left" vertical="center" readingOrder="1"/>
    </xf>
    <xf numFmtId="0" fontId="2" fillId="0" borderId="177" xfId="68" applyFont="1" applyBorder="1" applyAlignment="1">
      <alignment horizontal="left" vertical="center" wrapText="1" readingOrder="1"/>
    </xf>
    <xf numFmtId="165" fontId="8" fillId="0" borderId="173" xfId="68" applyNumberFormat="1" applyFont="1" applyBorder="1" applyAlignment="1">
      <alignment horizontal="left" vertical="center" readingOrder="1"/>
    </xf>
    <xf numFmtId="165" fontId="2" fillId="0" borderId="173" xfId="68" applyNumberFormat="1" applyFont="1" applyBorder="1" applyAlignment="1">
      <alignment horizontal="left" vertical="center" readingOrder="1"/>
    </xf>
    <xf numFmtId="165" fontId="2" fillId="0" borderId="167" xfId="68" applyNumberFormat="1" applyFont="1" applyBorder="1" applyAlignment="1">
      <alignment horizontal="left" vertical="center" readingOrder="1"/>
    </xf>
    <xf numFmtId="165" fontId="8" fillId="0" borderId="167" xfId="68" applyNumberFormat="1" applyFont="1" applyBorder="1" applyAlignment="1">
      <alignment horizontal="left" vertical="center" readingOrder="1"/>
    </xf>
    <xf numFmtId="0" fontId="8" fillId="0" borderId="198" xfId="68" applyFont="1" applyBorder="1" applyAlignment="1">
      <alignment vertical="center"/>
    </xf>
    <xf numFmtId="0" fontId="10" fillId="2" borderId="273" xfId="68" applyFont="1" applyFill="1" applyBorder="1" applyAlignment="1">
      <alignment vertical="center" wrapText="1" readingOrder="1"/>
    </xf>
    <xf numFmtId="0" fontId="3" fillId="0" borderId="266" xfId="58" applyFont="1" applyBorder="1" applyAlignment="1">
      <alignment horizontal="centerContinuous" vertical="center" readingOrder="1"/>
    </xf>
    <xf numFmtId="0" fontId="3" fillId="0" borderId="272" xfId="58" applyFont="1" applyBorder="1" applyAlignment="1">
      <alignment horizontal="centerContinuous" vertical="center" wrapText="1" readingOrder="1"/>
    </xf>
    <xf numFmtId="0" fontId="3" fillId="0" borderId="258" xfId="58" applyFont="1" applyBorder="1" applyAlignment="1">
      <alignment horizontal="centerContinuous" vertical="center" wrapText="1" readingOrder="1"/>
    </xf>
    <xf numFmtId="0" fontId="3" fillId="0" borderId="266" xfId="58" applyFont="1" applyBorder="1" applyAlignment="1">
      <alignment horizontal="centerContinuous" vertical="center" wrapText="1" readingOrder="1"/>
    </xf>
    <xf numFmtId="0" fontId="3" fillId="2" borderId="177" xfId="58" applyFont="1" applyFill="1" applyBorder="1" applyAlignment="1" applyProtection="1">
      <alignment vertical="center" readingOrder="1"/>
      <protection locked="0"/>
    </xf>
    <xf numFmtId="0" fontId="3" fillId="0" borderId="258" xfId="58" applyFont="1" applyBorder="1" applyAlignment="1" applyProtection="1">
      <alignment horizontal="center" vertical="center" readingOrder="1"/>
      <protection locked="0"/>
    </xf>
    <xf numFmtId="0" fontId="3" fillId="0" borderId="266" xfId="58" applyFont="1" applyBorder="1" applyAlignment="1" applyProtection="1">
      <alignment horizontal="center" vertical="center" readingOrder="1"/>
      <protection locked="0"/>
    </xf>
    <xf numFmtId="165" fontId="2" fillId="0" borderId="166" xfId="39" applyNumberFormat="1" applyFont="1" applyFill="1" applyBorder="1" applyAlignment="1" applyProtection="1">
      <alignment vertical="center" readingOrder="1"/>
      <protection locked="0"/>
    </xf>
    <xf numFmtId="165" fontId="2" fillId="0" borderId="167" xfId="39" applyNumberFormat="1" applyFont="1" applyFill="1" applyBorder="1" applyAlignment="1" applyProtection="1">
      <alignment vertical="center" readingOrder="1"/>
      <protection locked="0"/>
    </xf>
    <xf numFmtId="165" fontId="2" fillId="0" borderId="166" xfId="39" applyNumberFormat="1" applyFont="1" applyFill="1" applyBorder="1" applyAlignment="1" applyProtection="1">
      <alignment vertical="center" readingOrder="1"/>
    </xf>
    <xf numFmtId="165" fontId="2" fillId="0" borderId="167" xfId="39" applyNumberFormat="1" applyFont="1" applyFill="1" applyBorder="1" applyAlignment="1" applyProtection="1">
      <alignment vertical="center" readingOrder="1"/>
    </xf>
    <xf numFmtId="165" fontId="2" fillId="0" borderId="173" xfId="39" applyNumberFormat="1" applyFont="1" applyFill="1" applyBorder="1" applyAlignment="1" applyProtection="1">
      <alignment vertical="center" readingOrder="1"/>
    </xf>
    <xf numFmtId="0" fontId="10" fillId="2" borderId="273" xfId="19" applyFont="1" applyFill="1" applyBorder="1" applyAlignment="1" applyProtection="1">
      <alignment vertical="center" wrapText="1" readingOrder="1"/>
      <protection locked="0"/>
    </xf>
    <xf numFmtId="0" fontId="10" fillId="0" borderId="271" xfId="19" applyFont="1" applyBorder="1" applyAlignment="1" applyProtection="1">
      <alignment horizontal="centerContinuous" vertical="center" readingOrder="1"/>
      <protection locked="0"/>
    </xf>
    <xf numFmtId="0" fontId="10" fillId="0" borderId="257" xfId="19" applyFont="1" applyBorder="1" applyAlignment="1" applyProtection="1">
      <alignment horizontal="centerContinuous" vertical="center" wrapText="1" readingOrder="1"/>
      <protection locked="0"/>
    </xf>
    <xf numFmtId="165" fontId="10" fillId="0" borderId="273" xfId="10" applyNumberFormat="1" applyFont="1" applyFill="1" applyBorder="1" applyAlignment="1" applyProtection="1">
      <alignment vertical="center" readingOrder="1"/>
    </xf>
    <xf numFmtId="0" fontId="2" fillId="0" borderId="273" xfId="58" applyFont="1" applyBorder="1" applyAlignment="1" applyProtection="1">
      <alignment vertical="center" wrapText="1" readingOrder="1"/>
      <protection locked="0"/>
    </xf>
    <xf numFmtId="0" fontId="3" fillId="2" borderId="177" xfId="58" applyFont="1" applyFill="1" applyBorder="1" applyAlignment="1" applyProtection="1">
      <alignment vertical="center" wrapText="1" readingOrder="1"/>
      <protection locked="0"/>
    </xf>
    <xf numFmtId="165" fontId="3" fillId="0" borderId="198" xfId="39" applyNumberFormat="1" applyFont="1" applyBorder="1" applyAlignment="1" applyProtection="1">
      <alignment vertical="center" readingOrder="1"/>
    </xf>
    <xf numFmtId="165" fontId="12" fillId="0" borderId="173" xfId="10" applyNumberFormat="1" applyFont="1" applyFill="1" applyBorder="1" applyAlignment="1" applyProtection="1">
      <alignment vertical="center" readingOrder="1"/>
    </xf>
    <xf numFmtId="0" fontId="3" fillId="0" borderId="267" xfId="0" applyFont="1" applyBorder="1" applyAlignment="1">
      <alignment horizontal="center" vertical="center" wrapText="1"/>
    </xf>
    <xf numFmtId="0" fontId="3" fillId="0" borderId="267" xfId="0" applyFont="1" applyBorder="1" applyAlignment="1">
      <alignment horizontal="left" vertical="center"/>
    </xf>
    <xf numFmtId="0" fontId="3" fillId="0" borderId="267" xfId="0" applyFont="1" applyBorder="1" applyAlignment="1">
      <alignment horizontal="centerContinuous" vertical="center" wrapText="1"/>
    </xf>
    <xf numFmtId="0" fontId="3" fillId="2" borderId="257" xfId="0" applyFont="1" applyFill="1" applyBorder="1" applyAlignment="1">
      <alignment horizontal="left" vertical="center"/>
    </xf>
    <xf numFmtId="0" fontId="3" fillId="2" borderId="267" xfId="0" applyFont="1" applyFill="1" applyBorder="1" applyAlignment="1">
      <alignment horizontal="centerContinuous" vertical="center"/>
    </xf>
    <xf numFmtId="0" fontId="3" fillId="0" borderId="267" xfId="0" applyFont="1" applyBorder="1" applyAlignment="1">
      <alignment horizontal="centerContinuous" vertical="center"/>
    </xf>
    <xf numFmtId="0" fontId="3" fillId="2" borderId="257" xfId="0" applyFont="1" applyFill="1" applyBorder="1" applyAlignment="1">
      <alignment horizontal="centerContinuous" vertical="center"/>
    </xf>
    <xf numFmtId="0" fontId="3" fillId="0" borderId="272" xfId="0" applyFont="1" applyBorder="1" applyAlignment="1">
      <alignment horizontal="centerContinuous" vertical="center"/>
    </xf>
    <xf numFmtId="0" fontId="3" fillId="0" borderId="258" xfId="0" applyFont="1" applyBorder="1" applyAlignment="1">
      <alignment horizontal="centerContinuous" vertical="center"/>
    </xf>
    <xf numFmtId="0" fontId="3" fillId="0" borderId="258" xfId="0" applyFont="1" applyBorder="1" applyAlignment="1">
      <alignment horizontal="center"/>
    </xf>
    <xf numFmtId="0" fontId="3" fillId="0" borderId="267" xfId="0" applyFont="1" applyBorder="1" applyAlignment="1">
      <alignment horizontal="center"/>
    </xf>
    <xf numFmtId="0" fontId="3" fillId="2" borderId="273" xfId="0" applyFont="1" applyFill="1" applyBorder="1" applyAlignment="1">
      <alignment horizontal="left" vertical="center"/>
    </xf>
    <xf numFmtId="0" fontId="3" fillId="2" borderId="166" xfId="0" applyFont="1" applyFill="1" applyBorder="1" applyAlignment="1">
      <alignment vertical="center" wrapText="1"/>
    </xf>
    <xf numFmtId="0" fontId="3" fillId="0" borderId="258" xfId="0" applyFont="1" applyBorder="1" applyAlignment="1">
      <alignment horizontal="centerContinuous" vertical="center" wrapText="1"/>
    </xf>
    <xf numFmtId="0" fontId="3" fillId="0" borderId="273" xfId="0" applyFont="1" applyBorder="1" applyAlignment="1">
      <alignment horizontal="centerContinuous" vertical="center" wrapText="1"/>
    </xf>
    <xf numFmtId="0" fontId="3" fillId="0" borderId="198" xfId="0" applyFont="1" applyBorder="1" applyAlignment="1">
      <alignment horizontal="centerContinuous" vertical="center" wrapText="1"/>
    </xf>
    <xf numFmtId="0" fontId="3" fillId="0" borderId="266" xfId="0" applyFont="1" applyBorder="1" applyAlignment="1">
      <alignment horizontal="centerContinuous" vertical="center" wrapText="1"/>
    </xf>
    <xf numFmtId="0" fontId="3" fillId="0" borderId="272" xfId="0" applyFont="1" applyBorder="1" applyAlignment="1">
      <alignment horizontal="centerContinuous" vertical="center" wrapText="1"/>
    </xf>
    <xf numFmtId="0" fontId="3" fillId="0" borderId="166" xfId="0" applyFont="1" applyBorder="1" applyAlignment="1">
      <alignment vertical="center"/>
    </xf>
    <xf numFmtId="0" fontId="3" fillId="2" borderId="267" xfId="0" applyFont="1" applyFill="1" applyBorder="1" applyAlignment="1">
      <alignment horizontal="left" vertical="center" wrapText="1"/>
    </xf>
    <xf numFmtId="0" fontId="3" fillId="0" borderId="266" xfId="0" applyFont="1" applyBorder="1" applyAlignment="1">
      <alignment horizontal="center" vertical="center" wrapText="1"/>
    </xf>
    <xf numFmtId="0" fontId="3" fillId="2" borderId="257" xfId="0" applyFont="1" applyFill="1" applyBorder="1" applyAlignment="1">
      <alignment horizontal="left" vertical="center" wrapText="1"/>
    </xf>
    <xf numFmtId="0" fontId="3" fillId="2" borderId="266" xfId="0" applyFont="1" applyFill="1" applyBorder="1" applyAlignment="1">
      <alignment horizontal="centerContinuous" vertical="center"/>
    </xf>
    <xf numFmtId="0" fontId="3" fillId="2" borderId="272" xfId="0" applyFont="1" applyFill="1" applyBorder="1" applyAlignment="1">
      <alignment horizontal="centerContinuous" vertical="center"/>
    </xf>
    <xf numFmtId="0" fontId="2" fillId="0" borderId="272" xfId="0" applyFont="1" applyBorder="1" applyAlignment="1">
      <alignment horizontal="centerContinuous"/>
    </xf>
    <xf numFmtId="0" fontId="3" fillId="2" borderId="258" xfId="0" applyFont="1" applyFill="1" applyBorder="1" applyAlignment="1">
      <alignment horizontal="centerContinuous" vertical="center"/>
    </xf>
    <xf numFmtId="0" fontId="3" fillId="0" borderId="167" xfId="0" applyFont="1" applyBorder="1" applyAlignment="1">
      <alignment horizontal="center" vertical="center" wrapText="1"/>
    </xf>
    <xf numFmtId="0" fontId="3" fillId="0" borderId="177" xfId="0" applyFont="1" applyBorder="1" applyAlignment="1">
      <alignment horizontal="center" vertical="center" wrapText="1"/>
    </xf>
    <xf numFmtId="0" fontId="3" fillId="2" borderId="273" xfId="0" applyFont="1" applyFill="1" applyBorder="1" applyAlignment="1">
      <alignment horizontal="left" vertical="center" wrapText="1"/>
    </xf>
    <xf numFmtId="0" fontId="3" fillId="0" borderId="266" xfId="0" applyFont="1" applyBorder="1" applyAlignment="1">
      <alignment horizontal="centerContinuous" vertical="center"/>
    </xf>
    <xf numFmtId="0" fontId="2" fillId="0" borderId="258" xfId="0" applyFont="1" applyBorder="1"/>
    <xf numFmtId="0" fontId="3" fillId="0" borderId="167" xfId="0" applyFont="1" applyBorder="1" applyAlignment="1">
      <alignment horizontal="centerContinuous" vertical="center" wrapText="1"/>
    </xf>
    <xf numFmtId="0" fontId="3" fillId="0" borderId="177" xfId="0" applyFont="1" applyBorder="1" applyAlignment="1">
      <alignment horizontal="centerContinuous" vertical="center" wrapText="1"/>
    </xf>
    <xf numFmtId="0" fontId="3" fillId="2" borderId="257" xfId="0" applyFont="1" applyFill="1" applyBorder="1" applyAlignment="1">
      <alignment vertical="center"/>
    </xf>
    <xf numFmtId="0" fontId="2" fillId="0" borderId="258" xfId="0" applyFont="1" applyBorder="1" applyAlignment="1">
      <alignment horizontal="centerContinuous"/>
    </xf>
    <xf numFmtId="0" fontId="3" fillId="0" borderId="275" xfId="5" applyFont="1" applyBorder="1" applyAlignment="1">
      <alignment horizontal="left" vertical="center"/>
    </xf>
    <xf numFmtId="170" fontId="3" fillId="0" borderId="241" xfId="4" applyNumberFormat="1" applyFont="1" applyFill="1" applyBorder="1" applyAlignment="1">
      <alignment horizontal="right" vertical="center"/>
    </xf>
    <xf numFmtId="3" fontId="2" fillId="0" borderId="276" xfId="5" applyNumberFormat="1" applyFont="1" applyBorder="1" applyAlignment="1">
      <alignment horizontal="left" vertical="center"/>
    </xf>
    <xf numFmtId="0" fontId="3" fillId="0" borderId="275" xfId="5" applyFont="1" applyBorder="1" applyAlignment="1">
      <alignment horizontal="left" vertical="center" wrapText="1"/>
    </xf>
    <xf numFmtId="170" fontId="3" fillId="0" borderId="241" xfId="4" applyNumberFormat="1" applyFont="1" applyFill="1" applyBorder="1" applyAlignment="1">
      <alignment vertical="center"/>
    </xf>
    <xf numFmtId="0" fontId="3" fillId="2" borderId="167" xfId="5" applyFont="1" applyFill="1" applyBorder="1" applyAlignment="1">
      <alignment horizontal="left" vertical="center"/>
    </xf>
    <xf numFmtId="0" fontId="3" fillId="2" borderId="257" xfId="5" applyFont="1" applyFill="1" applyBorder="1" applyAlignment="1">
      <alignment horizontal="left" vertical="center" wrapText="1"/>
    </xf>
    <xf numFmtId="0" fontId="3" fillId="2" borderId="177" xfId="5" applyFont="1" applyFill="1" applyBorder="1" applyAlignment="1">
      <alignment horizontal="left" vertical="center" wrapText="1"/>
    </xf>
    <xf numFmtId="3" fontId="3" fillId="0" borderId="277" xfId="5" applyNumberFormat="1" applyFont="1" applyBorder="1" applyAlignment="1">
      <alignment horizontal="left" vertical="center" wrapText="1"/>
    </xf>
    <xf numFmtId="170" fontId="3" fillId="0" borderId="270" xfId="4" applyNumberFormat="1" applyFont="1" applyFill="1" applyBorder="1" applyAlignment="1">
      <alignment vertical="center"/>
    </xf>
    <xf numFmtId="170" fontId="3" fillId="0" borderId="270" xfId="0" applyNumberFormat="1" applyFont="1" applyBorder="1" applyAlignment="1">
      <alignment vertical="center"/>
    </xf>
    <xf numFmtId="0" fontId="3" fillId="0" borderId="277" xfId="5" applyFont="1" applyBorder="1" applyAlignment="1">
      <alignment horizontal="left" vertical="center"/>
    </xf>
    <xf numFmtId="0" fontId="3" fillId="2" borderId="177" xfId="5" applyFont="1" applyFill="1" applyBorder="1" applyAlignment="1">
      <alignment horizontal="left" vertical="center"/>
    </xf>
    <xf numFmtId="0" fontId="2" fillId="2" borderId="173" xfId="0" applyFont="1" applyFill="1" applyBorder="1"/>
    <xf numFmtId="0" fontId="3" fillId="0" borderId="278" xfId="0" applyFont="1" applyBorder="1" applyAlignment="1" applyProtection="1">
      <alignment horizontal="center" vertical="center" wrapText="1" readingOrder="1"/>
      <protection locked="0"/>
    </xf>
    <xf numFmtId="0" fontId="3" fillId="0" borderId="279" xfId="0" applyFont="1" applyBorder="1" applyAlignment="1" applyProtection="1">
      <alignment horizontal="center" vertical="center" wrapText="1" readingOrder="1"/>
      <protection locked="0"/>
    </xf>
    <xf numFmtId="0" fontId="3" fillId="0" borderId="280" xfId="0" applyFont="1" applyBorder="1" applyAlignment="1" applyProtection="1">
      <alignment horizontal="center" vertical="center" wrapText="1" readingOrder="1"/>
      <protection locked="0"/>
    </xf>
    <xf numFmtId="0" fontId="3" fillId="0" borderId="275" xfId="0" applyFont="1" applyBorder="1" applyAlignment="1" applyProtection="1">
      <alignment horizontal="centerContinuous" vertical="center" readingOrder="1"/>
      <protection locked="0"/>
    </xf>
    <xf numFmtId="0" fontId="2" fillId="0" borderId="240" xfId="0" applyFont="1" applyBorder="1" applyAlignment="1" applyProtection="1">
      <alignment horizontal="right" vertical="center" wrapText="1" readingOrder="1"/>
      <protection locked="0"/>
    </xf>
    <xf numFmtId="171" fontId="3" fillId="0" borderId="241" xfId="4" applyNumberFormat="1" applyFont="1" applyFill="1" applyBorder="1" applyAlignment="1" applyProtection="1">
      <alignment horizontal="right" vertical="center" readingOrder="1"/>
      <protection locked="0"/>
    </xf>
    <xf numFmtId="0" fontId="3" fillId="0" borderId="281" xfId="0" applyFont="1" applyBorder="1" applyAlignment="1" applyProtection="1">
      <alignment vertical="center" wrapText="1" readingOrder="1"/>
      <protection locked="0"/>
    </xf>
    <xf numFmtId="171" fontId="3" fillId="0" borderId="167" xfId="4" applyNumberFormat="1" applyFont="1" applyFill="1" applyBorder="1" applyAlignment="1" applyProtection="1">
      <alignment horizontal="right" vertical="center" readingOrder="1"/>
      <protection locked="0"/>
    </xf>
    <xf numFmtId="0" fontId="3" fillId="2" borderId="177" xfId="0" applyFont="1" applyFill="1" applyBorder="1" applyAlignment="1" applyProtection="1">
      <alignment horizontal="left" vertical="center" readingOrder="1"/>
      <protection locked="0"/>
    </xf>
    <xf numFmtId="0" fontId="3" fillId="0" borderId="282" xfId="0" applyFont="1" applyBorder="1" applyAlignment="1" applyProtection="1">
      <alignment horizontal="center" vertical="center" wrapText="1" readingOrder="1"/>
      <protection locked="0"/>
    </xf>
    <xf numFmtId="0" fontId="3" fillId="0" borderId="283" xfId="0" applyFont="1" applyBorder="1" applyAlignment="1" applyProtection="1">
      <alignment horizontal="center" vertical="center" wrapText="1" readingOrder="1"/>
      <protection locked="0"/>
    </xf>
    <xf numFmtId="0" fontId="3" fillId="0" borderId="284" xfId="0" applyFont="1" applyBorder="1" applyAlignment="1" applyProtection="1">
      <alignment horizontal="center" vertical="center" wrapText="1" readingOrder="1"/>
      <protection locked="0"/>
    </xf>
    <xf numFmtId="0" fontId="3" fillId="2" borderId="277" xfId="0" applyFont="1" applyFill="1" applyBorder="1" applyAlignment="1" applyProtection="1">
      <alignment horizontal="centerContinuous" vertical="center" readingOrder="1"/>
      <protection locked="0"/>
    </xf>
    <xf numFmtId="0" fontId="3" fillId="2" borderId="270" xfId="0" applyFont="1" applyFill="1" applyBorder="1" applyAlignment="1" applyProtection="1">
      <alignment horizontal="left" vertical="center" readingOrder="1"/>
      <protection locked="0"/>
    </xf>
    <xf numFmtId="170" fontId="3" fillId="0" borderId="281" xfId="0" applyNumberFormat="1" applyFont="1" applyBorder="1" applyAlignment="1" applyProtection="1">
      <alignment horizontal="right" vertical="center" wrapText="1" readingOrder="1"/>
      <protection locked="0"/>
    </xf>
    <xf numFmtId="0" fontId="3" fillId="2" borderId="257" xfId="0" applyFont="1" applyFill="1" applyBorder="1" applyAlignment="1" applyProtection="1">
      <alignment vertical="center" readingOrder="1"/>
      <protection locked="0"/>
    </xf>
    <xf numFmtId="0" fontId="3" fillId="2" borderId="177" xfId="0" applyFont="1" applyFill="1" applyBorder="1" applyAlignment="1" applyProtection="1">
      <alignment vertical="center" readingOrder="1"/>
      <protection locked="0"/>
    </xf>
    <xf numFmtId="0" fontId="3" fillId="2" borderId="273" xfId="0" applyFont="1" applyFill="1" applyBorder="1" applyAlignment="1" applyProtection="1">
      <alignment vertical="center" readingOrder="1"/>
      <protection locked="0"/>
    </xf>
    <xf numFmtId="0" fontId="3" fillId="2" borderId="166" xfId="0" applyFont="1" applyFill="1" applyBorder="1" applyAlignment="1" applyProtection="1">
      <alignment vertical="center" readingOrder="1"/>
      <protection locked="0"/>
    </xf>
    <xf numFmtId="0" fontId="2" fillId="0" borderId="177" xfId="0" applyFont="1" applyBorder="1" applyAlignment="1" applyProtection="1">
      <alignment horizontal="left" vertical="center" wrapText="1" readingOrder="1"/>
      <protection locked="0"/>
    </xf>
    <xf numFmtId="171" fontId="2" fillId="0" borderId="167" xfId="4" applyNumberFormat="1" applyFont="1" applyFill="1" applyBorder="1" applyAlignment="1" applyProtection="1">
      <alignment horizontal="right" vertical="center" wrapText="1" readingOrder="1"/>
      <protection locked="0"/>
    </xf>
    <xf numFmtId="0" fontId="3" fillId="0" borderId="198" xfId="5" applyFont="1" applyBorder="1" applyAlignment="1">
      <alignment horizontal="left" vertical="center" wrapText="1"/>
    </xf>
    <xf numFmtId="170" fontId="3" fillId="0" borderId="257" xfId="7" applyNumberFormat="1" applyFont="1" applyFill="1" applyBorder="1" applyAlignment="1">
      <alignment horizontal="right" vertical="center"/>
    </xf>
    <xf numFmtId="0" fontId="3" fillId="2" borderId="257" xfId="0" applyFont="1" applyFill="1" applyBorder="1" applyAlignment="1" applyProtection="1">
      <alignment horizontal="left" vertical="center" readingOrder="1"/>
      <protection locked="0"/>
    </xf>
    <xf numFmtId="171" fontId="2" fillId="0" borderId="177" xfId="4" applyNumberFormat="1" applyFont="1" applyFill="1" applyBorder="1" applyAlignment="1" applyProtection="1">
      <alignment vertical="center" wrapText="1" readingOrder="1"/>
      <protection locked="0"/>
    </xf>
    <xf numFmtId="0" fontId="3" fillId="0" borderId="257" xfId="0" applyFont="1" applyBorder="1" applyAlignment="1" applyProtection="1">
      <alignment vertical="center" readingOrder="1"/>
      <protection locked="0"/>
    </xf>
    <xf numFmtId="0" fontId="2" fillId="0" borderId="281" xfId="5" applyFont="1" applyBorder="1" applyAlignment="1">
      <alignment horizontal="left" vertical="center"/>
    </xf>
    <xf numFmtId="170" fontId="2" fillId="2" borderId="281" xfId="4" applyNumberFormat="1" applyFont="1" applyFill="1" applyBorder="1" applyAlignment="1">
      <alignment vertical="center"/>
    </xf>
    <xf numFmtId="0" fontId="3" fillId="2" borderId="257" xfId="5" applyFont="1" applyFill="1" applyBorder="1" applyAlignment="1">
      <alignment vertical="center" readingOrder="1"/>
    </xf>
    <xf numFmtId="0" fontId="3" fillId="2" borderId="177" xfId="5" applyFont="1" applyFill="1" applyBorder="1" applyAlignment="1">
      <alignment vertical="center" readingOrder="1"/>
    </xf>
    <xf numFmtId="0" fontId="3" fillId="0" borderId="281" xfId="0" applyFont="1" applyBorder="1" applyAlignment="1">
      <alignment horizontal="center" vertical="center"/>
    </xf>
    <xf numFmtId="0" fontId="3" fillId="2" borderId="277" xfId="0" applyFont="1" applyFill="1" applyBorder="1" applyAlignment="1">
      <alignment horizontal="centerContinuous" vertical="center"/>
    </xf>
    <xf numFmtId="0" fontId="3" fillId="2" borderId="270" xfId="0" applyFont="1" applyFill="1" applyBorder="1" applyAlignment="1">
      <alignment vertical="center"/>
    </xf>
    <xf numFmtId="170" fontId="3" fillId="0" borderId="281" xfId="0" applyNumberFormat="1" applyFont="1" applyBorder="1" applyAlignment="1">
      <alignment horizontal="left" vertical="center"/>
    </xf>
    <xf numFmtId="0" fontId="2" fillId="0" borderId="257" xfId="0" applyFont="1" applyBorder="1"/>
    <xf numFmtId="0" fontId="3" fillId="2" borderId="177" xfId="0" applyFont="1" applyFill="1" applyBorder="1" applyAlignment="1">
      <alignment horizontal="left" vertical="center"/>
    </xf>
    <xf numFmtId="0" fontId="3" fillId="2" borderId="257" xfId="5" applyFont="1" applyFill="1" applyBorder="1" applyAlignment="1">
      <alignment horizontal="left" vertical="center"/>
    </xf>
    <xf numFmtId="0" fontId="2" fillId="2" borderId="177" xfId="0" applyFont="1" applyFill="1" applyBorder="1" applyAlignment="1">
      <alignment horizontal="left" vertical="center"/>
    </xf>
    <xf numFmtId="0" fontId="3" fillId="0" borderId="281" xfId="9" applyFont="1" applyBorder="1" applyAlignment="1">
      <alignment horizontal="center" vertical="center"/>
    </xf>
    <xf numFmtId="0" fontId="9" fillId="0" borderId="281" xfId="0" applyFont="1" applyBorder="1" applyAlignment="1">
      <alignment horizontal="center" vertical="center"/>
    </xf>
    <xf numFmtId="0" fontId="3" fillId="0" borderId="281" xfId="9" applyFont="1" applyBorder="1" applyAlignment="1">
      <alignment horizontal="centerContinuous" vertical="center"/>
    </xf>
    <xf numFmtId="168" fontId="3" fillId="0" borderId="281" xfId="10" applyFont="1" applyFill="1" applyBorder="1" applyAlignment="1">
      <alignment horizontal="right" vertical="center"/>
    </xf>
    <xf numFmtId="172" fontId="3" fillId="0" borderId="281" xfId="3" applyNumberFormat="1" applyFont="1" applyFill="1" applyBorder="1" applyAlignment="1">
      <alignment horizontal="right" vertical="center"/>
    </xf>
    <xf numFmtId="172" fontId="2" fillId="0" borderId="281" xfId="3" applyNumberFormat="1" applyFont="1" applyFill="1" applyBorder="1" applyAlignment="1">
      <alignment horizontal="right" vertical="center"/>
    </xf>
    <xf numFmtId="49" fontId="8" fillId="2" borderId="273" xfId="0" applyNumberFormat="1" applyFont="1" applyFill="1" applyBorder="1" applyAlignment="1">
      <alignment vertical="center"/>
    </xf>
    <xf numFmtId="49" fontId="8" fillId="2" borderId="257" xfId="0" applyNumberFormat="1" applyFont="1" applyFill="1" applyBorder="1" applyAlignment="1">
      <alignment vertical="center"/>
    </xf>
    <xf numFmtId="49" fontId="3" fillId="2" borderId="277" xfId="51" applyNumberFormat="1" applyFont="1" applyFill="1" applyBorder="1" applyAlignment="1">
      <alignment horizontal="centerContinuous" vertical="center"/>
    </xf>
    <xf numFmtId="49" fontId="3" fillId="2" borderId="272" xfId="51" applyNumberFormat="1" applyFont="1" applyFill="1" applyBorder="1" applyAlignment="1">
      <alignment horizontal="centerContinuous" vertical="center"/>
    </xf>
    <xf numFmtId="49" fontId="3" fillId="2" borderId="270" xfId="51" applyNumberFormat="1" applyFont="1" applyFill="1" applyBorder="1" applyAlignment="1">
      <alignment horizontal="centerContinuous" vertical="center"/>
    </xf>
    <xf numFmtId="49" fontId="9" fillId="2" borderId="257" xfId="0" applyNumberFormat="1" applyFont="1" applyFill="1" applyBorder="1" applyAlignment="1">
      <alignment horizontal="centerContinuous" vertical="center"/>
    </xf>
    <xf numFmtId="49" fontId="9" fillId="2" borderId="166" xfId="0" applyNumberFormat="1" applyFont="1" applyFill="1" applyBorder="1" applyAlignment="1">
      <alignment horizontal="centerContinuous" vertical="center" wrapText="1"/>
    </xf>
    <xf numFmtId="49" fontId="9" fillId="2" borderId="177" xfId="0" applyNumberFormat="1" applyFont="1" applyFill="1" applyBorder="1" applyAlignment="1">
      <alignment horizontal="centerContinuous" vertical="center"/>
    </xf>
    <xf numFmtId="49" fontId="3" fillId="0" borderId="281" xfId="51" applyNumberFormat="1" applyFont="1" applyBorder="1" applyAlignment="1">
      <alignment horizontal="centerContinuous" vertical="center" wrapText="1"/>
    </xf>
    <xf numFmtId="49" fontId="9" fillId="0" borderId="198" xfId="0" applyNumberFormat="1" applyFont="1" applyBorder="1" applyAlignment="1">
      <alignment horizontal="left" vertical="center" wrapText="1"/>
    </xf>
    <xf numFmtId="165" fontId="9" fillId="0" borderId="198" xfId="0" applyNumberFormat="1" applyFont="1" applyBorder="1" applyAlignment="1">
      <alignment horizontal="center" vertical="center"/>
    </xf>
    <xf numFmtId="0" fontId="3" fillId="2" borderId="257" xfId="12" applyFont="1" applyFill="1" applyBorder="1" applyAlignment="1" applyProtection="1">
      <alignment horizontal="centerContinuous" vertical="center" wrapText="1" readingOrder="1"/>
      <protection locked="0"/>
    </xf>
    <xf numFmtId="0" fontId="3" fillId="2" borderId="257" xfId="12" applyFont="1" applyFill="1" applyBorder="1" applyAlignment="1" applyProtection="1">
      <alignment horizontal="centerContinuous" vertical="center" readingOrder="1"/>
      <protection locked="0"/>
    </xf>
    <xf numFmtId="0" fontId="3" fillId="2" borderId="270" xfId="0" applyFont="1" applyFill="1" applyBorder="1" applyAlignment="1">
      <alignment horizontal="centerContinuous" vertical="center"/>
    </xf>
    <xf numFmtId="0" fontId="3" fillId="2" borderId="257" xfId="0" applyFont="1" applyFill="1" applyBorder="1" applyAlignment="1">
      <alignment horizontal="centerContinuous" vertical="center" wrapText="1"/>
    </xf>
    <xf numFmtId="0" fontId="3" fillId="2" borderId="273" xfId="0" applyFont="1" applyFill="1" applyBorder="1" applyAlignment="1">
      <alignment horizontal="centerContinuous" vertical="center" readingOrder="1"/>
    </xf>
    <xf numFmtId="0" fontId="3" fillId="2" borderId="271" xfId="0" applyFont="1" applyFill="1" applyBorder="1" applyAlignment="1">
      <alignment horizontal="centerContinuous" vertical="center" readingOrder="1"/>
    </xf>
    <xf numFmtId="0" fontId="3" fillId="2" borderId="281" xfId="0" applyFont="1" applyFill="1" applyBorder="1" applyAlignment="1">
      <alignment horizontal="centerContinuous" vertical="center" readingOrder="1"/>
    </xf>
    <xf numFmtId="0" fontId="3" fillId="0" borderId="277" xfId="0" applyFont="1" applyBorder="1" applyAlignment="1">
      <alignment horizontal="centerContinuous" vertical="center"/>
    </xf>
    <xf numFmtId="0" fontId="3" fillId="0" borderId="281" xfId="12" applyFont="1" applyBorder="1" applyAlignment="1">
      <alignment horizontal="centerContinuous" vertical="center" wrapText="1"/>
    </xf>
    <xf numFmtId="0" fontId="3" fillId="0" borderId="272" xfId="12" applyFont="1" applyBorder="1" applyAlignment="1">
      <alignment horizontal="centerContinuous" vertical="center" wrapText="1"/>
    </xf>
    <xf numFmtId="0" fontId="3" fillId="2" borderId="177" xfId="12" applyFont="1" applyFill="1" applyBorder="1" applyAlignment="1">
      <alignment horizontal="center" vertical="center" wrapText="1"/>
    </xf>
    <xf numFmtId="0" fontId="3" fillId="0" borderId="198" xfId="0" applyFont="1" applyBorder="1" applyAlignment="1">
      <alignment vertical="center"/>
    </xf>
    <xf numFmtId="165" fontId="3" fillId="0" borderId="198" xfId="12" applyNumberFormat="1" applyFont="1" applyBorder="1" applyAlignment="1">
      <alignment vertical="center" wrapText="1"/>
    </xf>
    <xf numFmtId="0" fontId="3" fillId="2" borderId="273" xfId="12" applyFont="1" applyFill="1" applyBorder="1" applyAlignment="1" applyProtection="1">
      <alignment horizontal="centerContinuous" vertical="center" readingOrder="1"/>
      <protection locked="0"/>
    </xf>
    <xf numFmtId="0" fontId="2" fillId="0" borderId="272" xfId="12" applyFont="1" applyBorder="1" applyAlignment="1" applyProtection="1">
      <alignment horizontal="centerContinuous" vertical="center" readingOrder="1"/>
      <protection locked="0"/>
    </xf>
    <xf numFmtId="0" fontId="2" fillId="0" borderId="270" xfId="12" applyFont="1" applyBorder="1" applyAlignment="1" applyProtection="1">
      <alignment horizontal="centerContinuous" vertical="center" readingOrder="1"/>
      <protection locked="0"/>
    </xf>
    <xf numFmtId="0" fontId="3" fillId="2" borderId="166" xfId="12" applyFont="1" applyFill="1" applyBorder="1" applyAlignment="1" applyProtection="1">
      <alignment horizontal="center" vertical="center" readingOrder="1"/>
      <protection locked="0"/>
    </xf>
    <xf numFmtId="0" fontId="3" fillId="2" borderId="177" xfId="12" applyFont="1" applyFill="1" applyBorder="1" applyAlignment="1" applyProtection="1">
      <alignment horizontal="center" vertical="center" readingOrder="1"/>
      <protection locked="0"/>
    </xf>
    <xf numFmtId="0" fontId="3" fillId="0" borderId="272" xfId="12" applyFont="1" applyBorder="1" applyAlignment="1" applyProtection="1">
      <alignment horizontal="centerContinuous" vertical="center" wrapText="1" readingOrder="1"/>
      <protection locked="0"/>
    </xf>
    <xf numFmtId="0" fontId="3" fillId="0" borderId="281" xfId="12" applyFont="1" applyBorder="1" applyAlignment="1" applyProtection="1">
      <alignment horizontal="centerContinuous" vertical="center" wrapText="1" readingOrder="1"/>
      <protection locked="0"/>
    </xf>
    <xf numFmtId="0" fontId="3" fillId="0" borderId="270" xfId="12" applyFont="1" applyBorder="1" applyAlignment="1" applyProtection="1">
      <alignment horizontal="centerContinuous" vertical="center" wrapText="1" readingOrder="1"/>
      <protection locked="0"/>
    </xf>
    <xf numFmtId="0" fontId="3" fillId="0" borderId="198" xfId="0" applyFont="1" applyBorder="1"/>
    <xf numFmtId="165" fontId="3" fillId="0" borderId="198" xfId="0" applyNumberFormat="1" applyFont="1" applyBorder="1"/>
    <xf numFmtId="3" fontId="3" fillId="2" borderId="273" xfId="12" applyNumberFormat="1" applyFont="1" applyFill="1" applyBorder="1" applyAlignment="1" applyProtection="1">
      <alignment horizontal="centerContinuous" vertical="center" wrapText="1" readingOrder="1"/>
      <protection locked="0"/>
    </xf>
    <xf numFmtId="0" fontId="3" fillId="2" borderId="277" xfId="12" applyFont="1" applyFill="1" applyBorder="1" applyAlignment="1" applyProtection="1">
      <alignment horizontal="centerContinuous" vertical="center" readingOrder="1"/>
      <protection locked="0"/>
    </xf>
    <xf numFmtId="0" fontId="3" fillId="2" borderId="272" xfId="12" applyFont="1" applyFill="1" applyBorder="1" applyAlignment="1" applyProtection="1">
      <alignment horizontal="centerContinuous" vertical="center" wrapText="1" readingOrder="1"/>
      <protection locked="0"/>
    </xf>
    <xf numFmtId="0" fontId="2" fillId="0" borderId="270" xfId="0" applyFont="1" applyBorder="1" applyAlignment="1">
      <alignment horizontal="centerContinuous" vertical="center" readingOrder="1"/>
    </xf>
    <xf numFmtId="3" fontId="3" fillId="2" borderId="177" xfId="12" applyNumberFormat="1" applyFont="1" applyFill="1" applyBorder="1" applyAlignment="1" applyProtection="1">
      <alignment horizontal="center" vertical="center" wrapText="1" readingOrder="1"/>
      <protection locked="0"/>
    </xf>
    <xf numFmtId="0" fontId="3" fillId="0" borderId="177" xfId="0" applyFont="1" applyBorder="1" applyAlignment="1">
      <alignment horizontal="centerContinuous" vertical="center"/>
    </xf>
    <xf numFmtId="170" fontId="3" fillId="0" borderId="198" xfId="17" applyNumberFormat="1" applyFont="1" applyBorder="1" applyAlignment="1">
      <alignment horizontal="right"/>
    </xf>
    <xf numFmtId="0" fontId="3" fillId="2" borderId="257" xfId="0" applyFont="1" applyFill="1" applyBorder="1" applyAlignment="1" applyProtection="1">
      <alignment horizontal="centerContinuous" vertical="center" wrapText="1"/>
      <protection locked="0"/>
    </xf>
    <xf numFmtId="0" fontId="3" fillId="2" borderId="271" xfId="12" applyFont="1" applyFill="1" applyBorder="1" applyAlignment="1" applyProtection="1">
      <alignment horizontal="centerContinuous" vertical="center" wrapText="1"/>
      <protection locked="0"/>
    </xf>
    <xf numFmtId="0" fontId="3" fillId="0" borderId="272" xfId="12" applyFont="1" applyBorder="1" applyAlignment="1" applyProtection="1">
      <alignment horizontal="centerContinuous" vertical="center" wrapText="1"/>
      <protection locked="0"/>
    </xf>
    <xf numFmtId="0" fontId="2" fillId="0" borderId="272" xfId="12" applyFont="1" applyBorder="1" applyAlignment="1" applyProtection="1">
      <alignment horizontal="centerContinuous" vertical="center" wrapText="1"/>
      <protection locked="0"/>
    </xf>
    <xf numFmtId="0" fontId="2" fillId="0" borderId="270" xfId="12" applyFont="1" applyBorder="1" applyAlignment="1" applyProtection="1">
      <alignment horizontal="centerContinuous" vertical="center" wrapText="1"/>
      <protection locked="0"/>
    </xf>
    <xf numFmtId="0" fontId="3" fillId="2" borderId="177" xfId="0" applyFont="1" applyFill="1" applyBorder="1" applyAlignment="1" applyProtection="1">
      <alignment vertical="center" wrapText="1"/>
      <protection locked="0"/>
    </xf>
    <xf numFmtId="0" fontId="3" fillId="2" borderId="167" xfId="12" applyFont="1" applyFill="1" applyBorder="1" applyAlignment="1" applyProtection="1">
      <alignment horizontal="center" vertical="center" wrapText="1"/>
      <protection locked="0"/>
    </xf>
    <xf numFmtId="0" fontId="3" fillId="0" borderId="281" xfId="12" applyFont="1" applyBorder="1" applyAlignment="1" applyProtection="1">
      <alignment horizontal="centerContinuous" vertical="center" wrapText="1"/>
      <protection locked="0"/>
    </xf>
    <xf numFmtId="0" fontId="3" fillId="0" borderId="270" xfId="12" applyFont="1" applyBorder="1" applyAlignment="1" applyProtection="1">
      <alignment horizontal="centerContinuous" vertical="center" wrapText="1"/>
      <protection locked="0"/>
    </xf>
    <xf numFmtId="0" fontId="3" fillId="2" borderId="257" xfId="0" applyFont="1" applyFill="1" applyBorder="1" applyAlignment="1" applyProtection="1">
      <alignment horizontal="centerContinuous" vertical="center" wrapText="1" readingOrder="1"/>
      <protection locked="0"/>
    </xf>
    <xf numFmtId="0" fontId="2" fillId="2" borderId="272" xfId="12" applyFont="1" applyFill="1" applyBorder="1" applyAlignment="1" applyProtection="1">
      <alignment horizontal="centerContinuous" vertical="center" wrapText="1"/>
      <protection locked="0"/>
    </xf>
    <xf numFmtId="0" fontId="2" fillId="2" borderId="270" xfId="12" applyFont="1" applyFill="1" applyBorder="1" applyAlignment="1" applyProtection="1">
      <alignment horizontal="centerContinuous" vertical="center" wrapText="1"/>
      <protection locked="0"/>
    </xf>
    <xf numFmtId="0" fontId="3" fillId="0" borderId="198" xfId="12" applyFont="1" applyBorder="1" applyAlignment="1" applyProtection="1">
      <alignment vertical="top" wrapText="1" readingOrder="1"/>
      <protection locked="0"/>
    </xf>
    <xf numFmtId="165" fontId="3" fillId="0" borderId="198" xfId="52" applyNumberFormat="1" applyFont="1" applyFill="1" applyBorder="1" applyAlignment="1" applyProtection="1">
      <alignment horizontal="right" vertical="top" wrapText="1" readingOrder="1"/>
    </xf>
    <xf numFmtId="0" fontId="17" fillId="0" borderId="285" xfId="0" applyFont="1" applyBorder="1" applyAlignment="1" applyProtection="1">
      <alignment horizontal="centerContinuous" vertical="center"/>
      <protection locked="0"/>
    </xf>
    <xf numFmtId="0" fontId="17" fillId="2" borderId="198" xfId="0" applyFont="1" applyFill="1" applyBorder="1" applyAlignment="1" applyProtection="1">
      <alignment horizontal="centerContinuous" vertical="center" wrapText="1"/>
      <protection locked="0"/>
    </xf>
    <xf numFmtId="0" fontId="17" fillId="0" borderId="286" xfId="0" applyFont="1" applyBorder="1" applyAlignment="1" applyProtection="1">
      <alignment horizontal="centerContinuous" vertical="center"/>
      <protection locked="0"/>
    </xf>
    <xf numFmtId="0" fontId="8" fillId="0" borderId="287" xfId="0" applyFont="1" applyBorder="1" applyAlignment="1" applyProtection="1">
      <alignment horizontal="centerContinuous" vertical="center"/>
      <protection locked="0"/>
    </xf>
    <xf numFmtId="0" fontId="17" fillId="2" borderId="284" xfId="0" applyFont="1" applyFill="1" applyBorder="1" applyAlignment="1" applyProtection="1">
      <alignment horizontal="centerContinuous" vertical="center" wrapText="1"/>
      <protection locked="0"/>
    </xf>
    <xf numFmtId="0" fontId="17" fillId="0" borderId="288" xfId="0" applyFont="1" applyBorder="1" applyAlignment="1" applyProtection="1">
      <alignment vertical="center"/>
      <protection locked="0"/>
    </xf>
    <xf numFmtId="0" fontId="17" fillId="2" borderId="173" xfId="0" applyFont="1" applyFill="1" applyBorder="1" applyAlignment="1" applyProtection="1">
      <alignment horizontal="center" vertical="center"/>
      <protection locked="0"/>
    </xf>
    <xf numFmtId="0" fontId="17" fillId="0" borderId="159" xfId="0" applyFont="1" applyBorder="1" applyAlignment="1" applyProtection="1">
      <alignment horizontal="centerContinuous" vertical="center"/>
      <protection locked="0"/>
    </xf>
    <xf numFmtId="0" fontId="17" fillId="2" borderId="167" xfId="0" applyFont="1" applyFill="1" applyBorder="1" applyAlignment="1" applyProtection="1">
      <alignment horizontal="center" vertical="center"/>
      <protection locked="0"/>
    </xf>
    <xf numFmtId="0" fontId="3" fillId="2" borderId="257" xfId="12" applyFont="1" applyFill="1" applyBorder="1" applyAlignment="1">
      <alignment horizontal="centerContinuous" vertical="center"/>
    </xf>
    <xf numFmtId="0" fontId="3" fillId="0" borderId="277" xfId="12" applyFont="1" applyBorder="1" applyAlignment="1">
      <alignment horizontal="centerContinuous" vertical="center" wrapText="1"/>
    </xf>
    <xf numFmtId="0" fontId="3" fillId="0" borderId="258" xfId="12" applyFont="1" applyBorder="1" applyAlignment="1">
      <alignment horizontal="centerContinuous" vertical="center" wrapText="1"/>
    </xf>
    <xf numFmtId="0" fontId="3" fillId="0" borderId="257" xfId="12" applyFont="1" applyBorder="1" applyAlignment="1">
      <alignment horizontal="centerContinuous" vertical="center"/>
    </xf>
    <xf numFmtId="0" fontId="3" fillId="0" borderId="198" xfId="53" applyFont="1" applyBorder="1" applyAlignment="1">
      <alignment vertical="center"/>
    </xf>
    <xf numFmtId="165" fontId="3" fillId="0" borderId="198" xfId="12" applyNumberFormat="1" applyFont="1" applyBorder="1" applyAlignment="1">
      <alignment horizontal="right" vertical="center"/>
    </xf>
    <xf numFmtId="0" fontId="3" fillId="0" borderId="277" xfId="12" applyFont="1" applyBorder="1" applyAlignment="1">
      <alignment horizontal="centerContinuous" vertical="center"/>
    </xf>
    <xf numFmtId="0" fontId="3" fillId="0" borderId="272" xfId="12" applyFont="1" applyBorder="1" applyAlignment="1">
      <alignment horizontal="centerContinuous" vertical="center"/>
    </xf>
    <xf numFmtId="0" fontId="3" fillId="0" borderId="258" xfId="12" applyFont="1" applyBorder="1" applyAlignment="1">
      <alignment horizontal="centerContinuous" vertical="center"/>
    </xf>
    <xf numFmtId="0" fontId="3" fillId="0" borderId="281" xfId="12" applyFont="1" applyBorder="1" applyAlignment="1">
      <alignment horizontal="centerContinuous" vertical="center"/>
    </xf>
    <xf numFmtId="0" fontId="3" fillId="0" borderId="198" xfId="54" applyFont="1" applyBorder="1" applyAlignment="1">
      <alignment vertical="center"/>
    </xf>
    <xf numFmtId="165" fontId="3" fillId="0" borderId="198" xfId="12" applyNumberFormat="1" applyFont="1" applyBorder="1" applyAlignment="1">
      <alignment vertical="center"/>
    </xf>
    <xf numFmtId="3" fontId="9" fillId="0" borderId="289" xfId="33" applyNumberFormat="1" applyFont="1" applyBorder="1" applyAlignment="1">
      <alignment horizontal="center" vertical="center"/>
    </xf>
    <xf numFmtId="0" fontId="3" fillId="0" borderId="289" xfId="0" applyFont="1" applyBorder="1" applyAlignment="1">
      <alignment horizontal="center" vertical="center" wrapText="1"/>
    </xf>
    <xf numFmtId="3" fontId="9" fillId="0" borderId="289" xfId="33" applyNumberFormat="1" applyFont="1" applyBorder="1" applyAlignment="1">
      <alignment horizontal="center" vertical="center" wrapText="1"/>
    </xf>
    <xf numFmtId="3" fontId="9" fillId="2" borderId="289" xfId="32" applyNumberFormat="1" applyFont="1" applyFill="1" applyBorder="1" applyAlignment="1">
      <alignment horizontal="center" vertical="center"/>
    </xf>
    <xf numFmtId="3" fontId="9" fillId="2" borderId="289" xfId="32" applyNumberFormat="1" applyFont="1" applyFill="1" applyBorder="1" applyAlignment="1">
      <alignment horizontal="center" vertical="center" wrapText="1"/>
    </xf>
    <xf numFmtId="3" fontId="9" fillId="2" borderId="289" xfId="32" applyNumberFormat="1" applyFont="1" applyFill="1" applyBorder="1" applyAlignment="1">
      <alignment horizontal="centerContinuous" vertical="center"/>
    </xf>
    <xf numFmtId="0" fontId="3" fillId="0" borderId="289" xfId="32" applyFont="1" applyBorder="1" applyAlignment="1">
      <alignment horizontal="center" vertical="center" wrapText="1"/>
    </xf>
    <xf numFmtId="0" fontId="3" fillId="2" borderId="289" xfId="32" applyFont="1" applyFill="1" applyBorder="1" applyAlignment="1">
      <alignment horizontal="centerContinuous" vertical="center"/>
    </xf>
    <xf numFmtId="0" fontId="3" fillId="2" borderId="289" xfId="32" applyFont="1" applyFill="1" applyBorder="1" applyAlignment="1">
      <alignment horizontal="centerContinuous" vertical="center" wrapText="1"/>
    </xf>
    <xf numFmtId="0" fontId="3" fillId="2" borderId="290" xfId="0" applyFont="1" applyFill="1" applyBorder="1" applyAlignment="1">
      <alignment horizontal="left" vertical="center"/>
    </xf>
    <xf numFmtId="0" fontId="3" fillId="2" borderId="289" xfId="0" applyFont="1" applyFill="1" applyBorder="1" applyAlignment="1">
      <alignment horizontal="centerContinuous" vertical="center"/>
    </xf>
    <xf numFmtId="0" fontId="3" fillId="0" borderId="219" xfId="0" applyFont="1" applyBorder="1" applyAlignment="1">
      <alignment vertical="center"/>
    </xf>
    <xf numFmtId="0" fontId="3" fillId="0" borderId="291" xfId="0" applyFont="1" applyBorder="1" applyAlignment="1">
      <alignment horizontal="center" vertical="center" wrapText="1"/>
    </xf>
    <xf numFmtId="0" fontId="54" fillId="2" borderId="289" xfId="19" applyFont="1" applyFill="1" applyBorder="1" applyAlignment="1">
      <alignment horizontal="center" vertical="center"/>
    </xf>
  </cellXfs>
  <cellStyles count="92">
    <cellStyle name="Hipervínculo" xfId="50" builtinId="8"/>
    <cellStyle name="Millares" xfId="1" builtinId="3"/>
    <cellStyle name="Millares [0]" xfId="2" builtinId="6"/>
    <cellStyle name="Millares [0] 2" xfId="15" xr:uid="{00000000-0005-0000-0000-000003000000}"/>
    <cellStyle name="Millares [0] 2 2" xfId="20" xr:uid="{00000000-0005-0000-0000-000004000000}"/>
    <cellStyle name="Millares [0] 3" xfId="10" xr:uid="{00000000-0005-0000-0000-000005000000}"/>
    <cellStyle name="Millares [0] 4" xfId="87" xr:uid="{00000000-0005-0000-0000-000006000000}"/>
    <cellStyle name="Millares 10" xfId="23" xr:uid="{00000000-0005-0000-0000-000007000000}"/>
    <cellStyle name="Millares 11 2" xfId="39" xr:uid="{00000000-0005-0000-0000-000008000000}"/>
    <cellStyle name="Millares 12" xfId="4" xr:uid="{00000000-0005-0000-0000-000009000000}"/>
    <cellStyle name="Millares 13" xfId="79" xr:uid="{00000000-0005-0000-0000-00000A000000}"/>
    <cellStyle name="Millares 2" xfId="16" xr:uid="{00000000-0005-0000-0000-00000B000000}"/>
    <cellStyle name="Millares 2 2" xfId="7" xr:uid="{00000000-0005-0000-0000-00000C000000}"/>
    <cellStyle name="Millares 2 3" xfId="17" xr:uid="{00000000-0005-0000-0000-00000D000000}"/>
    <cellStyle name="Millares 2 4" xfId="57" xr:uid="{00000000-0005-0000-0000-00000E000000}"/>
    <cellStyle name="Millares 2 4 2" xfId="64" xr:uid="{00000000-0005-0000-0000-00000F000000}"/>
    <cellStyle name="Millares 2 5" xfId="90" xr:uid="{00000000-0005-0000-0000-000010000000}"/>
    <cellStyle name="Millares 3" xfId="84" xr:uid="{00000000-0005-0000-0000-000011000000}"/>
    <cellStyle name="Millares 3 2" xfId="49" xr:uid="{00000000-0005-0000-0000-000012000000}"/>
    <cellStyle name="Millares 4" xfId="72" xr:uid="{00000000-0005-0000-0000-000013000000}"/>
    <cellStyle name="Millares 5" xfId="52" xr:uid="{00000000-0005-0000-0000-000014000000}"/>
    <cellStyle name="Millares 5 2" xfId="34" xr:uid="{00000000-0005-0000-0000-000015000000}"/>
    <cellStyle name="Moneda [0]" xfId="21" builtinId="7"/>
    <cellStyle name="Moneda [0] 2" xfId="31" xr:uid="{00000000-0005-0000-0000-000017000000}"/>
    <cellStyle name="Moneda 2" xfId="40" xr:uid="{00000000-0005-0000-0000-000018000000}"/>
    <cellStyle name="Moneda 3" xfId="41" xr:uid="{00000000-0005-0000-0000-000019000000}"/>
    <cellStyle name="Normal" xfId="0" builtinId="0"/>
    <cellStyle name="Normal 10" xfId="12" xr:uid="{00000000-0005-0000-0000-00001B000000}"/>
    <cellStyle name="Normal 10 2" xfId="55" xr:uid="{00000000-0005-0000-0000-00001C000000}"/>
    <cellStyle name="Normal 10 3" xfId="59" xr:uid="{00000000-0005-0000-0000-00001D000000}"/>
    <cellStyle name="Normal 10_Cultura y Tiempo libre 2011 base 2012 PGM - EMV  2013" xfId="9" xr:uid="{00000000-0005-0000-0000-00001E000000}"/>
    <cellStyle name="Normal 14" xfId="32" xr:uid="{00000000-0005-0000-0000-00001F000000}"/>
    <cellStyle name="Normal 14 2" xfId="89" xr:uid="{00000000-0005-0000-0000-000020000000}"/>
    <cellStyle name="Normal 17" xfId="67" xr:uid="{00000000-0005-0000-0000-000021000000}"/>
    <cellStyle name="Normal 18" xfId="36" xr:uid="{00000000-0005-0000-0000-000022000000}"/>
    <cellStyle name="Normal 2" xfId="14" xr:uid="{00000000-0005-0000-0000-000023000000}"/>
    <cellStyle name="Normal 2 12" xfId="11" xr:uid="{00000000-0005-0000-0000-000024000000}"/>
    <cellStyle name="Normal 2 18" xfId="13" xr:uid="{00000000-0005-0000-0000-000025000000}"/>
    <cellStyle name="Normal 2 2" xfId="19" xr:uid="{00000000-0005-0000-0000-000026000000}"/>
    <cellStyle name="Normal 2 2 2" xfId="68" xr:uid="{00000000-0005-0000-0000-000027000000}"/>
    <cellStyle name="Normal 2 2 3_Cultura y Tiempo libre 2011 base 2012 PGM - EMV  2013" xfId="51" xr:uid="{00000000-0005-0000-0000-000028000000}"/>
    <cellStyle name="Normal 2 88" xfId="35" xr:uid="{00000000-0005-0000-0000-000029000000}"/>
    <cellStyle name="Normal 22 2" xfId="45" xr:uid="{00000000-0005-0000-0000-00002A000000}"/>
    <cellStyle name="Normal 26" xfId="42" xr:uid="{00000000-0005-0000-0000-00002B000000}"/>
    <cellStyle name="Normal 27" xfId="43" xr:uid="{00000000-0005-0000-0000-00002C000000}"/>
    <cellStyle name="Normal 28" xfId="44" xr:uid="{00000000-0005-0000-0000-00002D000000}"/>
    <cellStyle name="Normal 29 2 2" xfId="46" xr:uid="{00000000-0005-0000-0000-00002E000000}"/>
    <cellStyle name="Normal 3" xfId="91" xr:uid="{00000000-0005-0000-0000-00002F000000}"/>
    <cellStyle name="Normal 3 91" xfId="33" xr:uid="{00000000-0005-0000-0000-000030000000}"/>
    <cellStyle name="Normal 32 10" xfId="30" xr:uid="{00000000-0005-0000-0000-000031000000}"/>
    <cellStyle name="Normal 32 21" xfId="60" xr:uid="{00000000-0005-0000-0000-000032000000}"/>
    <cellStyle name="Normal 32 22" xfId="61" xr:uid="{00000000-0005-0000-0000-000033000000}"/>
    <cellStyle name="Normal 32 23" xfId="62" xr:uid="{00000000-0005-0000-0000-000034000000}"/>
    <cellStyle name="Normal 32 24" xfId="63" xr:uid="{00000000-0005-0000-0000-000035000000}"/>
    <cellStyle name="Normal 32 3 14" xfId="83" xr:uid="{00000000-0005-0000-0000-000036000000}"/>
    <cellStyle name="Normal 32 30" xfId="66" xr:uid="{00000000-0005-0000-0000-000037000000}"/>
    <cellStyle name="Normal 32 31" xfId="25" xr:uid="{00000000-0005-0000-0000-000038000000}"/>
    <cellStyle name="Normal 32 33" xfId="88" xr:uid="{00000000-0005-0000-0000-000039000000}"/>
    <cellStyle name="Normal 32 36" xfId="26" xr:uid="{00000000-0005-0000-0000-00003A000000}"/>
    <cellStyle name="Normal 32 4" xfId="77" xr:uid="{00000000-0005-0000-0000-00003B000000}"/>
    <cellStyle name="Normal 32 48" xfId="38" xr:uid="{00000000-0005-0000-0000-00003C000000}"/>
    <cellStyle name="Normal 32 66" xfId="47" xr:uid="{00000000-0005-0000-0000-00003D000000}"/>
    <cellStyle name="Normal 32 67" xfId="48" xr:uid="{00000000-0005-0000-0000-00003E000000}"/>
    <cellStyle name="Normal 32 68" xfId="70" xr:uid="{00000000-0005-0000-0000-00003F000000}"/>
    <cellStyle name="Normal 32 7" xfId="78" xr:uid="{00000000-0005-0000-0000-000040000000}"/>
    <cellStyle name="Normal 32 72 2" xfId="69" xr:uid="{00000000-0005-0000-0000-000041000000}"/>
    <cellStyle name="Normal 32 72 3" xfId="80" xr:uid="{00000000-0005-0000-0000-000042000000}"/>
    <cellStyle name="Normal 32 9" xfId="29" xr:uid="{00000000-0005-0000-0000-000043000000}"/>
    <cellStyle name="Normal 35" xfId="85" xr:uid="{00000000-0005-0000-0000-000044000000}"/>
    <cellStyle name="Normal 35 2" xfId="71" xr:uid="{00000000-0005-0000-0000-000045000000}"/>
    <cellStyle name="Normal 35 2 2" xfId="73" xr:uid="{00000000-0005-0000-0000-000046000000}"/>
    <cellStyle name="Normal 38" xfId="86" xr:uid="{00000000-0005-0000-0000-000047000000}"/>
    <cellStyle name="Normal 44" xfId="58" xr:uid="{00000000-0005-0000-0000-000048000000}"/>
    <cellStyle name="Normal 44 2" xfId="56" xr:uid="{00000000-0005-0000-0000-000049000000}"/>
    <cellStyle name="Normal 5" xfId="22" xr:uid="{00000000-0005-0000-0000-00004A000000}"/>
    <cellStyle name="Normal_153-03 compendio 2008" xfId="28" xr:uid="{00000000-0005-0000-0000-00004B000000}"/>
    <cellStyle name="Normal_Anuario CTL 2006 al 28 nov 2007" xfId="27" xr:uid="{00000000-0005-0000-0000-00004C000000}"/>
    <cellStyle name="Normal_CINES PORREGIÓN 2005 CALIFICACIÓN CINEMATOGRÁFICA" xfId="81" xr:uid="{00000000-0005-0000-0000-00004D000000}"/>
    <cellStyle name="Normal_CINES PORREGIÓN 2005 MESES" xfId="82" xr:uid="{00000000-0005-0000-0000-00004E000000}"/>
    <cellStyle name="Normal_cuadro presupuesto 2006" xfId="5" xr:uid="{00000000-0005-0000-0000-00004F000000}"/>
    <cellStyle name="Normal_Cuadros Anuario 2006-INDICADORES TRANSVERSALES" xfId="8" xr:uid="{00000000-0005-0000-0000-000050000000}"/>
    <cellStyle name="Normal_Datos 2005" xfId="37" xr:uid="{00000000-0005-0000-0000-000051000000}"/>
    <cellStyle name="Normal_Fondo CNTV oferta y consumo" xfId="76" xr:uid="{00000000-0005-0000-0000-000052000000}"/>
    <cellStyle name="Normal_Hoja1" xfId="74" xr:uid="{00000000-0005-0000-0000-000053000000}"/>
    <cellStyle name="Normal_PENAL A INE CAPJ" xfId="53" xr:uid="{00000000-0005-0000-0000-000054000000}"/>
    <cellStyle name="Normal_PENAL A INE CAPJ 2" xfId="54" xr:uid="{00000000-0005-0000-0000-000055000000}"/>
    <cellStyle name="Normal_Prog Inf segun Procedencia" xfId="75" xr:uid="{00000000-0005-0000-0000-000056000000}"/>
    <cellStyle name="Normal_Tabla 3-2-03" xfId="24" xr:uid="{00000000-0005-0000-0000-000057000000}"/>
    <cellStyle name="Porcentaje" xfId="3" builtinId="5"/>
    <cellStyle name="Porcentaje 2" xfId="18" xr:uid="{00000000-0005-0000-0000-000059000000}"/>
    <cellStyle name="Porcentaje 2 2" xfId="65" xr:uid="{00000000-0005-0000-0000-00005A000000}"/>
    <cellStyle name="Porcentual 2" xfId="6" xr:uid="{00000000-0005-0000-0000-00005B000000}"/>
  </cellStyles>
  <dxfs count="8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66FF"/>
      <color rgb="FF167DEE"/>
      <color rgb="FF9E8AF2"/>
      <color rgb="FF00FF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345" Type="http://schemas.microsoft.com/office/2017/10/relationships/person" Target="persons/person.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worksheet" Target="worksheets/sheet335.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346" Type="http://schemas.openxmlformats.org/officeDocument/2006/relationships/calcChain" Target="calcChain.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customXml" Target="../customXml/item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customXml" Target="../customXml/item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339" Type="http://schemas.openxmlformats.org/officeDocument/2006/relationships/worksheet" Target="worksheets/sheet33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334" Type="http://schemas.openxmlformats.org/officeDocument/2006/relationships/worksheet" Target="worksheets/sheet33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theme" Target="theme/theme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314325</xdr:colOff>
      <xdr:row>11</xdr:row>
      <xdr:rowOff>0</xdr:rowOff>
    </xdr:from>
    <xdr:ext cx="65" cy="172227"/>
    <xdr:sp macro="" textlink="">
      <xdr:nvSpPr>
        <xdr:cNvPr id="2" name="CuadroTexto 1">
          <a:extLst>
            <a:ext uri="{FF2B5EF4-FFF2-40B4-BE49-F238E27FC236}">
              <a16:creationId xmlns:a16="http://schemas.microsoft.com/office/drawing/2014/main" id="{C696DB04-3B8F-407B-9BA8-B257A60F6852}"/>
            </a:ext>
          </a:extLst>
        </xdr:cNvPr>
        <xdr:cNvSpPr txBox="1"/>
      </xdr:nvSpPr>
      <xdr:spPr>
        <a:xfrm>
          <a:off x="2505075" y="177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11</xdr:row>
      <xdr:rowOff>0</xdr:rowOff>
    </xdr:from>
    <xdr:ext cx="65" cy="172227"/>
    <xdr:sp macro="" textlink="">
      <xdr:nvSpPr>
        <xdr:cNvPr id="3" name="CuadroTexto 2">
          <a:extLst>
            <a:ext uri="{FF2B5EF4-FFF2-40B4-BE49-F238E27FC236}">
              <a16:creationId xmlns:a16="http://schemas.microsoft.com/office/drawing/2014/main" id="{944A7EB1-2917-4E05-B9B0-0FDED8D68433}"/>
            </a:ext>
          </a:extLst>
        </xdr:cNvPr>
        <xdr:cNvSpPr txBox="1"/>
      </xdr:nvSpPr>
      <xdr:spPr>
        <a:xfrm>
          <a:off x="2495550" y="177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32.xml.rels><?xml version="1.0" encoding="UTF-8" standalone="yes"?>
<Relationships xmlns="http://schemas.openxmlformats.org/package/2006/relationships"><Relationship Id="rId1" Type="http://schemas.openxmlformats.org/officeDocument/2006/relationships/hyperlink" Target="https://www.mifuturo.cl/bases-de-datos-de-matriculados/" TargetMode="External"/></Relationships>
</file>

<file path=xl/worksheets/_rels/sheet233.xml.rels><?xml version="1.0" encoding="UTF-8" standalone="yes"?>
<Relationships xmlns="http://schemas.openxmlformats.org/package/2006/relationships"><Relationship Id="rId2" Type="http://schemas.openxmlformats.org/officeDocument/2006/relationships/printerSettings" Target="../printerSettings/printerSettings198.bin"/><Relationship Id="rId1" Type="http://schemas.openxmlformats.org/officeDocument/2006/relationships/hyperlink" Target="https://www.mifuturo.cl/bases-de-datos-de-matriculados/" TargetMode="External"/></Relationships>
</file>

<file path=xl/worksheets/_rels/sheet234.xml.rels><?xml version="1.0" encoding="UTF-8" standalone="yes"?>
<Relationships xmlns="http://schemas.openxmlformats.org/package/2006/relationships"><Relationship Id="rId2" Type="http://schemas.openxmlformats.org/officeDocument/2006/relationships/printerSettings" Target="../printerSettings/printerSettings199.bin"/><Relationship Id="rId1" Type="http://schemas.openxmlformats.org/officeDocument/2006/relationships/hyperlink" Target="https://www.mifuturo.cl/bases-de-datos-de-matriculados/" TargetMode="External"/></Relationships>
</file>

<file path=xl/worksheets/_rels/sheet235.xml.rels><?xml version="1.0" encoding="UTF-8" standalone="yes"?>
<Relationships xmlns="http://schemas.openxmlformats.org/package/2006/relationships"><Relationship Id="rId1" Type="http://schemas.openxmlformats.org/officeDocument/2006/relationships/hyperlink" Target="https://www.mifuturo.cl/bases-de-datos-de-matriculados/" TargetMode="External"/></Relationships>
</file>

<file path=xl/worksheets/_rels/sheet236.xml.rels><?xml version="1.0" encoding="UTF-8" standalone="yes"?>
<Relationships xmlns="http://schemas.openxmlformats.org/package/2006/relationships"><Relationship Id="rId1" Type="http://schemas.openxmlformats.org/officeDocument/2006/relationships/hyperlink" Target="https://www.mifuturo.cl/bases-de-datos-de-matriculados/" TargetMode="External"/></Relationships>
</file>

<file path=xl/worksheets/_rels/sheet237.xml.rels><?xml version="1.0" encoding="UTF-8" standalone="yes"?>
<Relationships xmlns="http://schemas.openxmlformats.org/package/2006/relationships"><Relationship Id="rId2" Type="http://schemas.openxmlformats.org/officeDocument/2006/relationships/printerSettings" Target="../printerSettings/printerSettings200.bin"/><Relationship Id="rId1" Type="http://schemas.openxmlformats.org/officeDocument/2006/relationships/hyperlink" Target="https://www.mifuturo.cl/bases-de-datos-de-matriculados/" TargetMode="External"/></Relationships>
</file>

<file path=xl/worksheets/_rels/sheet238.xml.rels><?xml version="1.0" encoding="UTF-8" standalone="yes"?>
<Relationships xmlns="http://schemas.openxmlformats.org/package/2006/relationships"><Relationship Id="rId2" Type="http://schemas.openxmlformats.org/officeDocument/2006/relationships/printerSettings" Target="../printerSettings/printerSettings201.bin"/><Relationship Id="rId1" Type="http://schemas.openxmlformats.org/officeDocument/2006/relationships/hyperlink" Target="https://www.mifuturo.cl/bases-de-datos-de-matriculados/" TargetMode="External"/></Relationships>
</file>

<file path=xl/worksheets/_rels/sheet239.xml.rels><?xml version="1.0" encoding="UTF-8" standalone="yes"?>
<Relationships xmlns="http://schemas.openxmlformats.org/package/2006/relationships"><Relationship Id="rId2" Type="http://schemas.openxmlformats.org/officeDocument/2006/relationships/printerSettings" Target="../printerSettings/printerSettings202.bin"/><Relationship Id="rId1" Type="http://schemas.openxmlformats.org/officeDocument/2006/relationships/hyperlink" Target="https://www.mifuturo.cl/bases-de-datos-de-matriculado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0.xml.rels><?xml version="1.0" encoding="UTF-8" standalone="yes"?>
<Relationships xmlns="http://schemas.openxmlformats.org/package/2006/relationships"><Relationship Id="rId1" Type="http://schemas.openxmlformats.org/officeDocument/2006/relationships/hyperlink" Target="https://www.mifuturo.cl/bases-de-datos-de-matriculados/" TargetMode="External"/></Relationships>
</file>

<file path=xl/worksheets/_rels/sheet241.xml.rels><?xml version="1.0" encoding="UTF-8" standalone="yes"?>
<Relationships xmlns="http://schemas.openxmlformats.org/package/2006/relationships"><Relationship Id="rId2" Type="http://schemas.openxmlformats.org/officeDocument/2006/relationships/printerSettings" Target="../printerSettings/printerSettings203.bin"/><Relationship Id="rId1" Type="http://schemas.openxmlformats.org/officeDocument/2006/relationships/hyperlink" Target="https://www.mifuturo.cl/bases-de-datos-de-matriculados/" TargetMode="External"/></Relationships>
</file>

<file path=xl/worksheets/_rels/sheet242.xml.rels><?xml version="1.0" encoding="UTF-8" standalone="yes"?>
<Relationships xmlns="http://schemas.openxmlformats.org/package/2006/relationships"><Relationship Id="rId1" Type="http://schemas.openxmlformats.org/officeDocument/2006/relationships/hyperlink" Target="https://www.mifuturo.cl/bases-de-datos-de-matriculados/" TargetMode="External"/></Relationships>
</file>

<file path=xl/worksheets/_rels/sheet243.xml.rels><?xml version="1.0" encoding="UTF-8" standalone="yes"?>
<Relationships xmlns="http://schemas.openxmlformats.org/package/2006/relationships"><Relationship Id="rId2" Type="http://schemas.openxmlformats.org/officeDocument/2006/relationships/printerSettings" Target="../printerSettings/printerSettings204.bin"/><Relationship Id="rId1" Type="http://schemas.openxmlformats.org/officeDocument/2006/relationships/hyperlink" Target="https://www.mifuturo.cl/bases-de-datos-de-matriculados/" TargetMode="External"/></Relationships>
</file>

<file path=xl/worksheets/_rels/sheet244.xml.rels><?xml version="1.0" encoding="UTF-8" standalone="yes"?>
<Relationships xmlns="http://schemas.openxmlformats.org/package/2006/relationships"><Relationship Id="rId2" Type="http://schemas.openxmlformats.org/officeDocument/2006/relationships/printerSettings" Target="../printerSettings/printerSettings205.bin"/><Relationship Id="rId1" Type="http://schemas.openxmlformats.org/officeDocument/2006/relationships/hyperlink" Target="https://www.mifuturo.cl/bases-de-datos-de-matriculados/" TargetMode="External"/></Relationships>
</file>

<file path=xl/worksheets/_rels/sheet245.xml.rels><?xml version="1.0" encoding="UTF-8" standalone="yes"?>
<Relationships xmlns="http://schemas.openxmlformats.org/package/2006/relationships"><Relationship Id="rId1" Type="http://schemas.openxmlformats.org/officeDocument/2006/relationships/hyperlink" Target="https://www.mifuturo.cl/bases-de-datos-de-matriculados/" TargetMode="External"/></Relationships>
</file>

<file path=xl/worksheets/_rels/sheet246.xml.rels><?xml version="1.0" encoding="UTF-8" standalone="yes"?>
<Relationships xmlns="http://schemas.openxmlformats.org/package/2006/relationships"><Relationship Id="rId1" Type="http://schemas.openxmlformats.org/officeDocument/2006/relationships/hyperlink" Target="https://www.mifuturo.cl/bases-de-datos-de-matriculados/" TargetMode="External"/></Relationships>
</file>

<file path=xl/worksheets/_rels/sheet247.xml.rels><?xml version="1.0" encoding="UTF-8" standalone="yes"?>
<Relationships xmlns="http://schemas.openxmlformats.org/package/2006/relationships"><Relationship Id="rId1" Type="http://schemas.openxmlformats.org/officeDocument/2006/relationships/hyperlink" Target="https://www.mifuturo.cl/bases-de-datos-de-matriculados/" TargetMode="External"/></Relationships>
</file>

<file path=xl/worksheets/_rels/sheet248.xml.rels><?xml version="1.0" encoding="UTF-8" standalone="yes"?>
<Relationships xmlns="http://schemas.openxmlformats.org/package/2006/relationships"><Relationship Id="rId1" Type="http://schemas.openxmlformats.org/officeDocument/2006/relationships/hyperlink" Target="https://www.mifuturo.cl/bases-de-datos-de-matriculados/" TargetMode="External"/></Relationships>
</file>

<file path=xl/worksheets/_rels/sheet249.xml.rels><?xml version="1.0" encoding="UTF-8" standalone="yes"?>
<Relationships xmlns="http://schemas.openxmlformats.org/package/2006/relationships"><Relationship Id="rId2" Type="http://schemas.openxmlformats.org/officeDocument/2006/relationships/printerSettings" Target="../printerSettings/printerSettings206.bin"/><Relationship Id="rId1" Type="http://schemas.openxmlformats.org/officeDocument/2006/relationships/hyperlink" Target="https://www.mifuturo.cl/bases-de-datos-de-matriculados/"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0.xml.rels><?xml version="1.0" encoding="UTF-8" standalone="yes"?>
<Relationships xmlns="http://schemas.openxmlformats.org/package/2006/relationships"><Relationship Id="rId1" Type="http://schemas.openxmlformats.org/officeDocument/2006/relationships/hyperlink" Target="https://www.mifuturo.cl/bases-de-datos-de-matriculados/" TargetMode="External"/></Relationships>
</file>

<file path=xl/worksheets/_rels/sheet251.xml.rels><?xml version="1.0" encoding="UTF-8" standalone="yes"?>
<Relationships xmlns="http://schemas.openxmlformats.org/package/2006/relationships"><Relationship Id="rId1" Type="http://schemas.openxmlformats.org/officeDocument/2006/relationships/hyperlink" Target="https://www.mifuturo.cl/bases-de-datos-de-matriculados/" TargetMode="External"/></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49"/>
  <dimension ref="A1:B341"/>
  <sheetViews>
    <sheetView tabSelected="1" topLeftCell="A82" workbookViewId="0">
      <selection activeCell="B97" sqref="B97"/>
    </sheetView>
  </sheetViews>
  <sheetFormatPr baseColWidth="10" defaultColWidth="11.375" defaultRowHeight="14.3" x14ac:dyDescent="0.25"/>
  <cols>
    <col min="1" max="1" width="21.375" customWidth="1"/>
    <col min="2" max="2" width="121.375" customWidth="1"/>
  </cols>
  <sheetData>
    <row r="1" spans="1:2" x14ac:dyDescent="0.25">
      <c r="A1" s="3531" t="s">
        <v>5005</v>
      </c>
      <c r="B1" s="2170" t="s">
        <v>0</v>
      </c>
    </row>
    <row r="2" spans="1:2" ht="30.1" customHeight="1" x14ac:dyDescent="0.25">
      <c r="A2" s="2171" t="s">
        <v>1</v>
      </c>
      <c r="B2" s="2172" t="s">
        <v>2</v>
      </c>
    </row>
    <row r="3" spans="1:2" ht="30.1" customHeight="1" x14ac:dyDescent="0.25">
      <c r="A3" s="2171" t="s">
        <v>3</v>
      </c>
      <c r="B3" s="2172" t="s">
        <v>4</v>
      </c>
    </row>
    <row r="4" spans="1:2" ht="30.1" customHeight="1" x14ac:dyDescent="0.25">
      <c r="A4" s="2171" t="s">
        <v>5</v>
      </c>
      <c r="B4" s="2172" t="s">
        <v>6</v>
      </c>
    </row>
    <row r="5" spans="1:2" ht="30.1" customHeight="1" x14ac:dyDescent="0.25">
      <c r="A5" s="2171" t="s">
        <v>7</v>
      </c>
      <c r="B5" s="2172" t="s">
        <v>8</v>
      </c>
    </row>
    <row r="6" spans="1:2" ht="30.1" customHeight="1" x14ac:dyDescent="0.25">
      <c r="A6" s="2171" t="s">
        <v>9</v>
      </c>
      <c r="B6" s="2172" t="s">
        <v>10</v>
      </c>
    </row>
    <row r="7" spans="1:2" ht="30.1" customHeight="1" x14ac:dyDescent="0.25">
      <c r="A7" s="2171" t="s">
        <v>11</v>
      </c>
      <c r="B7" s="2172" t="s">
        <v>12</v>
      </c>
    </row>
    <row r="8" spans="1:2" ht="30.1" customHeight="1" x14ac:dyDescent="0.25">
      <c r="A8" s="2171" t="s">
        <v>13</v>
      </c>
      <c r="B8" s="2172" t="s">
        <v>14</v>
      </c>
    </row>
    <row r="9" spans="1:2" ht="30.1" customHeight="1" x14ac:dyDescent="0.25">
      <c r="A9" s="2171" t="s">
        <v>15</v>
      </c>
      <c r="B9" s="2172" t="s">
        <v>16</v>
      </c>
    </row>
    <row r="10" spans="1:2" ht="30.1" customHeight="1" x14ac:dyDescent="0.25">
      <c r="A10" s="2171" t="s">
        <v>17</v>
      </c>
      <c r="B10" s="2172" t="s">
        <v>18</v>
      </c>
    </row>
    <row r="11" spans="1:2" ht="30.1" customHeight="1" x14ac:dyDescent="0.25">
      <c r="A11" s="2171" t="s">
        <v>19</v>
      </c>
      <c r="B11" s="2172" t="s">
        <v>20</v>
      </c>
    </row>
    <row r="12" spans="1:2" ht="30.1" customHeight="1" x14ac:dyDescent="0.25">
      <c r="A12" s="2171" t="s">
        <v>21</v>
      </c>
      <c r="B12" s="2172" t="s">
        <v>22</v>
      </c>
    </row>
    <row r="13" spans="1:2" ht="30.1" customHeight="1" x14ac:dyDescent="0.25">
      <c r="A13" s="2171" t="s">
        <v>23</v>
      </c>
      <c r="B13" s="2172" t="s">
        <v>24</v>
      </c>
    </row>
    <row r="14" spans="1:2" ht="30.1" customHeight="1" x14ac:dyDescent="0.25">
      <c r="A14" s="2171" t="s">
        <v>25</v>
      </c>
      <c r="B14" s="2172" t="s">
        <v>26</v>
      </c>
    </row>
    <row r="15" spans="1:2" ht="30.1" customHeight="1" x14ac:dyDescent="0.25">
      <c r="A15" s="2171" t="s">
        <v>27</v>
      </c>
      <c r="B15" s="2172" t="s">
        <v>28</v>
      </c>
    </row>
    <row r="16" spans="1:2" ht="30.1" customHeight="1" x14ac:dyDescent="0.25">
      <c r="A16" s="2171" t="s">
        <v>29</v>
      </c>
      <c r="B16" s="2172" t="s">
        <v>30</v>
      </c>
    </row>
    <row r="17" spans="1:2" ht="30.1" customHeight="1" x14ac:dyDescent="0.25">
      <c r="A17" s="2171" t="s">
        <v>31</v>
      </c>
      <c r="B17" s="2172" t="s">
        <v>32</v>
      </c>
    </row>
    <row r="18" spans="1:2" ht="30.1" customHeight="1" x14ac:dyDescent="0.25">
      <c r="A18" s="2171" t="s">
        <v>33</v>
      </c>
      <c r="B18" s="2172" t="s">
        <v>34</v>
      </c>
    </row>
    <row r="19" spans="1:2" ht="30.1" customHeight="1" x14ac:dyDescent="0.25">
      <c r="A19" s="2171" t="s">
        <v>35</v>
      </c>
      <c r="B19" s="2172" t="s">
        <v>36</v>
      </c>
    </row>
    <row r="20" spans="1:2" ht="30.1" customHeight="1" x14ac:dyDescent="0.25">
      <c r="A20" s="2171" t="s">
        <v>37</v>
      </c>
      <c r="B20" s="2172" t="s">
        <v>38</v>
      </c>
    </row>
    <row r="21" spans="1:2" ht="30.1" customHeight="1" x14ac:dyDescent="0.25">
      <c r="A21" s="2171" t="s">
        <v>39</v>
      </c>
      <c r="B21" s="2172" t="s">
        <v>40</v>
      </c>
    </row>
    <row r="22" spans="1:2" ht="30.1" customHeight="1" x14ac:dyDescent="0.25">
      <c r="A22" s="2171" t="s">
        <v>41</v>
      </c>
      <c r="B22" s="2172" t="s">
        <v>42</v>
      </c>
    </row>
    <row r="23" spans="1:2" ht="30.1" customHeight="1" x14ac:dyDescent="0.25">
      <c r="A23" s="2171" t="s">
        <v>43</v>
      </c>
      <c r="B23" s="2172" t="s">
        <v>44</v>
      </c>
    </row>
    <row r="24" spans="1:2" ht="30.1" customHeight="1" x14ac:dyDescent="0.25">
      <c r="A24" s="2171" t="s">
        <v>45</v>
      </c>
      <c r="B24" s="2172" t="s">
        <v>46</v>
      </c>
    </row>
    <row r="25" spans="1:2" ht="30.1" customHeight="1" x14ac:dyDescent="0.25">
      <c r="A25" s="2171" t="s">
        <v>47</v>
      </c>
      <c r="B25" s="2172" t="s">
        <v>48</v>
      </c>
    </row>
    <row r="26" spans="1:2" ht="30.1" customHeight="1" x14ac:dyDescent="0.25">
      <c r="A26" s="2171" t="s">
        <v>49</v>
      </c>
      <c r="B26" s="2172" t="s">
        <v>50</v>
      </c>
    </row>
    <row r="27" spans="1:2" ht="30.1" customHeight="1" x14ac:dyDescent="0.25">
      <c r="A27" s="2171" t="s">
        <v>51</v>
      </c>
      <c r="B27" s="2172" t="s">
        <v>52</v>
      </c>
    </row>
    <row r="28" spans="1:2" ht="30.1" customHeight="1" x14ac:dyDescent="0.25">
      <c r="A28" s="2171" t="s">
        <v>53</v>
      </c>
      <c r="B28" s="2172" t="s">
        <v>54</v>
      </c>
    </row>
    <row r="29" spans="1:2" ht="30.1" customHeight="1" x14ac:dyDescent="0.25">
      <c r="A29" s="2171" t="s">
        <v>55</v>
      </c>
      <c r="B29" s="2172" t="s">
        <v>56</v>
      </c>
    </row>
    <row r="30" spans="1:2" ht="30.1" customHeight="1" x14ac:dyDescent="0.25">
      <c r="A30" s="2171" t="s">
        <v>57</v>
      </c>
      <c r="B30" s="2172" t="s">
        <v>58</v>
      </c>
    </row>
    <row r="31" spans="1:2" ht="30.1" customHeight="1" x14ac:dyDescent="0.25">
      <c r="A31" s="2171" t="s">
        <v>59</v>
      </c>
      <c r="B31" s="2172" t="s">
        <v>60</v>
      </c>
    </row>
    <row r="32" spans="1:2" ht="30.1" customHeight="1" x14ac:dyDescent="0.25">
      <c r="A32" s="2171" t="s">
        <v>61</v>
      </c>
      <c r="B32" s="2172" t="s">
        <v>62</v>
      </c>
    </row>
    <row r="33" spans="1:2" ht="30.1" customHeight="1" x14ac:dyDescent="0.25">
      <c r="A33" s="2171" t="s">
        <v>63</v>
      </c>
      <c r="B33" s="2172" t="s">
        <v>64</v>
      </c>
    </row>
    <row r="34" spans="1:2" ht="30.1" customHeight="1" x14ac:dyDescent="0.25">
      <c r="A34" s="2171" t="s">
        <v>65</v>
      </c>
      <c r="B34" s="2172" t="s">
        <v>66</v>
      </c>
    </row>
    <row r="35" spans="1:2" ht="30.1" customHeight="1" x14ac:dyDescent="0.25">
      <c r="A35" s="2171" t="s">
        <v>67</v>
      </c>
      <c r="B35" s="2172" t="s">
        <v>68</v>
      </c>
    </row>
    <row r="36" spans="1:2" ht="30.1" customHeight="1" x14ac:dyDescent="0.25">
      <c r="A36" s="2171" t="s">
        <v>69</v>
      </c>
      <c r="B36" s="2172" t="s">
        <v>70</v>
      </c>
    </row>
    <row r="37" spans="1:2" ht="30.1" customHeight="1" x14ac:dyDescent="0.25">
      <c r="A37" s="2171" t="s">
        <v>71</v>
      </c>
      <c r="B37" s="2172" t="s">
        <v>72</v>
      </c>
    </row>
    <row r="38" spans="1:2" ht="30.1" customHeight="1" x14ac:dyDescent="0.25">
      <c r="A38" s="2171" t="s">
        <v>73</v>
      </c>
      <c r="B38" s="2172" t="s">
        <v>74</v>
      </c>
    </row>
    <row r="39" spans="1:2" ht="30.1" customHeight="1" x14ac:dyDescent="0.25">
      <c r="A39" s="2171" t="s">
        <v>75</v>
      </c>
      <c r="B39" s="2172" t="s">
        <v>76</v>
      </c>
    </row>
    <row r="40" spans="1:2" ht="30.1" customHeight="1" x14ac:dyDescent="0.25">
      <c r="A40" s="2171" t="s">
        <v>77</v>
      </c>
      <c r="B40" s="2172" t="s">
        <v>78</v>
      </c>
    </row>
    <row r="41" spans="1:2" ht="30.1" customHeight="1" x14ac:dyDescent="0.25">
      <c r="A41" s="2171" t="s">
        <v>79</v>
      </c>
      <c r="B41" s="2172" t="s">
        <v>80</v>
      </c>
    </row>
    <row r="42" spans="1:2" ht="45" customHeight="1" x14ac:dyDescent="0.25">
      <c r="A42" s="2171" t="s">
        <v>81</v>
      </c>
      <c r="B42" s="2172" t="s">
        <v>82</v>
      </c>
    </row>
    <row r="43" spans="1:2" ht="30.1" customHeight="1" x14ac:dyDescent="0.25">
      <c r="A43" s="2171" t="s">
        <v>83</v>
      </c>
      <c r="B43" s="2172" t="s">
        <v>84</v>
      </c>
    </row>
    <row r="44" spans="1:2" ht="45" customHeight="1" x14ac:dyDescent="0.25">
      <c r="A44" s="2171" t="s">
        <v>85</v>
      </c>
      <c r="B44" s="2172" t="s">
        <v>86</v>
      </c>
    </row>
    <row r="45" spans="1:2" ht="30.1" customHeight="1" x14ac:dyDescent="0.25">
      <c r="A45" s="2171" t="s">
        <v>87</v>
      </c>
      <c r="B45" s="2172" t="s">
        <v>88</v>
      </c>
    </row>
    <row r="46" spans="1:2" ht="30.1" customHeight="1" x14ac:dyDescent="0.25">
      <c r="A46" s="2171" t="s">
        <v>89</v>
      </c>
      <c r="B46" s="2172" t="s">
        <v>90</v>
      </c>
    </row>
    <row r="47" spans="1:2" ht="30.1" customHeight="1" x14ac:dyDescent="0.25">
      <c r="A47" s="2171" t="s">
        <v>91</v>
      </c>
      <c r="B47" s="2172" t="s">
        <v>92</v>
      </c>
    </row>
    <row r="48" spans="1:2" ht="30.1" customHeight="1" x14ac:dyDescent="0.25">
      <c r="A48" s="2171" t="s">
        <v>93</v>
      </c>
      <c r="B48" s="2172" t="s">
        <v>94</v>
      </c>
    </row>
    <row r="49" spans="1:2" ht="30.1" customHeight="1" x14ac:dyDescent="0.25">
      <c r="A49" s="2171" t="s">
        <v>95</v>
      </c>
      <c r="B49" s="2172" t="s">
        <v>96</v>
      </c>
    </row>
    <row r="50" spans="1:2" ht="30.1" customHeight="1" x14ac:dyDescent="0.25">
      <c r="A50" s="2171" t="s">
        <v>97</v>
      </c>
      <c r="B50" s="2172" t="s">
        <v>98</v>
      </c>
    </row>
    <row r="51" spans="1:2" ht="30.1" customHeight="1" x14ac:dyDescent="0.25">
      <c r="A51" s="2171" t="s">
        <v>99</v>
      </c>
      <c r="B51" s="2172" t="s">
        <v>100</v>
      </c>
    </row>
    <row r="52" spans="1:2" ht="30.1" customHeight="1" x14ac:dyDescent="0.25">
      <c r="A52" s="2171" t="s">
        <v>101</v>
      </c>
      <c r="B52" s="2172" t="s">
        <v>102</v>
      </c>
    </row>
    <row r="53" spans="1:2" ht="30.1" customHeight="1" x14ac:dyDescent="0.25">
      <c r="A53" s="2171" t="s">
        <v>103</v>
      </c>
      <c r="B53" s="2172" t="s">
        <v>104</v>
      </c>
    </row>
    <row r="54" spans="1:2" ht="30.1" customHeight="1" x14ac:dyDescent="0.25">
      <c r="A54" s="2171" t="s">
        <v>105</v>
      </c>
      <c r="B54" s="2172" t="s">
        <v>106</v>
      </c>
    </row>
    <row r="55" spans="1:2" ht="30.1" customHeight="1" x14ac:dyDescent="0.25">
      <c r="A55" s="2171" t="s">
        <v>107</v>
      </c>
      <c r="B55" s="2172" t="s">
        <v>108</v>
      </c>
    </row>
    <row r="56" spans="1:2" ht="30.1" customHeight="1" x14ac:dyDescent="0.25">
      <c r="A56" s="2171" t="s">
        <v>109</v>
      </c>
      <c r="B56" s="2172" t="s">
        <v>110</v>
      </c>
    </row>
    <row r="57" spans="1:2" ht="30.1" customHeight="1" x14ac:dyDescent="0.25">
      <c r="A57" s="2171" t="s">
        <v>111</v>
      </c>
      <c r="B57" s="2172" t="s">
        <v>112</v>
      </c>
    </row>
    <row r="58" spans="1:2" ht="30.1" customHeight="1" x14ac:dyDescent="0.25">
      <c r="A58" s="2171" t="s">
        <v>113</v>
      </c>
      <c r="B58" s="2172" t="s">
        <v>114</v>
      </c>
    </row>
    <row r="59" spans="1:2" ht="30.1" customHeight="1" x14ac:dyDescent="0.25">
      <c r="A59" s="2171" t="s">
        <v>115</v>
      </c>
      <c r="B59" s="2172" t="s">
        <v>116</v>
      </c>
    </row>
    <row r="60" spans="1:2" ht="30.1" customHeight="1" x14ac:dyDescent="0.25">
      <c r="A60" s="2171" t="s">
        <v>117</v>
      </c>
      <c r="B60" s="2172" t="s">
        <v>118</v>
      </c>
    </row>
    <row r="61" spans="1:2" ht="30.1" customHeight="1" x14ac:dyDescent="0.25">
      <c r="A61" s="2171" t="s">
        <v>119</v>
      </c>
      <c r="B61" s="2172" t="s">
        <v>120</v>
      </c>
    </row>
    <row r="62" spans="1:2" ht="30.1" customHeight="1" x14ac:dyDescent="0.25">
      <c r="A62" s="2171" t="s">
        <v>121</v>
      </c>
      <c r="B62" s="2172" t="s">
        <v>122</v>
      </c>
    </row>
    <row r="63" spans="1:2" ht="30.1" customHeight="1" x14ac:dyDescent="0.25">
      <c r="A63" s="2171" t="s">
        <v>123</v>
      </c>
      <c r="B63" s="2172" t="s">
        <v>124</v>
      </c>
    </row>
    <row r="64" spans="1:2" ht="30.1" customHeight="1" x14ac:dyDescent="0.25">
      <c r="A64" s="2171" t="s">
        <v>125</v>
      </c>
      <c r="B64" s="2172" t="s">
        <v>126</v>
      </c>
    </row>
    <row r="65" spans="1:2" ht="30.1" customHeight="1" x14ac:dyDescent="0.25">
      <c r="A65" s="2171" t="s">
        <v>127</v>
      </c>
      <c r="B65" s="2172" t="s">
        <v>128</v>
      </c>
    </row>
    <row r="66" spans="1:2" ht="30.1" customHeight="1" x14ac:dyDescent="0.25">
      <c r="A66" s="2171" t="s">
        <v>129</v>
      </c>
      <c r="B66" s="2172" t="s">
        <v>130</v>
      </c>
    </row>
    <row r="67" spans="1:2" ht="30.1" customHeight="1" x14ac:dyDescent="0.25">
      <c r="A67" s="2171" t="s">
        <v>131</v>
      </c>
      <c r="B67" s="2172" t="s">
        <v>132</v>
      </c>
    </row>
    <row r="68" spans="1:2" ht="45" customHeight="1" x14ac:dyDescent="0.25">
      <c r="A68" s="2171" t="s">
        <v>133</v>
      </c>
      <c r="B68" s="2172" t="s">
        <v>134</v>
      </c>
    </row>
    <row r="69" spans="1:2" ht="30.1" customHeight="1" x14ac:dyDescent="0.25">
      <c r="A69" s="2171" t="s">
        <v>135</v>
      </c>
      <c r="B69" s="2172" t="s">
        <v>136</v>
      </c>
    </row>
    <row r="70" spans="1:2" ht="30.1" customHeight="1" x14ac:dyDescent="0.25">
      <c r="A70" s="2171" t="s">
        <v>137</v>
      </c>
      <c r="B70" s="2172" t="s">
        <v>138</v>
      </c>
    </row>
    <row r="71" spans="1:2" ht="30.1" customHeight="1" x14ac:dyDescent="0.25">
      <c r="A71" s="2171" t="s">
        <v>139</v>
      </c>
      <c r="B71" s="2172" t="s">
        <v>140</v>
      </c>
    </row>
    <row r="72" spans="1:2" ht="30.1" customHeight="1" x14ac:dyDescent="0.25">
      <c r="A72" s="2171" t="s">
        <v>141</v>
      </c>
      <c r="B72" s="2172" t="s">
        <v>142</v>
      </c>
    </row>
    <row r="73" spans="1:2" ht="30.1" customHeight="1" x14ac:dyDescent="0.25">
      <c r="A73" s="2171" t="s">
        <v>143</v>
      </c>
      <c r="B73" s="2172" t="s">
        <v>144</v>
      </c>
    </row>
    <row r="74" spans="1:2" ht="30.1" customHeight="1" x14ac:dyDescent="0.25">
      <c r="A74" s="2171" t="s">
        <v>145</v>
      </c>
      <c r="B74" s="2172" t="s">
        <v>146</v>
      </c>
    </row>
    <row r="75" spans="1:2" ht="30.1" customHeight="1" x14ac:dyDescent="0.25">
      <c r="A75" s="2171" t="s">
        <v>147</v>
      </c>
      <c r="B75" s="2172" t="s">
        <v>148</v>
      </c>
    </row>
    <row r="76" spans="1:2" ht="30.1" customHeight="1" x14ac:dyDescent="0.25">
      <c r="A76" s="2171" t="s">
        <v>149</v>
      </c>
      <c r="B76" s="2172" t="s">
        <v>150</v>
      </c>
    </row>
    <row r="77" spans="1:2" ht="30.1" customHeight="1" x14ac:dyDescent="0.25">
      <c r="A77" s="2171" t="s">
        <v>151</v>
      </c>
      <c r="B77" s="2172" t="s">
        <v>152</v>
      </c>
    </row>
    <row r="78" spans="1:2" ht="30.1" customHeight="1" x14ac:dyDescent="0.25">
      <c r="A78" s="2171" t="s">
        <v>153</v>
      </c>
      <c r="B78" s="2172" t="s">
        <v>154</v>
      </c>
    </row>
    <row r="79" spans="1:2" ht="30.1" customHeight="1" x14ac:dyDescent="0.25">
      <c r="A79" s="2171" t="s">
        <v>155</v>
      </c>
      <c r="B79" s="2172" t="s">
        <v>156</v>
      </c>
    </row>
    <row r="80" spans="1:2" ht="30.1" customHeight="1" x14ac:dyDescent="0.25">
      <c r="A80" s="2171" t="s">
        <v>157</v>
      </c>
      <c r="B80" s="2172" t="s">
        <v>158</v>
      </c>
    </row>
    <row r="81" spans="1:2" ht="30.1" customHeight="1" x14ac:dyDescent="0.25">
      <c r="A81" s="2171" t="s">
        <v>159</v>
      </c>
      <c r="B81" s="2172" t="s">
        <v>160</v>
      </c>
    </row>
    <row r="82" spans="1:2" ht="30.1" customHeight="1" x14ac:dyDescent="0.25">
      <c r="A82" s="2171" t="s">
        <v>161</v>
      </c>
      <c r="B82" s="2172" t="s">
        <v>162</v>
      </c>
    </row>
    <row r="83" spans="1:2" ht="30.1" customHeight="1" x14ac:dyDescent="0.25">
      <c r="A83" s="2171" t="s">
        <v>163</v>
      </c>
      <c r="B83" s="2172" t="s">
        <v>164</v>
      </c>
    </row>
    <row r="84" spans="1:2" ht="30.1" customHeight="1" x14ac:dyDescent="0.25">
      <c r="A84" s="2171" t="s">
        <v>165</v>
      </c>
      <c r="B84" s="2172" t="s">
        <v>166</v>
      </c>
    </row>
    <row r="85" spans="1:2" ht="30.1" customHeight="1" x14ac:dyDescent="0.25">
      <c r="A85" s="2171" t="s">
        <v>167</v>
      </c>
      <c r="B85" s="2172" t="s">
        <v>168</v>
      </c>
    </row>
    <row r="86" spans="1:2" ht="30.1" customHeight="1" x14ac:dyDescent="0.25">
      <c r="A86" s="2171" t="s">
        <v>169</v>
      </c>
      <c r="B86" s="2172" t="s">
        <v>170</v>
      </c>
    </row>
    <row r="87" spans="1:2" ht="30.1" customHeight="1" x14ac:dyDescent="0.25">
      <c r="A87" s="2171" t="s">
        <v>171</v>
      </c>
      <c r="B87" s="2172" t="s">
        <v>172</v>
      </c>
    </row>
    <row r="88" spans="1:2" ht="30.1" customHeight="1" x14ac:dyDescent="0.25">
      <c r="A88" s="2171" t="s">
        <v>173</v>
      </c>
      <c r="B88" s="2172" t="s">
        <v>174</v>
      </c>
    </row>
    <row r="89" spans="1:2" ht="30.1" customHeight="1" x14ac:dyDescent="0.25">
      <c r="A89" s="2171" t="s">
        <v>175</v>
      </c>
      <c r="B89" s="2172" t="s">
        <v>176</v>
      </c>
    </row>
    <row r="90" spans="1:2" ht="30.1" customHeight="1" x14ac:dyDescent="0.25">
      <c r="A90" s="2171" t="s">
        <v>177</v>
      </c>
      <c r="B90" s="2172" t="s">
        <v>5010</v>
      </c>
    </row>
    <row r="91" spans="1:2" ht="30.1" customHeight="1" x14ac:dyDescent="0.25">
      <c r="A91" s="2171" t="s">
        <v>178</v>
      </c>
      <c r="B91" s="2172" t="s">
        <v>179</v>
      </c>
    </row>
    <row r="92" spans="1:2" ht="30.1" customHeight="1" x14ac:dyDescent="0.25">
      <c r="A92" s="2171" t="s">
        <v>180</v>
      </c>
      <c r="B92" s="2172" t="s">
        <v>181</v>
      </c>
    </row>
    <row r="93" spans="1:2" ht="30.1" customHeight="1" x14ac:dyDescent="0.25">
      <c r="A93" s="2171" t="s">
        <v>182</v>
      </c>
      <c r="B93" s="2172" t="s">
        <v>183</v>
      </c>
    </row>
    <row r="94" spans="1:2" ht="30.1" customHeight="1" x14ac:dyDescent="0.25">
      <c r="A94" s="2171" t="s">
        <v>184</v>
      </c>
      <c r="B94" s="2172" t="s">
        <v>5011</v>
      </c>
    </row>
    <row r="95" spans="1:2" ht="30.1" customHeight="1" x14ac:dyDescent="0.25">
      <c r="A95" s="2171" t="s">
        <v>185</v>
      </c>
      <c r="B95" s="2172" t="s">
        <v>186</v>
      </c>
    </row>
    <row r="96" spans="1:2" ht="30.1" customHeight="1" x14ac:dyDescent="0.25">
      <c r="A96" s="2171" t="s">
        <v>187</v>
      </c>
      <c r="B96" s="2172" t="s">
        <v>5012</v>
      </c>
    </row>
    <row r="97" spans="1:2" ht="30.1" customHeight="1" x14ac:dyDescent="0.25">
      <c r="A97" s="2171" t="s">
        <v>188</v>
      </c>
      <c r="B97" s="2172" t="s">
        <v>5013</v>
      </c>
    </row>
    <row r="98" spans="1:2" ht="30.1" customHeight="1" x14ac:dyDescent="0.25">
      <c r="A98" s="2171" t="s">
        <v>189</v>
      </c>
      <c r="B98" s="2172" t="s">
        <v>190</v>
      </c>
    </row>
    <row r="99" spans="1:2" ht="30.1" customHeight="1" x14ac:dyDescent="0.25">
      <c r="A99" s="2171" t="s">
        <v>191</v>
      </c>
      <c r="B99" s="2172" t="s">
        <v>192</v>
      </c>
    </row>
    <row r="100" spans="1:2" ht="30.1" customHeight="1" x14ac:dyDescent="0.25">
      <c r="A100" s="2171" t="s">
        <v>193</v>
      </c>
      <c r="B100" s="2172" t="s">
        <v>194</v>
      </c>
    </row>
    <row r="101" spans="1:2" ht="30.1" customHeight="1" x14ac:dyDescent="0.25">
      <c r="A101" s="2171" t="s">
        <v>195</v>
      </c>
      <c r="B101" s="2172" t="s">
        <v>196</v>
      </c>
    </row>
    <row r="102" spans="1:2" ht="30.1" customHeight="1" x14ac:dyDescent="0.25">
      <c r="A102" s="2171" t="s">
        <v>197</v>
      </c>
      <c r="B102" s="2172" t="s">
        <v>198</v>
      </c>
    </row>
    <row r="103" spans="1:2" ht="30.1" customHeight="1" x14ac:dyDescent="0.25">
      <c r="A103" s="2171" t="s">
        <v>199</v>
      </c>
      <c r="B103" s="2172" t="s">
        <v>200</v>
      </c>
    </row>
    <row r="104" spans="1:2" ht="30.1" customHeight="1" x14ac:dyDescent="0.25">
      <c r="A104" s="2171" t="s">
        <v>201</v>
      </c>
      <c r="B104" s="2172" t="s">
        <v>202</v>
      </c>
    </row>
    <row r="105" spans="1:2" ht="30.1" customHeight="1" x14ac:dyDescent="0.25">
      <c r="A105" s="2171" t="s">
        <v>203</v>
      </c>
      <c r="B105" s="2172" t="s">
        <v>204</v>
      </c>
    </row>
    <row r="106" spans="1:2" ht="30.1" customHeight="1" x14ac:dyDescent="0.25">
      <c r="A106" s="2171" t="s">
        <v>205</v>
      </c>
      <c r="B106" s="2172" t="s">
        <v>206</v>
      </c>
    </row>
    <row r="107" spans="1:2" ht="30.1" customHeight="1" x14ac:dyDescent="0.25">
      <c r="A107" s="2171" t="s">
        <v>207</v>
      </c>
      <c r="B107" s="2172" t="s">
        <v>208</v>
      </c>
    </row>
    <row r="108" spans="1:2" ht="30.1" customHeight="1" x14ac:dyDescent="0.25">
      <c r="A108" s="2171" t="s">
        <v>209</v>
      </c>
      <c r="B108" s="2172" t="s">
        <v>210</v>
      </c>
    </row>
    <row r="109" spans="1:2" ht="30.1" customHeight="1" x14ac:dyDescent="0.25">
      <c r="A109" s="2171" t="s">
        <v>211</v>
      </c>
      <c r="B109" s="2172" t="s">
        <v>212</v>
      </c>
    </row>
    <row r="110" spans="1:2" ht="30.1" customHeight="1" x14ac:dyDescent="0.25">
      <c r="A110" s="2171" t="s">
        <v>213</v>
      </c>
      <c r="B110" s="2172" t="s">
        <v>214</v>
      </c>
    </row>
    <row r="111" spans="1:2" ht="30.1" customHeight="1" x14ac:dyDescent="0.25">
      <c r="A111" s="2171" t="s">
        <v>215</v>
      </c>
      <c r="B111" s="2172" t="s">
        <v>216</v>
      </c>
    </row>
    <row r="112" spans="1:2" ht="30.1" customHeight="1" x14ac:dyDescent="0.25">
      <c r="A112" s="2171" t="s">
        <v>217</v>
      </c>
      <c r="B112" s="2172" t="s">
        <v>218</v>
      </c>
    </row>
    <row r="113" spans="1:2" ht="30.1" customHeight="1" x14ac:dyDescent="0.25">
      <c r="A113" s="2171" t="s">
        <v>219</v>
      </c>
      <c r="B113" s="2172" t="s">
        <v>220</v>
      </c>
    </row>
    <row r="114" spans="1:2" ht="30.1" customHeight="1" x14ac:dyDescent="0.25">
      <c r="A114" s="2171" t="s">
        <v>221</v>
      </c>
      <c r="B114" s="2172" t="s">
        <v>222</v>
      </c>
    </row>
    <row r="115" spans="1:2" ht="30.1" customHeight="1" x14ac:dyDescent="0.25">
      <c r="A115" s="2171" t="s">
        <v>223</v>
      </c>
      <c r="B115" s="2172" t="s">
        <v>224</v>
      </c>
    </row>
    <row r="116" spans="1:2" ht="30.1" customHeight="1" x14ac:dyDescent="0.25">
      <c r="A116" s="2171" t="s">
        <v>225</v>
      </c>
      <c r="B116" s="2172" t="s">
        <v>226</v>
      </c>
    </row>
    <row r="117" spans="1:2" ht="30.1" customHeight="1" x14ac:dyDescent="0.25">
      <c r="A117" s="2171" t="s">
        <v>227</v>
      </c>
      <c r="B117" s="2172" t="s">
        <v>228</v>
      </c>
    </row>
    <row r="118" spans="1:2" ht="30.1" customHeight="1" x14ac:dyDescent="0.25">
      <c r="A118" s="2171" t="s">
        <v>229</v>
      </c>
      <c r="B118" s="2172" t="s">
        <v>230</v>
      </c>
    </row>
    <row r="119" spans="1:2" ht="30.1" customHeight="1" x14ac:dyDescent="0.25">
      <c r="A119" s="2171" t="s">
        <v>231</v>
      </c>
      <c r="B119" s="2172" t="s">
        <v>232</v>
      </c>
    </row>
    <row r="120" spans="1:2" ht="30.1" customHeight="1" x14ac:dyDescent="0.25">
      <c r="A120" s="2171" t="s">
        <v>233</v>
      </c>
      <c r="B120" s="2172" t="s">
        <v>234</v>
      </c>
    </row>
    <row r="121" spans="1:2" ht="30.1" customHeight="1" x14ac:dyDescent="0.25">
      <c r="A121" s="2171" t="s">
        <v>235</v>
      </c>
      <c r="B121" s="2172" t="s">
        <v>236</v>
      </c>
    </row>
    <row r="122" spans="1:2" ht="30.1" customHeight="1" x14ac:dyDescent="0.25">
      <c r="A122" s="2171" t="s">
        <v>237</v>
      </c>
      <c r="B122" s="2172" t="s">
        <v>238</v>
      </c>
    </row>
    <row r="123" spans="1:2" ht="30.1" customHeight="1" x14ac:dyDescent="0.25">
      <c r="A123" s="2171" t="s">
        <v>239</v>
      </c>
      <c r="B123" s="2172" t="s">
        <v>240</v>
      </c>
    </row>
    <row r="124" spans="1:2" ht="30.1" customHeight="1" x14ac:dyDescent="0.25">
      <c r="A124" s="2171" t="s">
        <v>241</v>
      </c>
      <c r="B124" s="2172" t="s">
        <v>242</v>
      </c>
    </row>
    <row r="125" spans="1:2" ht="30.1" customHeight="1" x14ac:dyDescent="0.25">
      <c r="A125" s="2171" t="s">
        <v>243</v>
      </c>
      <c r="B125" s="2172" t="s">
        <v>244</v>
      </c>
    </row>
    <row r="126" spans="1:2" ht="30.1" customHeight="1" x14ac:dyDescent="0.25">
      <c r="A126" s="2171" t="s">
        <v>245</v>
      </c>
      <c r="B126" s="2172" t="s">
        <v>246</v>
      </c>
    </row>
    <row r="127" spans="1:2" ht="30.1" customHeight="1" x14ac:dyDescent="0.25">
      <c r="A127" s="2171" t="s">
        <v>247</v>
      </c>
      <c r="B127" s="2172" t="s">
        <v>248</v>
      </c>
    </row>
    <row r="128" spans="1:2" ht="30.1" customHeight="1" x14ac:dyDescent="0.25">
      <c r="A128" s="2171" t="s">
        <v>249</v>
      </c>
      <c r="B128" s="2172" t="s">
        <v>250</v>
      </c>
    </row>
    <row r="129" spans="1:2" ht="30.1" customHeight="1" x14ac:dyDescent="0.25">
      <c r="A129" s="2171" t="s">
        <v>251</v>
      </c>
      <c r="B129" s="2172" t="s">
        <v>252</v>
      </c>
    </row>
    <row r="130" spans="1:2" ht="30.1" customHeight="1" x14ac:dyDescent="0.25">
      <c r="A130" s="2171" t="s">
        <v>253</v>
      </c>
      <c r="B130" s="2172" t="s">
        <v>254</v>
      </c>
    </row>
    <row r="131" spans="1:2" ht="30.1" customHeight="1" x14ac:dyDescent="0.25">
      <c r="A131" s="2171" t="s">
        <v>255</v>
      </c>
      <c r="B131" s="2172" t="s">
        <v>256</v>
      </c>
    </row>
    <row r="132" spans="1:2" ht="30.1" customHeight="1" x14ac:dyDescent="0.25">
      <c r="A132" s="2171" t="s">
        <v>257</v>
      </c>
      <c r="B132" s="2172" t="s">
        <v>258</v>
      </c>
    </row>
    <row r="133" spans="1:2" ht="30.1" customHeight="1" x14ac:dyDescent="0.25">
      <c r="A133" s="2171" t="s">
        <v>259</v>
      </c>
      <c r="B133" s="2172" t="s">
        <v>260</v>
      </c>
    </row>
    <row r="134" spans="1:2" ht="30.1" customHeight="1" x14ac:dyDescent="0.25">
      <c r="A134" s="2171" t="s">
        <v>261</v>
      </c>
      <c r="B134" s="2172" t="s">
        <v>262</v>
      </c>
    </row>
    <row r="135" spans="1:2" ht="30.1" customHeight="1" x14ac:dyDescent="0.25">
      <c r="A135" s="2171" t="s">
        <v>263</v>
      </c>
      <c r="B135" s="2172" t="s">
        <v>264</v>
      </c>
    </row>
    <row r="136" spans="1:2" ht="30.1" customHeight="1" x14ac:dyDescent="0.25">
      <c r="A136" s="2171" t="s">
        <v>265</v>
      </c>
      <c r="B136" s="2172" t="s">
        <v>266</v>
      </c>
    </row>
    <row r="137" spans="1:2" ht="30.1" customHeight="1" x14ac:dyDescent="0.25">
      <c r="A137" s="2171" t="s">
        <v>267</v>
      </c>
      <c r="B137" s="2172" t="s">
        <v>268</v>
      </c>
    </row>
    <row r="138" spans="1:2" ht="30.1" customHeight="1" x14ac:dyDescent="0.25">
      <c r="A138" s="2171" t="s">
        <v>269</v>
      </c>
      <c r="B138" s="2172" t="s">
        <v>270</v>
      </c>
    </row>
    <row r="139" spans="1:2" ht="30.1" customHeight="1" x14ac:dyDescent="0.25">
      <c r="A139" s="2171" t="s">
        <v>271</v>
      </c>
      <c r="B139" s="2172" t="s">
        <v>272</v>
      </c>
    </row>
    <row r="140" spans="1:2" ht="30.1" customHeight="1" x14ac:dyDescent="0.25">
      <c r="A140" s="2171" t="s">
        <v>273</v>
      </c>
      <c r="B140" s="2172" t="s">
        <v>274</v>
      </c>
    </row>
    <row r="141" spans="1:2" ht="30.1" customHeight="1" x14ac:dyDescent="0.25">
      <c r="A141" s="2171" t="s">
        <v>275</v>
      </c>
      <c r="B141" s="2172" t="s">
        <v>276</v>
      </c>
    </row>
    <row r="142" spans="1:2" ht="30.1" customHeight="1" x14ac:dyDescent="0.25">
      <c r="A142" s="2171" t="s">
        <v>277</v>
      </c>
      <c r="B142" s="2172" t="s">
        <v>278</v>
      </c>
    </row>
    <row r="143" spans="1:2" ht="30.1" customHeight="1" x14ac:dyDescent="0.25">
      <c r="A143" s="2171" t="s">
        <v>279</v>
      </c>
      <c r="B143" s="2172" t="s">
        <v>280</v>
      </c>
    </row>
    <row r="144" spans="1:2" ht="30.1" customHeight="1" x14ac:dyDescent="0.25">
      <c r="A144" s="2171" t="s">
        <v>281</v>
      </c>
      <c r="B144" s="2172" t="s">
        <v>282</v>
      </c>
    </row>
    <row r="145" spans="1:2" ht="30.1" customHeight="1" x14ac:dyDescent="0.25">
      <c r="A145" s="2171" t="s">
        <v>283</v>
      </c>
      <c r="B145" s="2172" t="s">
        <v>284</v>
      </c>
    </row>
    <row r="146" spans="1:2" ht="30.1" customHeight="1" x14ac:dyDescent="0.25">
      <c r="A146" s="2171" t="s">
        <v>285</v>
      </c>
      <c r="B146" s="2172" t="s">
        <v>286</v>
      </c>
    </row>
    <row r="147" spans="1:2" ht="30.1" customHeight="1" x14ac:dyDescent="0.25">
      <c r="A147" s="2171" t="s">
        <v>287</v>
      </c>
      <c r="B147" s="2172" t="s">
        <v>288</v>
      </c>
    </row>
    <row r="148" spans="1:2" ht="30.1" customHeight="1" x14ac:dyDescent="0.25">
      <c r="A148" s="2171" t="s">
        <v>289</v>
      </c>
      <c r="B148" s="2172" t="s">
        <v>290</v>
      </c>
    </row>
    <row r="149" spans="1:2" ht="30.1" customHeight="1" x14ac:dyDescent="0.25">
      <c r="A149" s="2171" t="s">
        <v>291</v>
      </c>
      <c r="B149" s="2172" t="s">
        <v>292</v>
      </c>
    </row>
    <row r="150" spans="1:2" ht="30.1" customHeight="1" x14ac:dyDescent="0.25">
      <c r="A150" s="2171" t="s">
        <v>293</v>
      </c>
      <c r="B150" s="2172" t="s">
        <v>294</v>
      </c>
    </row>
    <row r="151" spans="1:2" ht="30.1" customHeight="1" x14ac:dyDescent="0.25">
      <c r="A151" s="2171" t="s">
        <v>295</v>
      </c>
      <c r="B151" s="2172" t="s">
        <v>296</v>
      </c>
    </row>
    <row r="152" spans="1:2" ht="30.1" customHeight="1" x14ac:dyDescent="0.25">
      <c r="A152" s="2171" t="s">
        <v>297</v>
      </c>
      <c r="B152" s="2172" t="s">
        <v>298</v>
      </c>
    </row>
    <row r="153" spans="1:2" ht="30.1" customHeight="1" x14ac:dyDescent="0.25">
      <c r="A153" s="2171" t="s">
        <v>299</v>
      </c>
      <c r="B153" s="2172" t="s">
        <v>300</v>
      </c>
    </row>
    <row r="154" spans="1:2" ht="30.1" customHeight="1" x14ac:dyDescent="0.25">
      <c r="A154" s="2171" t="s">
        <v>301</v>
      </c>
      <c r="B154" s="2172" t="s">
        <v>302</v>
      </c>
    </row>
    <row r="155" spans="1:2" ht="30.1" customHeight="1" x14ac:dyDescent="0.25">
      <c r="A155" s="2171" t="s">
        <v>303</v>
      </c>
      <c r="B155" s="2172" t="s">
        <v>304</v>
      </c>
    </row>
    <row r="156" spans="1:2" ht="30.1" customHeight="1" x14ac:dyDescent="0.25">
      <c r="A156" s="2171" t="s">
        <v>305</v>
      </c>
      <c r="B156" s="2172" t="s">
        <v>306</v>
      </c>
    </row>
    <row r="157" spans="1:2" ht="30.1" customHeight="1" x14ac:dyDescent="0.25">
      <c r="A157" s="2171" t="s">
        <v>307</v>
      </c>
      <c r="B157" s="2172" t="s">
        <v>308</v>
      </c>
    </row>
    <row r="158" spans="1:2" ht="30.1" customHeight="1" x14ac:dyDescent="0.25">
      <c r="A158" s="2171" t="s">
        <v>309</v>
      </c>
      <c r="B158" s="2172" t="s">
        <v>310</v>
      </c>
    </row>
    <row r="159" spans="1:2" ht="30.1" customHeight="1" x14ac:dyDescent="0.25">
      <c r="A159" s="2171" t="s">
        <v>311</v>
      </c>
      <c r="B159" s="2172" t="s">
        <v>312</v>
      </c>
    </row>
    <row r="160" spans="1:2" ht="30.1" customHeight="1" x14ac:dyDescent="0.25">
      <c r="A160" s="2171" t="s">
        <v>313</v>
      </c>
      <c r="B160" s="2172" t="s">
        <v>314</v>
      </c>
    </row>
    <row r="161" spans="1:2" ht="45" customHeight="1" x14ac:dyDescent="0.25">
      <c r="A161" s="2171" t="s">
        <v>315</v>
      </c>
      <c r="B161" s="2172" t="s">
        <v>316</v>
      </c>
    </row>
    <row r="162" spans="1:2" ht="30.1" customHeight="1" x14ac:dyDescent="0.25">
      <c r="A162" s="2171" t="s">
        <v>317</v>
      </c>
      <c r="B162" s="2172" t="s">
        <v>318</v>
      </c>
    </row>
    <row r="163" spans="1:2" ht="30.1" customHeight="1" x14ac:dyDescent="0.25">
      <c r="A163" s="2171" t="s">
        <v>319</v>
      </c>
      <c r="B163" s="2172" t="s">
        <v>320</v>
      </c>
    </row>
    <row r="164" spans="1:2" ht="30.1" customHeight="1" x14ac:dyDescent="0.25">
      <c r="A164" s="2171" t="s">
        <v>321</v>
      </c>
      <c r="B164" s="2172" t="s">
        <v>322</v>
      </c>
    </row>
    <row r="165" spans="1:2" ht="30.1" customHeight="1" x14ac:dyDescent="0.25">
      <c r="A165" s="2171" t="s">
        <v>323</v>
      </c>
      <c r="B165" s="2172" t="s">
        <v>324</v>
      </c>
    </row>
    <row r="166" spans="1:2" ht="30.1" customHeight="1" x14ac:dyDescent="0.25">
      <c r="A166" s="2171" t="s">
        <v>325</v>
      </c>
      <c r="B166" s="2172" t="s">
        <v>326</v>
      </c>
    </row>
    <row r="167" spans="1:2" ht="30.1" customHeight="1" x14ac:dyDescent="0.25">
      <c r="A167" s="2171" t="s">
        <v>327</v>
      </c>
      <c r="B167" s="2172" t="s">
        <v>328</v>
      </c>
    </row>
    <row r="168" spans="1:2" ht="30.1" customHeight="1" x14ac:dyDescent="0.25">
      <c r="A168" s="2171" t="s">
        <v>329</v>
      </c>
      <c r="B168" s="2172" t="s">
        <v>330</v>
      </c>
    </row>
    <row r="169" spans="1:2" ht="30.1" customHeight="1" x14ac:dyDescent="0.25">
      <c r="A169" s="2171" t="s">
        <v>331</v>
      </c>
      <c r="B169" s="2172" t="s">
        <v>332</v>
      </c>
    </row>
    <row r="170" spans="1:2" ht="30.1" customHeight="1" x14ac:dyDescent="0.25">
      <c r="A170" s="2171" t="s">
        <v>333</v>
      </c>
      <c r="B170" s="2172" t="s">
        <v>334</v>
      </c>
    </row>
    <row r="171" spans="1:2" ht="30.1" customHeight="1" x14ac:dyDescent="0.25">
      <c r="A171" s="2171" t="s">
        <v>335</v>
      </c>
      <c r="B171" s="2172" t="s">
        <v>336</v>
      </c>
    </row>
    <row r="172" spans="1:2" ht="30.1" customHeight="1" x14ac:dyDescent="0.25">
      <c r="A172" s="2171" t="s">
        <v>337</v>
      </c>
      <c r="B172" s="2172" t="s">
        <v>338</v>
      </c>
    </row>
    <row r="173" spans="1:2" ht="30.1" customHeight="1" x14ac:dyDescent="0.25">
      <c r="A173" s="2171" t="s">
        <v>339</v>
      </c>
      <c r="B173" s="2172" t="s">
        <v>340</v>
      </c>
    </row>
    <row r="174" spans="1:2" ht="45" customHeight="1" x14ac:dyDescent="0.25">
      <c r="A174" s="2171" t="s">
        <v>341</v>
      </c>
      <c r="B174" s="2172" t="s">
        <v>342</v>
      </c>
    </row>
    <row r="175" spans="1:2" ht="30.1" customHeight="1" x14ac:dyDescent="0.25">
      <c r="A175" s="2171" t="s">
        <v>343</v>
      </c>
      <c r="B175" s="2172" t="s">
        <v>344</v>
      </c>
    </row>
    <row r="176" spans="1:2" ht="30.1" customHeight="1" x14ac:dyDescent="0.25">
      <c r="A176" s="2171" t="s">
        <v>345</v>
      </c>
      <c r="B176" s="2172" t="s">
        <v>346</v>
      </c>
    </row>
    <row r="177" spans="1:2" ht="30.1" customHeight="1" x14ac:dyDescent="0.25">
      <c r="A177" s="2171" t="s">
        <v>347</v>
      </c>
      <c r="B177" s="2172" t="s">
        <v>348</v>
      </c>
    </row>
    <row r="178" spans="1:2" ht="30.1" customHeight="1" x14ac:dyDescent="0.25">
      <c r="A178" s="2171" t="s">
        <v>349</v>
      </c>
      <c r="B178" s="2172" t="s">
        <v>350</v>
      </c>
    </row>
    <row r="179" spans="1:2" ht="30.1" customHeight="1" x14ac:dyDescent="0.25">
      <c r="A179" s="2171" t="s">
        <v>351</v>
      </c>
      <c r="B179" s="2172" t="s">
        <v>352</v>
      </c>
    </row>
    <row r="180" spans="1:2" ht="30.1" customHeight="1" x14ac:dyDescent="0.25">
      <c r="A180" s="2171" t="s">
        <v>353</v>
      </c>
      <c r="B180" s="2172" t="s">
        <v>354</v>
      </c>
    </row>
    <row r="181" spans="1:2" ht="30.1" customHeight="1" x14ac:dyDescent="0.25">
      <c r="A181" s="2171" t="s">
        <v>355</v>
      </c>
      <c r="B181" s="2172" t="s">
        <v>356</v>
      </c>
    </row>
    <row r="182" spans="1:2" ht="30.1" customHeight="1" x14ac:dyDescent="0.25">
      <c r="A182" s="2171" t="s">
        <v>357</v>
      </c>
      <c r="B182" s="2172" t="s">
        <v>358</v>
      </c>
    </row>
    <row r="183" spans="1:2" ht="30.1" customHeight="1" x14ac:dyDescent="0.25">
      <c r="A183" s="2171" t="s">
        <v>359</v>
      </c>
      <c r="B183" s="2172" t="s">
        <v>360</v>
      </c>
    </row>
    <row r="184" spans="1:2" ht="30.1" customHeight="1" x14ac:dyDescent="0.25">
      <c r="A184" s="2171" t="s">
        <v>361</v>
      </c>
      <c r="B184" s="2172" t="s">
        <v>362</v>
      </c>
    </row>
    <row r="185" spans="1:2" ht="30.1" customHeight="1" x14ac:dyDescent="0.25">
      <c r="A185" s="2171" t="s">
        <v>363</v>
      </c>
      <c r="B185" s="2172" t="s">
        <v>364</v>
      </c>
    </row>
    <row r="186" spans="1:2" ht="45" customHeight="1" x14ac:dyDescent="0.25">
      <c r="A186" s="2171" t="s">
        <v>365</v>
      </c>
      <c r="B186" s="2172" t="s">
        <v>366</v>
      </c>
    </row>
    <row r="187" spans="1:2" ht="30.1" customHeight="1" x14ac:dyDescent="0.25">
      <c r="A187" s="2171" t="s">
        <v>367</v>
      </c>
      <c r="B187" s="2172" t="s">
        <v>368</v>
      </c>
    </row>
    <row r="188" spans="1:2" ht="30.1" customHeight="1" x14ac:dyDescent="0.25">
      <c r="A188" s="2171" t="s">
        <v>369</v>
      </c>
      <c r="B188" s="2172" t="s">
        <v>370</v>
      </c>
    </row>
    <row r="189" spans="1:2" ht="30.1" customHeight="1" x14ac:dyDescent="0.25">
      <c r="A189" s="2171" t="s">
        <v>371</v>
      </c>
      <c r="B189" s="2172" t="s">
        <v>372</v>
      </c>
    </row>
    <row r="190" spans="1:2" ht="30.1" customHeight="1" x14ac:dyDescent="0.25">
      <c r="A190" s="2171" t="s">
        <v>373</v>
      </c>
      <c r="B190" s="2172" t="s">
        <v>374</v>
      </c>
    </row>
    <row r="191" spans="1:2" ht="30.1" customHeight="1" x14ac:dyDescent="0.25">
      <c r="A191" s="2171" t="s">
        <v>375</v>
      </c>
      <c r="B191" s="2172" t="s">
        <v>376</v>
      </c>
    </row>
    <row r="192" spans="1:2" ht="30.1" customHeight="1" x14ac:dyDescent="0.25">
      <c r="A192" s="2171" t="s">
        <v>377</v>
      </c>
      <c r="B192" s="2172" t="s">
        <v>378</v>
      </c>
    </row>
    <row r="193" spans="1:2" ht="30.1" customHeight="1" x14ac:dyDescent="0.25">
      <c r="A193" s="2171" t="s">
        <v>379</v>
      </c>
      <c r="B193" s="2172" t="s">
        <v>380</v>
      </c>
    </row>
    <row r="194" spans="1:2" ht="30.1" customHeight="1" x14ac:dyDescent="0.25">
      <c r="A194" s="2171" t="s">
        <v>381</v>
      </c>
      <c r="B194" s="2172" t="s">
        <v>382</v>
      </c>
    </row>
    <row r="195" spans="1:2" ht="30.1" customHeight="1" x14ac:dyDescent="0.25">
      <c r="A195" s="2171" t="s">
        <v>383</v>
      </c>
      <c r="B195" s="2172" t="s">
        <v>384</v>
      </c>
    </row>
    <row r="196" spans="1:2" ht="30.1" customHeight="1" x14ac:dyDescent="0.25">
      <c r="A196" s="2171" t="s">
        <v>385</v>
      </c>
      <c r="B196" s="2172" t="s">
        <v>386</v>
      </c>
    </row>
    <row r="197" spans="1:2" ht="30.1" customHeight="1" x14ac:dyDescent="0.25">
      <c r="A197" s="2171" t="s">
        <v>387</v>
      </c>
      <c r="B197" s="2172" t="s">
        <v>388</v>
      </c>
    </row>
    <row r="198" spans="1:2" ht="30.1" customHeight="1" x14ac:dyDescent="0.25">
      <c r="A198" s="2171" t="s">
        <v>389</v>
      </c>
      <c r="B198" s="2172" t="s">
        <v>390</v>
      </c>
    </row>
    <row r="199" spans="1:2" ht="30.1" customHeight="1" x14ac:dyDescent="0.25">
      <c r="A199" s="2171" t="s">
        <v>391</v>
      </c>
      <c r="B199" s="2172" t="s">
        <v>392</v>
      </c>
    </row>
    <row r="200" spans="1:2" ht="30.1" customHeight="1" x14ac:dyDescent="0.25">
      <c r="A200" s="2171" t="s">
        <v>393</v>
      </c>
      <c r="B200" s="2172" t="s">
        <v>394</v>
      </c>
    </row>
    <row r="201" spans="1:2" ht="30.1" customHeight="1" x14ac:dyDescent="0.25">
      <c r="A201" s="2171" t="s">
        <v>395</v>
      </c>
      <c r="B201" s="2172" t="s">
        <v>396</v>
      </c>
    </row>
    <row r="202" spans="1:2" ht="30.1" customHeight="1" x14ac:dyDescent="0.25">
      <c r="A202" s="2171" t="s">
        <v>397</v>
      </c>
      <c r="B202" s="2172" t="s">
        <v>398</v>
      </c>
    </row>
    <row r="203" spans="1:2" ht="30.1" customHeight="1" x14ac:dyDescent="0.25">
      <c r="A203" s="2171" t="s">
        <v>399</v>
      </c>
      <c r="B203" s="2172" t="s">
        <v>400</v>
      </c>
    </row>
    <row r="204" spans="1:2" ht="30.1" customHeight="1" x14ac:dyDescent="0.25">
      <c r="A204" s="2171" t="s">
        <v>401</v>
      </c>
      <c r="B204" s="2172" t="s">
        <v>402</v>
      </c>
    </row>
    <row r="205" spans="1:2" ht="30.1" customHeight="1" x14ac:dyDescent="0.25">
      <c r="A205" s="2171" t="s">
        <v>403</v>
      </c>
      <c r="B205" s="2172" t="s">
        <v>404</v>
      </c>
    </row>
    <row r="206" spans="1:2" ht="30.1" customHeight="1" x14ac:dyDescent="0.25">
      <c r="A206" s="2171" t="s">
        <v>405</v>
      </c>
      <c r="B206" s="2172" t="s">
        <v>406</v>
      </c>
    </row>
    <row r="207" spans="1:2" ht="30.1" customHeight="1" x14ac:dyDescent="0.25">
      <c r="A207" s="2171" t="s">
        <v>407</v>
      </c>
      <c r="B207" s="2172" t="s">
        <v>408</v>
      </c>
    </row>
    <row r="208" spans="1:2" ht="30.1" customHeight="1" x14ac:dyDescent="0.25">
      <c r="A208" s="2171" t="s">
        <v>409</v>
      </c>
      <c r="B208" s="2172" t="s">
        <v>410</v>
      </c>
    </row>
    <row r="209" spans="1:2" ht="30.1" customHeight="1" x14ac:dyDescent="0.25">
      <c r="A209" s="2171" t="s">
        <v>411</v>
      </c>
      <c r="B209" s="2172" t="s">
        <v>412</v>
      </c>
    </row>
    <row r="210" spans="1:2" ht="30.1" customHeight="1" x14ac:dyDescent="0.25">
      <c r="A210" s="2171" t="s">
        <v>413</v>
      </c>
      <c r="B210" s="2172" t="s">
        <v>414</v>
      </c>
    </row>
    <row r="211" spans="1:2" ht="30.1" customHeight="1" x14ac:dyDescent="0.25">
      <c r="A211" s="2171" t="s">
        <v>415</v>
      </c>
      <c r="B211" s="2172" t="s">
        <v>416</v>
      </c>
    </row>
    <row r="212" spans="1:2" ht="30.1" customHeight="1" x14ac:dyDescent="0.25">
      <c r="A212" s="2171" t="s">
        <v>417</v>
      </c>
      <c r="B212" s="2172" t="s">
        <v>418</v>
      </c>
    </row>
    <row r="213" spans="1:2" ht="30.1" customHeight="1" x14ac:dyDescent="0.25">
      <c r="A213" s="2171" t="s">
        <v>419</v>
      </c>
      <c r="B213" s="2172" t="s">
        <v>420</v>
      </c>
    </row>
    <row r="214" spans="1:2" ht="30.1" customHeight="1" x14ac:dyDescent="0.25">
      <c r="A214" s="2171" t="s">
        <v>421</v>
      </c>
      <c r="B214" s="2172" t="s">
        <v>422</v>
      </c>
    </row>
    <row r="215" spans="1:2" ht="30.1" customHeight="1" x14ac:dyDescent="0.25">
      <c r="A215" s="2171" t="s">
        <v>423</v>
      </c>
      <c r="B215" s="2172" t="s">
        <v>424</v>
      </c>
    </row>
    <row r="216" spans="1:2" ht="30.1" customHeight="1" x14ac:dyDescent="0.25">
      <c r="A216" s="2171" t="s">
        <v>425</v>
      </c>
      <c r="B216" s="2172" t="s">
        <v>426</v>
      </c>
    </row>
    <row r="217" spans="1:2" ht="30.1" customHeight="1" x14ac:dyDescent="0.25">
      <c r="A217" s="2171" t="s">
        <v>427</v>
      </c>
      <c r="B217" s="2172" t="s">
        <v>428</v>
      </c>
    </row>
    <row r="218" spans="1:2" ht="30.1" customHeight="1" x14ac:dyDescent="0.25">
      <c r="A218" s="2171" t="s">
        <v>429</v>
      </c>
      <c r="B218" s="2172" t="s">
        <v>430</v>
      </c>
    </row>
    <row r="219" spans="1:2" ht="30.1" customHeight="1" x14ac:dyDescent="0.25">
      <c r="A219" s="2171" t="s">
        <v>431</v>
      </c>
      <c r="B219" s="2172" t="s">
        <v>432</v>
      </c>
    </row>
    <row r="220" spans="1:2" ht="30.1" customHeight="1" x14ac:dyDescent="0.25">
      <c r="A220" s="2171" t="s">
        <v>433</v>
      </c>
      <c r="B220" s="2172" t="s">
        <v>434</v>
      </c>
    </row>
    <row r="221" spans="1:2" ht="30.1" customHeight="1" x14ac:dyDescent="0.25">
      <c r="A221" s="2171" t="s">
        <v>435</v>
      </c>
      <c r="B221" s="2172" t="s">
        <v>436</v>
      </c>
    </row>
    <row r="222" spans="1:2" ht="30.1" customHeight="1" x14ac:dyDescent="0.25">
      <c r="A222" s="2171" t="s">
        <v>437</v>
      </c>
      <c r="B222" s="2172" t="s">
        <v>438</v>
      </c>
    </row>
    <row r="223" spans="1:2" ht="30.1" customHeight="1" x14ac:dyDescent="0.25">
      <c r="A223" s="2171" t="s">
        <v>439</v>
      </c>
      <c r="B223" s="2172" t="s">
        <v>440</v>
      </c>
    </row>
    <row r="224" spans="1:2" ht="30.1" customHeight="1" x14ac:dyDescent="0.25">
      <c r="A224" s="2171" t="s">
        <v>441</v>
      </c>
      <c r="B224" s="2172" t="s">
        <v>442</v>
      </c>
    </row>
    <row r="225" spans="1:2" ht="30.1" customHeight="1" x14ac:dyDescent="0.25">
      <c r="A225" s="2171" t="s">
        <v>443</v>
      </c>
      <c r="B225" s="2172" t="s">
        <v>444</v>
      </c>
    </row>
    <row r="226" spans="1:2" ht="30.1" customHeight="1" x14ac:dyDescent="0.25">
      <c r="A226" s="2171" t="s">
        <v>445</v>
      </c>
      <c r="B226" s="2172" t="s">
        <v>446</v>
      </c>
    </row>
    <row r="227" spans="1:2" ht="45" customHeight="1" x14ac:dyDescent="0.25">
      <c r="A227" s="2171" t="s">
        <v>447</v>
      </c>
      <c r="B227" s="2172" t="s">
        <v>448</v>
      </c>
    </row>
    <row r="228" spans="1:2" ht="45" customHeight="1" x14ac:dyDescent="0.25">
      <c r="A228" s="2171" t="s">
        <v>449</v>
      </c>
      <c r="B228" s="2172" t="s">
        <v>450</v>
      </c>
    </row>
    <row r="229" spans="1:2" ht="30.1" customHeight="1" x14ac:dyDescent="0.25">
      <c r="A229" s="2171" t="s">
        <v>451</v>
      </c>
      <c r="B229" s="2172" t="s">
        <v>452</v>
      </c>
    </row>
    <row r="230" spans="1:2" ht="30.1" customHeight="1" x14ac:dyDescent="0.25">
      <c r="A230" s="2171" t="s">
        <v>453</v>
      </c>
      <c r="B230" s="2172" t="s">
        <v>454</v>
      </c>
    </row>
    <row r="231" spans="1:2" ht="30.1" customHeight="1" x14ac:dyDescent="0.25">
      <c r="A231" s="2171" t="s">
        <v>455</v>
      </c>
      <c r="B231" s="2172" t="s">
        <v>456</v>
      </c>
    </row>
    <row r="232" spans="1:2" ht="30.1" customHeight="1" x14ac:dyDescent="0.25">
      <c r="A232" s="2171" t="s">
        <v>457</v>
      </c>
      <c r="B232" s="2172" t="s">
        <v>458</v>
      </c>
    </row>
    <row r="233" spans="1:2" ht="30.1" customHeight="1" x14ac:dyDescent="0.25">
      <c r="A233" s="2171" t="s">
        <v>459</v>
      </c>
      <c r="B233" s="2172" t="s">
        <v>460</v>
      </c>
    </row>
    <row r="234" spans="1:2" ht="30.1" customHeight="1" x14ac:dyDescent="0.25">
      <c r="A234" s="2171" t="s">
        <v>461</v>
      </c>
      <c r="B234" s="2172" t="s">
        <v>462</v>
      </c>
    </row>
    <row r="235" spans="1:2" ht="30.1" customHeight="1" x14ac:dyDescent="0.25">
      <c r="A235" s="2171" t="s">
        <v>463</v>
      </c>
      <c r="B235" s="2172" t="s">
        <v>464</v>
      </c>
    </row>
    <row r="236" spans="1:2" ht="30.1" customHeight="1" x14ac:dyDescent="0.25">
      <c r="A236" s="2171" t="s">
        <v>465</v>
      </c>
      <c r="B236" s="2172" t="s">
        <v>466</v>
      </c>
    </row>
    <row r="237" spans="1:2" ht="30.1" customHeight="1" x14ac:dyDescent="0.25">
      <c r="A237" s="2171" t="s">
        <v>467</v>
      </c>
      <c r="B237" s="2172" t="s">
        <v>468</v>
      </c>
    </row>
    <row r="238" spans="1:2" ht="30.1" customHeight="1" x14ac:dyDescent="0.25">
      <c r="A238" s="2171" t="s">
        <v>469</v>
      </c>
      <c r="B238" s="2172" t="s">
        <v>470</v>
      </c>
    </row>
    <row r="239" spans="1:2" ht="30.1" customHeight="1" x14ac:dyDescent="0.25">
      <c r="A239" s="2171" t="s">
        <v>471</v>
      </c>
      <c r="B239" s="2172" t="s">
        <v>472</v>
      </c>
    </row>
    <row r="240" spans="1:2" ht="30.1" customHeight="1" x14ac:dyDescent="0.25">
      <c r="A240" s="2171" t="s">
        <v>473</v>
      </c>
      <c r="B240" s="2172" t="s">
        <v>474</v>
      </c>
    </row>
    <row r="241" spans="1:2" ht="30.1" customHeight="1" x14ac:dyDescent="0.25">
      <c r="A241" s="2171" t="s">
        <v>475</v>
      </c>
      <c r="B241" s="2172" t="s">
        <v>476</v>
      </c>
    </row>
    <row r="242" spans="1:2" ht="30.1" customHeight="1" x14ac:dyDescent="0.25">
      <c r="A242" s="2171" t="s">
        <v>477</v>
      </c>
      <c r="B242" s="2172" t="s">
        <v>478</v>
      </c>
    </row>
    <row r="243" spans="1:2" ht="30.1" customHeight="1" x14ac:dyDescent="0.25">
      <c r="A243" s="2171" t="s">
        <v>479</v>
      </c>
      <c r="B243" s="2172" t="s">
        <v>480</v>
      </c>
    </row>
    <row r="244" spans="1:2" ht="30.1" customHeight="1" x14ac:dyDescent="0.25">
      <c r="A244" s="2171" t="s">
        <v>481</v>
      </c>
      <c r="B244" s="2172" t="s">
        <v>482</v>
      </c>
    </row>
    <row r="245" spans="1:2" ht="30.1" customHeight="1" x14ac:dyDescent="0.25">
      <c r="A245" s="2171" t="s">
        <v>483</v>
      </c>
      <c r="B245" s="2172" t="s">
        <v>484</v>
      </c>
    </row>
    <row r="246" spans="1:2" ht="30.1" customHeight="1" x14ac:dyDescent="0.25">
      <c r="A246" s="2171" t="s">
        <v>485</v>
      </c>
      <c r="B246" s="2172" t="s">
        <v>486</v>
      </c>
    </row>
    <row r="247" spans="1:2" ht="30.1" customHeight="1" x14ac:dyDescent="0.25">
      <c r="A247" s="2171" t="s">
        <v>487</v>
      </c>
      <c r="B247" s="2172" t="s">
        <v>488</v>
      </c>
    </row>
    <row r="248" spans="1:2" ht="30.1" customHeight="1" x14ac:dyDescent="0.25">
      <c r="A248" s="2171" t="s">
        <v>489</v>
      </c>
      <c r="B248" s="2172" t="s">
        <v>490</v>
      </c>
    </row>
    <row r="249" spans="1:2" ht="30.1" customHeight="1" x14ac:dyDescent="0.25">
      <c r="A249" s="2171" t="s">
        <v>491</v>
      </c>
      <c r="B249" s="2172" t="s">
        <v>492</v>
      </c>
    </row>
    <row r="250" spans="1:2" ht="30.1" customHeight="1" x14ac:dyDescent="0.25">
      <c r="A250" s="2171" t="s">
        <v>493</v>
      </c>
      <c r="B250" s="2172" t="s">
        <v>494</v>
      </c>
    </row>
    <row r="251" spans="1:2" ht="30.1" customHeight="1" x14ac:dyDescent="0.25">
      <c r="A251" s="2171" t="s">
        <v>495</v>
      </c>
      <c r="B251" s="2172" t="s">
        <v>496</v>
      </c>
    </row>
    <row r="252" spans="1:2" ht="30.1" customHeight="1" x14ac:dyDescent="0.25">
      <c r="A252" s="2171" t="s">
        <v>497</v>
      </c>
      <c r="B252" s="2172" t="s">
        <v>498</v>
      </c>
    </row>
    <row r="253" spans="1:2" ht="30.1" customHeight="1" x14ac:dyDescent="0.25">
      <c r="A253" s="2171" t="s">
        <v>499</v>
      </c>
      <c r="B253" s="2172" t="s">
        <v>500</v>
      </c>
    </row>
    <row r="254" spans="1:2" ht="30.1" customHeight="1" x14ac:dyDescent="0.25">
      <c r="A254" s="2171" t="s">
        <v>501</v>
      </c>
      <c r="B254" s="2172" t="s">
        <v>502</v>
      </c>
    </row>
    <row r="255" spans="1:2" ht="30.1" customHeight="1" x14ac:dyDescent="0.25">
      <c r="A255" s="2171" t="s">
        <v>503</v>
      </c>
      <c r="B255" s="2172" t="s">
        <v>504</v>
      </c>
    </row>
    <row r="256" spans="1:2" ht="30.1" customHeight="1" x14ac:dyDescent="0.25">
      <c r="A256" s="2171" t="s">
        <v>505</v>
      </c>
      <c r="B256" s="2172" t="s">
        <v>506</v>
      </c>
    </row>
    <row r="257" spans="1:2" ht="30.1" customHeight="1" x14ac:dyDescent="0.25">
      <c r="A257" s="2171" t="s">
        <v>507</v>
      </c>
      <c r="B257" s="2172" t="s">
        <v>508</v>
      </c>
    </row>
    <row r="258" spans="1:2" ht="30.1" customHeight="1" x14ac:dyDescent="0.25">
      <c r="A258" s="2171" t="s">
        <v>509</v>
      </c>
      <c r="B258" s="2172" t="s">
        <v>510</v>
      </c>
    </row>
    <row r="259" spans="1:2" ht="30.1" customHeight="1" x14ac:dyDescent="0.25">
      <c r="A259" s="2171" t="s">
        <v>511</v>
      </c>
      <c r="B259" s="2172" t="s">
        <v>512</v>
      </c>
    </row>
    <row r="260" spans="1:2" ht="30.1" customHeight="1" x14ac:dyDescent="0.25">
      <c r="A260" s="2171" t="s">
        <v>513</v>
      </c>
      <c r="B260" s="2172" t="s">
        <v>514</v>
      </c>
    </row>
    <row r="261" spans="1:2" ht="30.1" customHeight="1" x14ac:dyDescent="0.25">
      <c r="A261" s="2171" t="s">
        <v>515</v>
      </c>
      <c r="B261" s="2172" t="s">
        <v>516</v>
      </c>
    </row>
    <row r="262" spans="1:2" ht="30.1" customHeight="1" x14ac:dyDescent="0.25">
      <c r="A262" s="2171" t="s">
        <v>517</v>
      </c>
      <c r="B262" s="2172" t="s">
        <v>518</v>
      </c>
    </row>
    <row r="263" spans="1:2" ht="30.1" customHeight="1" x14ac:dyDescent="0.25">
      <c r="A263" s="2171" t="s">
        <v>519</v>
      </c>
      <c r="B263" s="2172" t="s">
        <v>520</v>
      </c>
    </row>
    <row r="264" spans="1:2" ht="30.1" customHeight="1" x14ac:dyDescent="0.25">
      <c r="A264" s="2171" t="s">
        <v>521</v>
      </c>
      <c r="B264" s="2172" t="s">
        <v>522</v>
      </c>
    </row>
    <row r="265" spans="1:2" ht="30.1" customHeight="1" x14ac:dyDescent="0.25">
      <c r="A265" s="2171" t="s">
        <v>523</v>
      </c>
      <c r="B265" s="2172" t="s">
        <v>524</v>
      </c>
    </row>
    <row r="266" spans="1:2" ht="30.1" customHeight="1" x14ac:dyDescent="0.25">
      <c r="A266" s="2171" t="s">
        <v>525</v>
      </c>
      <c r="B266" s="2172" t="s">
        <v>526</v>
      </c>
    </row>
    <row r="267" spans="1:2" ht="30.1" customHeight="1" x14ac:dyDescent="0.25">
      <c r="A267" s="2171" t="s">
        <v>527</v>
      </c>
      <c r="B267" s="2172" t="s">
        <v>528</v>
      </c>
    </row>
    <row r="268" spans="1:2" ht="30.1" customHeight="1" x14ac:dyDescent="0.25">
      <c r="A268" s="2171" t="s">
        <v>529</v>
      </c>
      <c r="B268" s="2172" t="s">
        <v>530</v>
      </c>
    </row>
    <row r="269" spans="1:2" ht="30.1" customHeight="1" x14ac:dyDescent="0.25">
      <c r="A269" s="2171" t="s">
        <v>531</v>
      </c>
      <c r="B269" s="2172" t="s">
        <v>532</v>
      </c>
    </row>
    <row r="270" spans="1:2" ht="30.1" customHeight="1" x14ac:dyDescent="0.25">
      <c r="A270" s="2171" t="s">
        <v>533</v>
      </c>
      <c r="B270" s="2172" t="s">
        <v>534</v>
      </c>
    </row>
    <row r="271" spans="1:2" ht="30.1" customHeight="1" x14ac:dyDescent="0.25">
      <c r="A271" s="2171" t="s">
        <v>535</v>
      </c>
      <c r="B271" s="2172" t="s">
        <v>536</v>
      </c>
    </row>
    <row r="272" spans="1:2" ht="30.1" customHeight="1" x14ac:dyDescent="0.25">
      <c r="A272" s="2171" t="s">
        <v>537</v>
      </c>
      <c r="B272" s="2172" t="s">
        <v>538</v>
      </c>
    </row>
    <row r="273" spans="1:2" ht="30.1" customHeight="1" x14ac:dyDescent="0.25">
      <c r="A273" s="2171" t="s">
        <v>539</v>
      </c>
      <c r="B273" s="2172" t="s">
        <v>540</v>
      </c>
    </row>
    <row r="274" spans="1:2" ht="30.1" customHeight="1" x14ac:dyDescent="0.25">
      <c r="A274" s="2171" t="s">
        <v>541</v>
      </c>
      <c r="B274" s="2172" t="s">
        <v>542</v>
      </c>
    </row>
    <row r="275" spans="1:2" ht="30.1" customHeight="1" x14ac:dyDescent="0.25">
      <c r="A275" s="2171" t="s">
        <v>543</v>
      </c>
      <c r="B275" s="2172" t="s">
        <v>544</v>
      </c>
    </row>
    <row r="276" spans="1:2" ht="30.1" customHeight="1" x14ac:dyDescent="0.25">
      <c r="A276" s="2171" t="s">
        <v>545</v>
      </c>
      <c r="B276" s="2172" t="s">
        <v>546</v>
      </c>
    </row>
    <row r="277" spans="1:2" ht="30.1" customHeight="1" x14ac:dyDescent="0.25">
      <c r="A277" s="2171" t="s">
        <v>547</v>
      </c>
      <c r="B277" s="2172" t="s">
        <v>548</v>
      </c>
    </row>
    <row r="278" spans="1:2" ht="30.1" customHeight="1" x14ac:dyDescent="0.25">
      <c r="A278" s="2171" t="s">
        <v>549</v>
      </c>
      <c r="B278" s="2172" t="s">
        <v>550</v>
      </c>
    </row>
    <row r="279" spans="1:2" ht="30.1" customHeight="1" x14ac:dyDescent="0.25">
      <c r="A279" s="2171" t="s">
        <v>551</v>
      </c>
      <c r="B279" s="2172" t="s">
        <v>552</v>
      </c>
    </row>
    <row r="280" spans="1:2" ht="30.1" customHeight="1" x14ac:dyDescent="0.25">
      <c r="A280" s="2171" t="s">
        <v>553</v>
      </c>
      <c r="B280" s="2172" t="s">
        <v>554</v>
      </c>
    </row>
    <row r="281" spans="1:2" ht="30.1" customHeight="1" x14ac:dyDescent="0.25">
      <c r="A281" s="2171" t="s">
        <v>555</v>
      </c>
      <c r="B281" s="2172" t="s">
        <v>556</v>
      </c>
    </row>
    <row r="282" spans="1:2" ht="30.1" customHeight="1" x14ac:dyDescent="0.25">
      <c r="A282" s="2171" t="s">
        <v>557</v>
      </c>
      <c r="B282" s="2172" t="s">
        <v>558</v>
      </c>
    </row>
    <row r="283" spans="1:2" ht="30.1" customHeight="1" x14ac:dyDescent="0.25">
      <c r="A283" s="2171" t="s">
        <v>559</v>
      </c>
      <c r="B283" s="2172" t="s">
        <v>560</v>
      </c>
    </row>
    <row r="284" spans="1:2" ht="30.1" customHeight="1" x14ac:dyDescent="0.25">
      <c r="A284" s="2171" t="s">
        <v>561</v>
      </c>
      <c r="B284" s="2172" t="s">
        <v>562</v>
      </c>
    </row>
    <row r="285" spans="1:2" ht="30.1" customHeight="1" x14ac:dyDescent="0.25">
      <c r="A285" s="2171" t="s">
        <v>563</v>
      </c>
      <c r="B285" s="2172" t="s">
        <v>564</v>
      </c>
    </row>
    <row r="286" spans="1:2" ht="30.1" customHeight="1" x14ac:dyDescent="0.25">
      <c r="A286" s="2171" t="s">
        <v>565</v>
      </c>
      <c r="B286" s="2172" t="s">
        <v>566</v>
      </c>
    </row>
    <row r="287" spans="1:2" ht="30.1" customHeight="1" x14ac:dyDescent="0.25">
      <c r="A287" s="2171" t="s">
        <v>567</v>
      </c>
      <c r="B287" s="2172" t="s">
        <v>568</v>
      </c>
    </row>
    <row r="288" spans="1:2" ht="30.1" customHeight="1" x14ac:dyDescent="0.25">
      <c r="A288" s="2171" t="s">
        <v>569</v>
      </c>
      <c r="B288" s="2172" t="s">
        <v>570</v>
      </c>
    </row>
    <row r="289" spans="1:2" ht="45" customHeight="1" x14ac:dyDescent="0.25">
      <c r="A289" s="2171" t="s">
        <v>571</v>
      </c>
      <c r="B289" s="2172" t="s">
        <v>572</v>
      </c>
    </row>
    <row r="290" spans="1:2" ht="30.1" customHeight="1" x14ac:dyDescent="0.25">
      <c r="A290" s="2171" t="s">
        <v>573</v>
      </c>
      <c r="B290" s="2172" t="s">
        <v>574</v>
      </c>
    </row>
    <row r="291" spans="1:2" ht="30.1" customHeight="1" x14ac:dyDescent="0.25">
      <c r="A291" s="2171" t="s">
        <v>575</v>
      </c>
      <c r="B291" s="2172" t="s">
        <v>576</v>
      </c>
    </row>
    <row r="292" spans="1:2" ht="30.1" customHeight="1" x14ac:dyDescent="0.25">
      <c r="A292" s="2171" t="s">
        <v>577</v>
      </c>
      <c r="B292" s="2172" t="s">
        <v>578</v>
      </c>
    </row>
    <row r="293" spans="1:2" ht="30.1" customHeight="1" x14ac:dyDescent="0.25">
      <c r="A293" s="2171" t="s">
        <v>579</v>
      </c>
      <c r="B293" s="2172" t="s">
        <v>580</v>
      </c>
    </row>
    <row r="294" spans="1:2" ht="30.1" customHeight="1" x14ac:dyDescent="0.25">
      <c r="A294" s="2171" t="s">
        <v>581</v>
      </c>
      <c r="B294" s="2172" t="s">
        <v>582</v>
      </c>
    </row>
    <row r="295" spans="1:2" ht="30.1" customHeight="1" x14ac:dyDescent="0.25">
      <c r="A295" s="2171" t="s">
        <v>583</v>
      </c>
      <c r="B295" s="2172" t="s">
        <v>584</v>
      </c>
    </row>
    <row r="296" spans="1:2" ht="30.1" customHeight="1" x14ac:dyDescent="0.25">
      <c r="A296" s="2171" t="s">
        <v>585</v>
      </c>
      <c r="B296" s="2172" t="s">
        <v>586</v>
      </c>
    </row>
    <row r="297" spans="1:2" ht="30.1" customHeight="1" x14ac:dyDescent="0.25">
      <c r="A297" s="2171" t="s">
        <v>587</v>
      </c>
      <c r="B297" s="2172" t="s">
        <v>588</v>
      </c>
    </row>
    <row r="298" spans="1:2" ht="30.1" customHeight="1" x14ac:dyDescent="0.25">
      <c r="A298" s="2171" t="s">
        <v>589</v>
      </c>
      <c r="B298" s="2172" t="s">
        <v>590</v>
      </c>
    </row>
    <row r="299" spans="1:2" ht="30.1" customHeight="1" x14ac:dyDescent="0.25">
      <c r="A299" s="2171" t="s">
        <v>591</v>
      </c>
      <c r="B299" s="2172" t="s">
        <v>592</v>
      </c>
    </row>
    <row r="300" spans="1:2" ht="30.1" customHeight="1" x14ac:dyDescent="0.25">
      <c r="A300" s="2171" t="s">
        <v>593</v>
      </c>
      <c r="B300" s="2172" t="s">
        <v>594</v>
      </c>
    </row>
    <row r="301" spans="1:2" ht="30.1" customHeight="1" x14ac:dyDescent="0.25">
      <c r="A301" s="2171" t="s">
        <v>595</v>
      </c>
      <c r="B301" s="2172" t="s">
        <v>596</v>
      </c>
    </row>
    <row r="302" spans="1:2" ht="30.1" customHeight="1" x14ac:dyDescent="0.25">
      <c r="A302" s="2171" t="s">
        <v>597</v>
      </c>
      <c r="B302" s="2172" t="s">
        <v>598</v>
      </c>
    </row>
    <row r="303" spans="1:2" ht="30.1" customHeight="1" x14ac:dyDescent="0.25">
      <c r="A303" s="2171" t="s">
        <v>599</v>
      </c>
      <c r="B303" s="2172" t="s">
        <v>600</v>
      </c>
    </row>
    <row r="304" spans="1:2" ht="30.1" customHeight="1" x14ac:dyDescent="0.25">
      <c r="A304" s="2171" t="s">
        <v>601</v>
      </c>
      <c r="B304" s="2172" t="s">
        <v>602</v>
      </c>
    </row>
    <row r="305" spans="1:2" ht="30.1" customHeight="1" x14ac:dyDescent="0.25">
      <c r="A305" s="2171" t="s">
        <v>603</v>
      </c>
      <c r="B305" s="2172" t="s">
        <v>604</v>
      </c>
    </row>
    <row r="306" spans="1:2" ht="30.1" customHeight="1" x14ac:dyDescent="0.25">
      <c r="A306" s="2171" t="s">
        <v>605</v>
      </c>
      <c r="B306" s="2172" t="s">
        <v>606</v>
      </c>
    </row>
    <row r="307" spans="1:2" ht="30.1" customHeight="1" x14ac:dyDescent="0.25">
      <c r="A307" s="2171" t="s">
        <v>607</v>
      </c>
      <c r="B307" s="2172" t="s">
        <v>608</v>
      </c>
    </row>
    <row r="308" spans="1:2" ht="30.1" customHeight="1" x14ac:dyDescent="0.25">
      <c r="A308" s="2171" t="s">
        <v>609</v>
      </c>
      <c r="B308" s="2172" t="s">
        <v>610</v>
      </c>
    </row>
    <row r="309" spans="1:2" ht="30.1" customHeight="1" x14ac:dyDescent="0.25">
      <c r="A309" s="2171" t="s">
        <v>611</v>
      </c>
      <c r="B309" s="2172" t="s">
        <v>5001</v>
      </c>
    </row>
    <row r="310" spans="1:2" ht="30.1" customHeight="1" x14ac:dyDescent="0.25">
      <c r="A310" s="2171" t="s">
        <v>612</v>
      </c>
      <c r="B310" s="2172" t="s">
        <v>5002</v>
      </c>
    </row>
    <row r="311" spans="1:2" ht="30.1" customHeight="1" x14ac:dyDescent="0.25">
      <c r="A311" s="2171" t="s">
        <v>613</v>
      </c>
      <c r="B311" s="2172" t="s">
        <v>5003</v>
      </c>
    </row>
    <row r="312" spans="1:2" ht="30.1" customHeight="1" x14ac:dyDescent="0.25">
      <c r="A312" s="2173" t="s">
        <v>614</v>
      </c>
      <c r="B312" s="2172" t="s">
        <v>5004</v>
      </c>
    </row>
    <row r="313" spans="1:2" ht="30.1" customHeight="1" x14ac:dyDescent="0.25">
      <c r="A313" s="2171" t="s">
        <v>615</v>
      </c>
      <c r="B313" s="2172" t="s">
        <v>616</v>
      </c>
    </row>
    <row r="314" spans="1:2" ht="30.1" customHeight="1" x14ac:dyDescent="0.25">
      <c r="A314" s="2171" t="s">
        <v>617</v>
      </c>
      <c r="B314" s="2172" t="s">
        <v>618</v>
      </c>
    </row>
    <row r="315" spans="1:2" ht="30.1" customHeight="1" x14ac:dyDescent="0.25">
      <c r="A315" s="2171" t="s">
        <v>619</v>
      </c>
      <c r="B315" s="2172" t="s">
        <v>620</v>
      </c>
    </row>
    <row r="316" spans="1:2" ht="30.1" customHeight="1" x14ac:dyDescent="0.25">
      <c r="A316" s="2171" t="s">
        <v>621</v>
      </c>
      <c r="B316" s="2172" t="s">
        <v>622</v>
      </c>
    </row>
    <row r="317" spans="1:2" ht="30.1" customHeight="1" x14ac:dyDescent="0.25">
      <c r="A317" s="2171" t="s">
        <v>623</v>
      </c>
      <c r="B317" s="2172" t="s">
        <v>624</v>
      </c>
    </row>
    <row r="318" spans="1:2" ht="30.1" customHeight="1" x14ac:dyDescent="0.25">
      <c r="A318" s="2171" t="s">
        <v>625</v>
      </c>
      <c r="B318" s="2172" t="s">
        <v>626</v>
      </c>
    </row>
    <row r="319" spans="1:2" ht="30.1" customHeight="1" x14ac:dyDescent="0.25">
      <c r="A319" s="2171" t="s">
        <v>627</v>
      </c>
      <c r="B319" s="2172" t="s">
        <v>628</v>
      </c>
    </row>
    <row r="320" spans="1:2" ht="30.1" customHeight="1" x14ac:dyDescent="0.25">
      <c r="A320" s="2171" t="s">
        <v>629</v>
      </c>
      <c r="B320" s="2172" t="s">
        <v>630</v>
      </c>
    </row>
    <row r="321" spans="1:2" ht="30.1" customHeight="1" x14ac:dyDescent="0.25">
      <c r="A321" s="2171" t="s">
        <v>631</v>
      </c>
      <c r="B321" s="2172" t="s">
        <v>632</v>
      </c>
    </row>
    <row r="322" spans="1:2" ht="30.1" customHeight="1" x14ac:dyDescent="0.25">
      <c r="A322" s="2171" t="s">
        <v>633</v>
      </c>
      <c r="B322" s="2172" t="s">
        <v>634</v>
      </c>
    </row>
    <row r="323" spans="1:2" ht="30.1" customHeight="1" x14ac:dyDescent="0.25">
      <c r="A323" s="2171" t="s">
        <v>635</v>
      </c>
      <c r="B323" s="2172" t="s">
        <v>636</v>
      </c>
    </row>
    <row r="324" spans="1:2" ht="30.1" customHeight="1" x14ac:dyDescent="0.25">
      <c r="A324" s="2171" t="s">
        <v>637</v>
      </c>
      <c r="B324" s="2172" t="s">
        <v>638</v>
      </c>
    </row>
    <row r="325" spans="1:2" ht="30.1" customHeight="1" x14ac:dyDescent="0.25">
      <c r="A325" s="2171" t="s">
        <v>639</v>
      </c>
      <c r="B325" s="2172" t="s">
        <v>640</v>
      </c>
    </row>
    <row r="326" spans="1:2" ht="30.1" customHeight="1" x14ac:dyDescent="0.25">
      <c r="A326" s="2171" t="s">
        <v>641</v>
      </c>
      <c r="B326" s="2172" t="s">
        <v>642</v>
      </c>
    </row>
    <row r="327" spans="1:2" ht="30.1" customHeight="1" x14ac:dyDescent="0.25">
      <c r="A327" s="2171" t="s">
        <v>643</v>
      </c>
      <c r="B327" s="2172" t="s">
        <v>644</v>
      </c>
    </row>
    <row r="328" spans="1:2" ht="30.1" customHeight="1" x14ac:dyDescent="0.25">
      <c r="A328" s="2171" t="s">
        <v>645</v>
      </c>
      <c r="B328" s="2172" t="s">
        <v>646</v>
      </c>
    </row>
    <row r="329" spans="1:2" ht="30.1" customHeight="1" x14ac:dyDescent="0.25">
      <c r="A329" s="2171" t="s">
        <v>647</v>
      </c>
      <c r="B329" s="2172" t="s">
        <v>648</v>
      </c>
    </row>
    <row r="330" spans="1:2" ht="30.1" customHeight="1" x14ac:dyDescent="0.25">
      <c r="A330" s="2171" t="s">
        <v>649</v>
      </c>
      <c r="B330" s="2172" t="s">
        <v>650</v>
      </c>
    </row>
    <row r="331" spans="1:2" ht="30.1" customHeight="1" x14ac:dyDescent="0.25">
      <c r="A331" s="2171" t="s">
        <v>651</v>
      </c>
      <c r="B331" s="2172" t="s">
        <v>652</v>
      </c>
    </row>
    <row r="332" spans="1:2" ht="30.1" customHeight="1" x14ac:dyDescent="0.25">
      <c r="A332" s="2171" t="s">
        <v>653</v>
      </c>
      <c r="B332" s="2172" t="s">
        <v>654</v>
      </c>
    </row>
    <row r="333" spans="1:2" ht="30.1" customHeight="1" x14ac:dyDescent="0.25">
      <c r="A333" s="2171" t="s">
        <v>655</v>
      </c>
      <c r="B333" s="2172" t="s">
        <v>656</v>
      </c>
    </row>
    <row r="334" spans="1:2" ht="30.1" customHeight="1" x14ac:dyDescent="0.25">
      <c r="A334" s="2171" t="s">
        <v>657</v>
      </c>
      <c r="B334" s="2172" t="s">
        <v>658</v>
      </c>
    </row>
    <row r="335" spans="1:2" ht="30.1" customHeight="1" x14ac:dyDescent="0.25">
      <c r="A335" s="2171" t="s">
        <v>659</v>
      </c>
      <c r="B335" s="2172" t="s">
        <v>660</v>
      </c>
    </row>
    <row r="336" spans="1:2" ht="30.1" customHeight="1" x14ac:dyDescent="0.25">
      <c r="A336" s="2171" t="s">
        <v>661</v>
      </c>
      <c r="B336" s="2172" t="s">
        <v>662</v>
      </c>
    </row>
    <row r="337" spans="1:2" ht="30.1" customHeight="1" x14ac:dyDescent="0.25">
      <c r="A337" s="2171" t="s">
        <v>663</v>
      </c>
      <c r="B337" s="2172" t="s">
        <v>664</v>
      </c>
    </row>
    <row r="338" spans="1:2" ht="30.1" customHeight="1" x14ac:dyDescent="0.25">
      <c r="A338" s="2171" t="s">
        <v>665</v>
      </c>
      <c r="B338" s="2172" t="s">
        <v>666</v>
      </c>
    </row>
    <row r="339" spans="1:2" ht="30.1" customHeight="1" x14ac:dyDescent="0.25">
      <c r="A339" s="2171" t="s">
        <v>667</v>
      </c>
      <c r="B339" s="2172" t="s">
        <v>668</v>
      </c>
    </row>
    <row r="340" spans="1:2" ht="30.1" customHeight="1" x14ac:dyDescent="0.25">
      <c r="A340" s="2171" t="s">
        <v>669</v>
      </c>
      <c r="B340" s="2172" t="s">
        <v>670</v>
      </c>
    </row>
    <row r="341" spans="1:2" ht="30.1" customHeight="1" x14ac:dyDescent="0.25">
      <c r="A341" s="2171" t="s">
        <v>671</v>
      </c>
      <c r="B341" s="2172" t="s">
        <v>672</v>
      </c>
    </row>
  </sheetData>
  <hyperlinks>
    <hyperlink ref="A2" location="'10.1'!A1" display="TABLA 10.1: NÚMERO DE PROYECTOS FINANCIADOS A TRAVÉS DEL FONDO DE APOYO A LA INVESTIGACIÓN PATRIMONIAL (FAIP)/1 POR AÑO, SEGÚN REGIÓN. 2017-2021" xr:uid="{00000000-0004-0000-0000-000000000000}"/>
    <hyperlink ref="A3" location="'10.2'!A1" display="TABLA 10.2: NÚMERO DE PUBLICACIONES DEL SERVICIO NACIONAL DEL PATRIMONIO CULTURAL POR AÑO, SEGÚN UNIDAD DE ORIGEN Y TIPO DE PUBLICACIÓN. 2017-2021/1" xr:uid="{00000000-0004-0000-0000-000001000000}"/>
    <hyperlink ref="A4" location="'10.3'!A1" display="TABLA 10.3: NÚMERO DE ARCHIVOS QUE FORMAN PARTE DEL SISTEMA NACIONAL DE ARCHIVOS/1, POR AÑO, SEGÚN REGIÓN. 2017-2021" xr:uid="{00000000-0004-0000-0000-000002000000}"/>
    <hyperlink ref="A5" location="'10.4'!A1" display="TABLA 10.4: NÚMERO DE FONDOS DOCUMENTALES/1 CONTENIDOS EN LOS ARCHIVOS PÚBLICOS DEL SERVICIO NACIONAL DEL PATRIMONIO CULTURAL, SEGÚN NOMBRE DEL ARCHIVO. 2021" xr:uid="{00000000-0004-0000-0000-000003000000}"/>
    <hyperlink ref="A6" location="'10.5'!A1" display="TABLA 10.5: NÚMERO DE TRABAJADORES QUE FORMAN PARTE DEL SISTEMA NACIONAL DE ARCHIVOS/1, POR AÑO Y SEXO, SEGÚN NOMBRE DEL ARCHIVO. 2018-2021" xr:uid="{00000000-0004-0000-0000-000004000000}"/>
    <hyperlink ref="A7" location="'10.6'!A1" display="TABLA 10.6: NÚMERO DE METROS LINEALES DE DOCUMENTOS CUSTODIADOS QUE FORMAN PARTE DEL SISTEMA NACIONAL DE ARCHIVOS/1, SEGÚN NOMBRE DEL ARCHIVO. 2021." xr:uid="{00000000-0004-0000-0000-000005000000}"/>
    <hyperlink ref="A8" location="'10.7'!A1" display="TABLA 10.7: NÚMERO DE INGRESOS DE NUEVOS DOCUMENTOS/1 Y/O CONJUNTOS DOCUMENTALES EN LOS ARCHIVOS PÚBLICOS DEL SERVICIO NACIONAL DEL PATRIMONIO CULTURAL, POR TIPO DE INGRESOS, SEGÚN NOMBRE DEL ARCHIVO. 2021" xr:uid="{00000000-0004-0000-0000-000006000000}"/>
    <hyperlink ref="A9" location="'10.8'!A1" display="TABLA 10.8: NÚMERO DE ACTIVIDADES DE DIVULGACIÓN DEL PATRIMONIO DOCUMENTAL DEL ARCHIVO NACIONAL Y ARCHIVOS REGIONALES, SEGÚN TIPO DE ACTIVIDAD. 2021" xr:uid="{00000000-0004-0000-0000-000007000000}"/>
    <hyperlink ref="A10" location="'10.9'!A1" display="TABLA 10.9: NÚMERO DE CONSULTAS Y DESCARGAS A CATÁLOGOS EN EL SITIO WEB DEL ARCHIVO NACIONAL, POR TIPO DE CATÁLOGO, SEGÚN MES. 2021" xr:uid="{00000000-0004-0000-0000-000008000000}"/>
    <hyperlink ref="A11" location="'10.10'!A1" display="TABLA 10.10: NÚMERO DE PERSONAS USUARIAS/1 CON ASISTENCIA PRESENCIAL A ARCHIVOS PÚBLICOS DEL SERVICIO NACIONAL DEL PATRIMONIO CULTURAL POR AÑO, SEGÚN ARCHIVO REGIONAL. 2017-2021" xr:uid="{00000000-0004-0000-0000-000009000000}"/>
    <hyperlink ref="A12" location="'10.11'!A1" display="TABLA 10.11: NÚMERO DE SOLICITUDES/1 DE CERTIFICACIONES REALIZADAS A LOS ARCHIVOS PÚBLICOS DEL SERVICIO NACIONAL DEL PATRIMONIO CULTURAL, POR NOMBRE DEL ARCHIVO, SEGÚN TIPO DE SOLICITUD. 2021" xr:uid="{00000000-0004-0000-0000-00000A000000}"/>
    <hyperlink ref="A13" location="'10.12'!A1" display="TABLA 10.12: NÚMERO DE LABORES REALIZADAS POR EL CENTRO NACIONAL DE CONSERVACIÓN Y RESTAURACIÓN DEL SERVICIO NACIONAL DEL PATRIMONIO CULTURAL POR AÑO. 2017-2021" xr:uid="{00000000-0004-0000-0000-00000B000000}"/>
    <hyperlink ref="A14" location="'10.13'!A1" display="TABLA 10.13: NÚMERO Y PORCENTAJE DE MUSEOS INSCRITOS EN EL REGISTRO DE MUSEOS DE CHILE/1, POR DEPENDENCIA ADMINISTRATIVA, SEGÚN REGIÓN. 2021" xr:uid="{00000000-0004-0000-0000-00000C000000}"/>
    <hyperlink ref="A15" location="'10.14'!A1" display="TABLA 10.14: NÚMERO Y PORCENTAJE DE COMUNAS CON Y SIN MUSEOS, DE ACUERDO A NÓMINA DEL REGISTRO DE MUSEOS DE CHILE/1, SEGÚN REGIÓN. 2021" xr:uid="{00000000-0004-0000-0000-00000D000000}"/>
    <hyperlink ref="A16" location="'10.15'!A1" display="TABLA 10.15: NÚMERO Y PORCENTAJE DE MUSEOS INSCRITOS EN EL REGISTRO DE MUSEOS DE CHILE/1, SEGÚN DEPENDENCIA Y SUBDEPENDENCIA ADMINISTRATIVA. 2021." xr:uid="{00000000-0004-0000-0000-00000E000000}"/>
    <hyperlink ref="A17" location="'10.16'!A1" display="TABLA 10.16: NÚMERO Y PORCENTAJE DE MUSEOS INSCRITOS EN EL REGISTRO DE MUSEOS DE CHILE/1, SEGÚN CUENTAN CON DEPÓSITO PARA COLECCIONES. 2021" xr:uid="{00000000-0004-0000-0000-00000F000000}"/>
    <hyperlink ref="A18" location="'10.17'!A1" display="TABLA 10.17: NÚMERO Y PORCENTAJE DE MUSEOS INSCRITOS EN EL REGISTRO DE MUSEOS DE CHILE/1, SEGÚN RANGOS DE TAMAÑO DE LA SUPERFICIE. 2021" xr:uid="{00000000-0004-0000-0000-000010000000}"/>
    <hyperlink ref="A19" location="'10.18'!A1" display="TABLA 10.18: NÚMERO Y PORCENTAJE DE MUSEOS INSCRITOS EN EL REGISTRO DE MUSEOS DE CHILE/1, SEGÚN TIPO DE FUENTE DE FINANCIAMIENTO. 2021" xr:uid="{00000000-0004-0000-0000-000011000000}"/>
    <hyperlink ref="A20" location="'10.19'!A1" display="TABLA 10.19: NÚMERO Y PORCENTAJE DE TRABAJADORES(AS) DE MUSEOS INSCRITOS EN EL REGISTRO DE MUSEOS DE CHILE/1, POR TIPO, SEGÚN REGIÓN. 2021" xr:uid="{00000000-0004-0000-0000-000012000000}"/>
    <hyperlink ref="A21" location="'10.20'!A1" display="TABLA 10.20: NÚMERO Y PORCENTAJE DE PERSONAS QUE OCUPAN CARGOS DE DIRECCIÓN EN MUSEOS INSCRITOS EN EL REGISTRO DE MUSEOS DE CHILE/1, POR SEXO, SEGÚN REGIÓN. 2021" xr:uid="{00000000-0004-0000-0000-000013000000}"/>
    <hyperlink ref="A22" location="'10.21'!A1" display="TABLA 10.21: NÚMERO Y PORCENTAJE DE TRABAJADORES(AS) DE MUSEOS INSCRITOS EN EL REGISTRO DE MUSEOS DE CHILE/1, POR SEXO, SEGÚN REGIÓN. 2021" xr:uid="{00000000-0004-0000-0000-000014000000}"/>
    <hyperlink ref="A23" location="'10.22'!A1" display="TABLA 10.22: NÚMERO Y PORCENTAJE DE MUSEOS INSCRITOS EN EL REGISTRO DE MUSEOS DE CHILE/1, SEGÚN SERVICIOS EDUCATIVOS QUE OFRECEN. 2021" xr:uid="{00000000-0004-0000-0000-000015000000}"/>
    <hyperlink ref="A24" location="'10.23'!A1" display="TABLA 10.23: NÚMERO Y PORCENTAJE DE MUSEOS INSCRITOS EN EL REGISTRO DE MUSEOS DE CHILE/1, SEGÚN ÁREA PRINCIPAL DE LA COLECCIÓN. 2021" xr:uid="{00000000-0004-0000-0000-000016000000}"/>
    <hyperlink ref="A25" location="'10.24'!A1" display="TABLA 10.24: NÚMERO DE OBRAS AUTORIZADAS PARA SALIR DEL TERRITORIO NACIONAL, ENTREGADAS POR EL MUSEO NACIONAL DE BELLAS ARTES, DE OBRAS DE ARTE (LEY 17.236),  SEGÚN CONTINENTE DE DESTINO. 2021" xr:uid="{00000000-0004-0000-0000-000017000000}"/>
    <hyperlink ref="A26" location="'10.25'!A1" display="TABLA 10.25: NÚMERO Y PORCENTAJE DE MUSEOS INSCRITOS EN EL REGISTRO DE MUSEOS DE CHILE/1, SEGÚN ÁREA DE COLECCION. 2021" xr:uid="{00000000-0004-0000-0000-000018000000}"/>
    <hyperlink ref="A27" location="'10.26'!A1" display="TABLA 10.26: NÚMERO Y PORCENTAJE DE MUSEOS INSCRITOS EN EL REGISTRO DE MUSEOS DE CHILE/1, SEGÚN RANGOS DE CANTIDAD OBJETOS QUE CONFORMAN LAS COLECCIONES/2. 2021" xr:uid="{00000000-0004-0000-0000-000019000000}"/>
    <hyperlink ref="A28" location="'10.27'!A1" display="TABLA 10.27: NÚMERO Y PORCENTAJE DE VISITAS PRESENCIALES A LOS MUSEOS INSCRITOS EN EL REGISTRO DE MUSEOS DE CHILE/1, SEGÚN REGIÓN. 2021" xr:uid="{00000000-0004-0000-0000-00001A000000}"/>
    <hyperlink ref="A29" location="'10.28'!A1" display="TABLA 10.28: NÚMERO Y PORCENTAJE DE MUSEOS INSCRITOS EN EL REGISTRO DE MUSEOS DE CHILE/1, SEGÚN RANGOS DE CANTIDAD DE VISITAS PRESENCIALES. 2021" xr:uid="{00000000-0004-0000-0000-00001B000000}"/>
    <hyperlink ref="A30" location="'10.29'!A1" display="TABLA 10.29: NÚMERO DE MUSEOS INSCRITOS EN EL REGISTRO DE MUSEOS DE CHILE/1, POR TIPO DE ENTRADA, SEGÚN REGIÓN. 2021" xr:uid="{00000000-0004-0000-0000-00001C000000}"/>
    <hyperlink ref="A31" location="'10.30'!A1" display="TABLA 10.30: NÚMERO DE AUTORIZACIONES DE SALIDA Y DE MONUMENTOS SALIENTES DEL TERRITORIO NACIONAL, POR AÑO, SEGÚN TIPO DE MONUMENTO. 2017-2021" xr:uid="{00000000-0004-0000-0000-00001D000000}"/>
    <hyperlink ref="A32" location="'10.31'!A1" display="TABLA 10.31: NÚMERO DE AUTORIZACIONES DE SALIDA Y DE MONUMENTOS SALIENTES DEL TERRITORIO NACIONAL, POR AÑO, SEGÚN DESTINO. 2017-2021" xr:uid="{00000000-0004-0000-0000-00001E000000}"/>
    <hyperlink ref="A33" location="'10.32'!A1" display="TABLA 10.32: NÚMERO DE SOLICITUDES DE DECLARACIÓN DE MONUMENTOS NACIONALES RECIBIDAS/1, POR TIPO DE MONUMENTO, SEGÚN REGIÓN. 2021" xr:uid="{00000000-0004-0000-0000-00001F000000}"/>
    <hyperlink ref="A34" location="'10.33'!A1" display="TABLA 10.33: NÚMERO DE MONUMENTOS NACIONALES DECLARADOS POR DECRETO, POR TIPO DE MONUMENTO, SEGÚN REGIÓN. 2021" xr:uid="{00000000-0004-0000-0000-000020000000}"/>
    <hyperlink ref="A35" location="'10.34'!A1" display="TABLA 10.34: NÚMERO DE MONUMENTOS NACIONALES DECLARADOS POR DECRETO/1 (HISTÓRICO, DESDE 1925), POR TIPO DE MONUMENTO, SEGÚN REGIÓN. 2021" xr:uid="{00000000-0004-0000-0000-000021000000}"/>
    <hyperlink ref="A36" location="'10.35'!A1" display="TABLA 10.35: NÓMINA DE MONUMENTOS NACIONALES DECLARADOS POR DECRETO, POR COMPONENTES, CATEGORÍAS Y MUEBLE/INMUEBLE, SEGÚN REGIÓN. 2021" xr:uid="{00000000-0004-0000-0000-000022000000}"/>
    <hyperlink ref="A37" location="'10.36'!A1" display="TABLA 10.36: MATERIAL AUDIOVISUAL GENERADO POR EL MINISTERIO DE LAS CULTURAS, LAS ARTES Y EL PATRIMONIO, POR AÑO, SEGÚN PROGRAMA O PROYECTO/1. 2017-2021" xr:uid="{00000000-0004-0000-0000-000023000000}"/>
    <hyperlink ref="A38" location="'10.37'!A1" display="TABLA 10.37: NÚMERO DE PUBLICACIONES GENERADAS POR LA SUBDIRECCIÓN NACIONAL DE PATRIMONIO CULTURAL INMATERIAL DEL SERVICIO NACIONAL DEL PATRIMONIO CULTURAL, POR AÑO. 2017-2021" xr:uid="{00000000-0004-0000-0000-000024000000}"/>
    <hyperlink ref="A39" location="'10.38'!A1" display="TABLA 10.38: NÚMERO DE POSTULACIONES A TESORO HUMANO VIVO (THV)/1/2, POR AÑO, SEGÚN ÁMBITO DEL PATRIMONIO CULTURAL INMATERIAL Y RESULTADO DE POSTULACIÓN. 2017-2021" xr:uid="{00000000-0004-0000-0000-000025000000}"/>
    <hyperlink ref="A40" location="'10.39'!A1" display="TABLA 10.39: NÚMERO DE POSTULANTES RECONOCIDOS Y RECONOCIDAS COMO TESORO HUMANO VIVO (THV)/1 Y DESTACADOS/2, POR AÑO, SEGÚN REGIÓN Y TIPO DE POSTULACIÓN. 2017-2021" xr:uid="{00000000-0004-0000-0000-000026000000}"/>
    <hyperlink ref="A41" location="'10.40'!A1" display="TABLA 10.40: NÚMERO DE POSTULACIONES RECONOCIDAS TESORO HUMANO VIVO (THV)/1/2 Y DESTACADAS/3, POR AÑO DE POSTULACIÓN Y TIPO DE POSTULANTE, SEGÚN ADSCRIPCIONES A ÁMBITOS DEL PATRIMONIO CULTURAL INMATERIAL. 2017-2021" xr:uid="{00000000-0004-0000-0000-000027000000}"/>
    <hyperlink ref="A42" location="'10.41'!A1" display="TABLA 10.41: NÚMERO DE EXPEDIENTES DE POSTULACIÓN AL INVENTARIO DEL PATRIMONIO CULTURAL INMATERIAL EN CHILE, RECIBIDOS POR EL SERVICIO NACIONAL DEL PATRIMONIO CULTURAL, POR ÁMBITO DE PATRIMONIO INMATERIAL, SEGÚN REGIÓN Y NOMBRE DEL EXPEDIENTE. 2021" xr:uid="{00000000-0004-0000-0000-000028000000}"/>
    <hyperlink ref="A43" location="'10.42'!A1" display="TABLA 10.42: NÚMERO DE EXPRESIONES REGISTRADAS POR EL PROCESO PARA LA SALVAGUARDIA, POR ÁMBITO DEL PATRIMONIO INMATERIAL, SEGÚN EXPRESIÓN. 2021" xr:uid="{00000000-0004-0000-0000-000029000000}"/>
    <hyperlink ref="A44" location="'10.43'!A1" display="TABLA 10.43: NÚMERO DE PERSONAS NATURALES REGISTRADAS EN EL SISTEMA DE INFORMACIÓN PARA LA GESTIÓN DEL PATRIMONIO CULTURAL INMATERIAL (SIGPA), POR AÑO, SEGÚN REGIÓN Y ELEMENTO¹ DE PATRIMONIO CULTURAL INMATERIAL INSCRITO EN EL REGISTRO DEL PATRIMONIO CULTURAL INMATERIAL EN CHILE². 2021" xr:uid="{00000000-0004-0000-0000-00002A000000}"/>
    <hyperlink ref="A45" location="'10.44'!A1" display="TABLA 10.44: NÚMERO DE CULTORES INDIVIDUALES Y COLECTIVOS REGISTRADOS¹ EN EL SISTEMA DE INFORMACIÓN PARA LA GESTIÓN DEL PATRIMONIO CULTURAL INMATERIAL (SIGPA), SEGÚN ADSCRIPCIÓN A ÁMBITO DEL PATRIMONIO CULTURAL INMATERIAL Y TIPO DE CULTOR. 2021" xr:uid="{00000000-0004-0000-0000-00002B000000}"/>
    <hyperlink ref="A46" location="'10.45'!A1" display="TABLA 10.45: NÚMERO DE ACTIVIDADES REALIZADAS EN EL DÍA DEL PATRIMONIO CULTURAL, POR MODALIDAD Y AÑO, SEGÚN REGIÓN. 2019-2021" xr:uid="{00000000-0004-0000-0000-00002C000000}"/>
    <hyperlink ref="A47" location="'10.46'!A1" display="TABLA 10.46: NÚMERO DE VISITAS EN EL DÍA DEL PATRIMONIO CULTURAL, POR MODALIDAD Y AÑO, SEGÚN REGIÓN. 2019-2021" xr:uid="{00000000-0004-0000-0000-00002D000000}"/>
    <hyperlink ref="A48" location="'10.47'!A1" display="TABLA 10.47: NÚMERO DE ORGANIZACIONES/1 PARTICIPANTES DEL DÍA DEL PATRIMONIO CULTURAL, SEGÚN AÑO. 2019-2021" xr:uid="{00000000-0004-0000-0000-00002E000000}"/>
    <hyperlink ref="A49" location="'10.48'!A1" display="TABLA 10.48: NÚMERO DE PERSONAS BENEFICIARIAS DEL PROGRAMA DE EDUCACIÓN AMBIENTAL (EDAM) DENTRO Y FUERA DE LAS ÁREAS SILVESTRES PROTEGIDAS (ASP), POR AÑO, SEGÚN REGIÓN. 2017-2021" xr:uid="{00000000-0004-0000-0000-00002F000000}"/>
    <hyperlink ref="A50" location="'10.49'!A1" display="TABLA 10.49: DISTRIBUCIÓN NACIONAL Y SUPERFICIE (HÁ) DEL SISTEMA NACIONAL DE ÁREAS SILVESTRES PROTEGIDAS DEL ESTADO (SNASPE) SEGÚN CATEGORÍA. 2021" xr:uid="{00000000-0004-0000-0000-000030000000}"/>
    <hyperlink ref="A51" location="'10.50'!A1" display="TABLA 10.50: NÓMINA Y SUPERFICIE (HÁ) DE LOS PARQUES NACIONALES, SEGÚN REGIÓN. 2021" xr:uid="{00000000-0004-0000-0000-000031000000}"/>
    <hyperlink ref="A52" location="'10.51'!A1" display="TABLA 10.51: NÓMINA Y SUPERFICIE (HÁ) DE LAS RESERVAS NACIONALES, SEGÚN REGIÓN. 2021" xr:uid="{00000000-0004-0000-0000-000032000000}"/>
    <hyperlink ref="A53" location="'10.52'!A1" display="TABLA 10.52: NÓMINA Y SUPERFICIE (HÁ) DE MONUMENTOS NATURALES, SEGÚN REGIÓN. 2021" xr:uid="{00000000-0004-0000-0000-000033000000}"/>
    <hyperlink ref="A54" location="'10.53'!A1" display="TABLA 10.53: NÚMERO Y PORCENTAJE DE SUPERFICIE (HÁ) DE RESERVAS DE LA BIÓSFERA PRESENTES EN CHILE POR PERTENENCIA O NO PERTENENCIA A LAS ÁREAS SILVESTRES PROTEGIDAS (ASP), SEGÚN TIPO DE RESERVA DE LA BIÓSFERA. 2021" xr:uid="{00000000-0004-0000-0000-000034000000}"/>
    <hyperlink ref="A55" location="'10.54'!A1" display="TABLA 10.54: ANTECEDENTES GENERALES DE LAS RESERVAS DE LA BIÓSFERA PRESENTES EN CHILE, POR AÑO DE CREACIÓN, FECHA DE MODIFICACIÓN Y SUPERFICIE (EN HECTÁREAS), SEGÚN REGIÓN. 2021" xr:uid="{00000000-0004-0000-0000-000035000000}"/>
    <hyperlink ref="A56" location="'10.55'!A1" display="TABLA 10.55: ANTECEDENTES GENERALES DE LOS SITIOS DE LA CONVENCIÓN RAMSAR PRESENTES EN CHILE, DE ACUERDO A PERTENENCIA O NO PERTENENCIA A LAS ÁREAS SILVESTRES PROTEGIDAS (ASP), POR AÑO DE CREACIÓN Y SUPERFICIE (EN HECTÁREAS), SEGÚN REGIÓN. 2021" xr:uid="{00000000-0004-0000-0000-000036000000}"/>
    <hyperlink ref="A57" location="'10.56'!A1" display="TABLA 10.56: ESPECIES PRIORITARIAS EN FLORA, SUJETAS AL PLAN NACIONAL DE CONSERVACIÓN (PNC), POR AÑO DE ELABORACIÓN Y ESTADO DE CONSERVACIÓN, SEGÚN REGIÓN DE SECRETARÍA TÉCNICA DE CONAF. 2021" xr:uid="{00000000-0004-0000-0000-000037000000}"/>
    <hyperlink ref="A58" location="'10.57'!A1" display="TABLA 10.57: ESPECIES PRIORITARIAS EN FAUNA, SUJETAS AL PLAN NACIONAL DE CONSERVACIÓN (PNC), POR AÑO DE ELABORACIÓN Y ESTADO DE CONSERVACIÓN, SEGÚN REGIÓN DE SECRETARÍA TÉCNICA DE CONAF. 2021" xr:uid="{00000000-0004-0000-0000-000038000000}"/>
    <hyperlink ref="A59" location="'10.58'!A1" display="TABLA 10.58: NÚMERO DE RECURSOS CULTURALES, POR CATEGORÍA, SEGÚN LAS ÁREAS SILVESTRES PROTEGIDAS (ASP). 2021" xr:uid="{00000000-0004-0000-0000-000039000000}"/>
    <hyperlink ref="A60" location="'10.59'!A1" display="TABLA 10.59: NÚMERO DE VISITANTES A UNIDADES DEL SISTEMA NACIONAL DE ÁREAS SILVESTRES PROTEGIDAS DEL ESTADO (SNASPE), POR AÑO Y NACIONALIDAD (CHILENA Y EXTRANJERA), SEGÚN REGIÓN Y UNIDAD DEL SNASPE. 2017-2021" xr:uid="{00000000-0004-0000-0000-00003A000000}"/>
    <hyperlink ref="A61" location="'10.60'!A1" display="TABLA 10.60: NÚMERO DE VISITANTES A UNIDADES DEL SISTEMA NACIONAL DE ÁREAS SILVESTRES PROTEGIDAS DEL ESTADO (SNASPE), POR AÑO Y SEXO, SEGÚN REGIÓN Y UNIDAD DEL SNASPE. 2017-2021" xr:uid="{00000000-0004-0000-0000-00003B000000}"/>
    <hyperlink ref="A62" location="'10.61'!A1" display="TABLA 10.61: NÚMERO DE VISITANTES A UNIDADES DEL SISTEMA NACIONAL DE ÁREAS PROTEGIDAS DEL ESTADO (SNASPE), POR AÑO Y CATEGORÍA ETARIA/1, SEGÚN REGIÓN Y UNIDAD DEL SNASPE. 2017-2021" xr:uid="{00000000-0004-0000-0000-00003C000000}"/>
    <hyperlink ref="A63" location="'10.62'!A1" display="TABLA 10.62: NÚMERO DE VISITANTES, CON DISCAPACIDAD, A UNIDADES DEL SISTEMA NACIONAL DE ÁREAS SILVESTRES PROTEGIDAS DEL ESTADO (SNASPE), POR AÑO, SEGÚN REGIÓN Y UNIDAD DEL SNASPE. 2017-2021" xr:uid="{00000000-0004-0000-0000-00003D000000}"/>
    <hyperlink ref="A64" location="'10.63'!A1" display="TABLA 10.63: NÚMERO DE CASOS POLICIALES Y PERSONAS DETENIDAS, POR SEXO, SEGÚN TIPO DE VULNERACIÓN A LA LEY N° 17.288, QUE LEGISLA SOBRE MONUMENTOS NACIONALES. 2021" xr:uid="{00000000-0004-0000-0000-00003E000000}"/>
    <hyperlink ref="A65" location="'10.64'!A1" display="TABLA 10.64: NÚMERO DE DELITOS INVESTIGADOS E INCAUTACIONES, POR VULNERACIÓN A LA LEY N° 17.288, QUE LEGISLA SOBRE MONUMENTOS NACIONALES, SEGÚN REGIÓN POLICIAL. 2021" xr:uid="{00000000-0004-0000-0000-00003F000000}"/>
    <hyperlink ref="A66" location="'10.65'!A1" display="TABLA 10.65: NÚMERO DE DENUNCIAS/1 EN LA POLICÍA DE INVESTIGACIONES DE CHILE (PDI) POR VULNERACIÓN A LA LEY N°17.288, QUE LEGISLA SOBRE MONUMENTOS NACIONALES, POR TIPO DE DELITO, SEGÚN BIEN AFECTADO. 2021" xr:uid="{00000000-0004-0000-0000-000040000000}"/>
    <hyperlink ref="A67" location="'10.66'!A1" display="TABLA 10.66: NÚMERO DE DENUNCIAS/1 EN LA POLICÍA DE INVESTIGACIONES DE CHILE (PDI) POR VULNERACIÓN A LA LEY N° 17.288, QUE LEGISLA SOBRE MONUMENTOS NACIONALES, POR TIPO DE DELITO, SEGÚN REGIÓN POLICIAL Y COMUNA DE OCURRENCIA DEL DELITO. 2021" xr:uid="{00000000-0004-0000-0000-000041000000}"/>
    <hyperlink ref="A68" location="'10.67'!A1" display="TABLA 10.67: NÚMERO DE DELITOS INVESTIGADOS POR LA POLICÍA DE INVESTIGACIONES DE CHILE (PDI) POR VULNERACIÓN A LA LEY N°17.288, QUE LEGISLA SOBRE MONUMENTOS NACIONALES, POR TIPO DE DELITO, SEGÚN REGIÓN POLICIAL EN QUE SE HIZO LA DENUNCIA Y COMUNA DE OCURRENCIA DEL DELITO. 2021" xr:uid="{00000000-0004-0000-0000-000042000000}"/>
    <hyperlink ref="A69" location="'10.68'!A1" display="TABLA 10.68: NÚMERO DE DELITOS INVESTIGADOS POR LA POLICÍA DE INVESTIGACIONES DE CHILE (PDI) POR VULNERACIÓN A LA LEY N°17.288, QUE LEGISLA SOBRE MONUMENTOS NACIONALES, POR TIPO DE DELITO, SEGÚN REGIÓN POLICIAL Y BIEN AFECTADO. 2021" xr:uid="{00000000-0004-0000-0000-000043000000}"/>
    <hyperlink ref="A70" location="'10.69'!A1" display="TABLA 10.69: NÚMERO DE PERSONAS DETENIDAS POR LA POLICÍA DE INVESTIGACIONES DE CHILE (PDI) POR VULNERACIÓN A LA LEY N°17.288, QUE LEGISLA SOBRE MONUMENTOS NACIONALES, POR SEXO Y NACIONALIDAD, SEGÚN AÑO. 2017-2021" xr:uid="{00000000-0004-0000-0000-000044000000}"/>
    <hyperlink ref="A71" location="'10.70'!A1" display="TABLA 10.70: NÓMINA DE PIEZAS PATRIMONIALES INCAUTADAS SEGÚN LA LEY N° 17.288 QUE LEGISLA SOBRE MONUMENTOS NACIONALES, SEGÚN ADUANA Y AVANZADA. 2021" xr:uid="{00000000-0004-0000-0000-000045000000}"/>
    <hyperlink ref="A72" location="'10.71'!A1" display="TABLA 10.71: NÓMINA DE PIEZAS INCAUTADAS, EN EL MARCO DE LA CONVENCIÓN SOBRE EL COMERCIO INTERNACIONAL DE ESPECIES AMENAZADAS DE FAUNA Y FLORA SILVESTRE (CITES), POR TIPO DE ESPECIE, SEGÚN ADUANA, AVANZADA Y ESPECIES. 2021" xr:uid="{00000000-0004-0000-0000-000046000000}"/>
    <hyperlink ref="A73" location="'10.72'!A1" display="TABLA 10.72: NÚMERO DE PERSONAS IMPUTADAS, CAUSAS INGRESADAS Y TERMINADAS EN JUZGADOS/1, Y PERSONAS CONDENADAS, POR VULNERACIÓN A LA LEY N° 17.288, QUE LEGISLA SOBRE MONUMENTOS NACIONALES, SEGÚN AÑO. 2017-2021" xr:uid="{00000000-0004-0000-0000-000047000000}"/>
    <hyperlink ref="A74" location="'10.73'!A1" display="TABLA 10.73: NÚMERO DE DELITOS POR VULNERACIÓN A LA LEY N° 17.288, QUE LEGISLA SOBRE MONUMENTOS NACIONALES, POR AÑO, SEGÚN ESTATUS JUDICIAL EN EL MINISTERIO PÚBLICO. 2017-2021" xr:uid="{00000000-0004-0000-0000-000048000000}"/>
    <hyperlink ref="A75" location="'11.1'!A1" display="TABLA 11.1: NÚMERO DE ARTESANOS(AS) INSCRITOS EN SISTEMAS DE REGISTROS, POR INSTITUCIÓN, SEGÚN REGIÓN. 2021" xr:uid="{00000000-0004-0000-0000-000049000000}"/>
    <hyperlink ref="A76" location="'11.2'!A1" display="TABLA 11.2: NÚMERO DE ARTESANOS(AS) INSCRITOS EN SISTEMAS DE REGISTROS, POR PUEBLO ORIGINARIO, SEGÚN REGIÓN. 2021" xr:uid="{00000000-0004-0000-0000-00004A000000}"/>
    <hyperlink ref="A77" location="'11.3'!A1" display="TABLA 11.3: NÚMERO DE ARTESANOS(AS) INSCRITOS EN SISTEMAS DE REGISTROS, POR DISCIPLINA, SEGÚN REGIÓN. 2021" xr:uid="{00000000-0004-0000-0000-00004B000000}"/>
    <hyperlink ref="A78" location="'11.4'!A1" display="TABLA 11.4: DISTRIBUCIÓN REGIONAL DE OBJETOS DE ARTESANÍA CON SELLO DE EXCELENCIA DEL MINISTERIO DE LAS CULTURAS, LAS ARTES Y EL PATRIMONIO Y RECONOCIMIENTO UNESCO, SEGÚN REGIÓN. 2012-2021" xr:uid="{00000000-0004-0000-0000-00004C000000}"/>
    <hyperlink ref="A79" location="'11.5'!A1" display="TABLA 11.5: NÓMINA DE PRODUCTOS ARTESANALES CON SELLO DE EXCELENCIA DEL MINISTERIO DE LAS CULTURAS, LAS ARTES Y EL PATRIMONIO Y RECONOCIMIENTO UNESCO/1, POR DISCIPLINA, REGIÓN Y COMUNA. 2021" xr:uid="{00000000-0004-0000-0000-00004D000000}"/>
    <hyperlink ref="A80" location="'12.1'!A1" display="TABLA 12.1: NÚMERO DE PERSONAS  AFILIADAS A LA SOCIEDAD DE CREADORES DE IMAGEN FIJA (CREAIMAGEN), POR SEXO, SEGÚN REGIÓN. 2021" xr:uid="{00000000-0004-0000-0000-00004E000000}"/>
    <hyperlink ref="A81" location="'12.2'!A1" display="TABLA 12.2: NÚMERO DE NUEVAS PERSONAS AFILIADAS A LA SOCIEDAD DE CREADORES DE IMAGEN FIJA (CREAIMAGEN), POR SEXO, SEGÚN REGIÓN. 2021" xr:uid="{00000000-0004-0000-0000-00004F000000}"/>
    <hyperlink ref="A82" location="'12.3'!A1" display="TABLA 12.3: NÚMERO DE PERSONAS AFILIADAS A LA SOCIEDAD DE CREADORES DE IMAGEN FIJA (CREAIMAGEN), POR AÑO, SEGÚN ORIGEN DEL AUTOR(A) QUE GENERÓ DERECHOS EN CHILE/1. 2017-2021" xr:uid="{00000000-0004-0000-0000-000050000000}"/>
    <hyperlink ref="A83" location="'12.4'!A1" display="TABLA 12.4: NÚMERO DE AUTORIZACIONES REGISTRADAS POR LA SOCIEDAD DE CREADORES DE IMAGEN FIJA (CREAIMAGEN) SOBRE USO DE IMAGEN FIJA, POR AÑO, SEGÚN AUTORIZACIONES CONCEDIDAS EN CHILE Y EN EL EXTRANJERO. 2017-2021" xr:uid="{00000000-0004-0000-0000-000051000000}"/>
    <hyperlink ref="A84" location="'12.5'!A1" display="TABLA 12.5: RECAUDACIÓN DE DERECHOS DE AUTOR POR LA SOCIEDAD DE CREADORES DE IMAGEN FIJA (CREAIMAGEN), POR AÑO, SEGÚN ORIGEN DE LA RECAUDACIÓN (NACIONAL Y EXTRANJERA). 2017-2021" xr:uid="{00000000-0004-0000-0000-000052000000}"/>
    <hyperlink ref="A85" location="'12.6'!A1" display="TABLA 12.6: DISTRIBUCIÓN DE DERECHOS DE AUTOR POR LA SOCIEDAD DE CREADORES DE IMAGEN FIJA (CREAIMAGEN), POR AÑO, SEGÚN DESTINO DE DISTRIBUCIÓN. 2017-2021" xr:uid="{00000000-0004-0000-0000-000053000000}"/>
    <hyperlink ref="A86" location="'13.1'!A1" display="TABLA 13.1: NÚMERO DE PERSONAS ASOCIADAS AL SINDICATO DE ACTORES DE CHILE (SIDARTE), ACUMULADO AL 2021, POR AÑO Y SEXO, SEGÚN REGIÓN. 2017-2021" xr:uid="{00000000-0004-0000-0000-000054000000}"/>
    <hyperlink ref="A87" location="'13.2'!A1" display="TABLA 13.2: NÚMERO DE PERSONAS ASOCIADAS AL SINDICATO DE ACTORES DE CHILE (SIDARTE) EGRESADAS DE LAS CARRERAS DE TEATRO, ACUMULADO AL 2021, POR AÑO Y SEXO, SEGÚN REGIÓN. 2017-2021" xr:uid="{00000000-0004-0000-0000-000055000000}"/>
    <hyperlink ref="A88" location="'13.3'!A1" display="TABLA 13.3: NÚMERO DE PERSONAS ASOCIADAS AL SINDICATO DE ACTORES DE CHILE (SIDARTE) TITULADAS DE LAS CARRERAS DE TEATRO, ACUMULADO AL 2021, POR AÑO Y SEXO, SEGÚN REGIÓN. 2017-2021" xr:uid="{00000000-0004-0000-0000-000056000000}"/>
    <hyperlink ref="A89" location="'13.4'!A1" display="TABLA 13.4: NÚMERO DE ACTORES Y ACTRICES ASOCIADOS(AS) A LA CORPORACIÓN DE ACTORES DE CHILE (CHILEACTORES), POR SEXO, SEGÚN AÑO. 2017-2021" xr:uid="{00000000-0004-0000-0000-000057000000}"/>
    <hyperlink ref="A90" location="'13.5'!A1" display="TABLA 13.5: NÚMERO ACUMULADO DE PERSONAS AFILIADAS A (ATN), POR SEXO, SEGÚN AÑO 2017-2021" xr:uid="{00000000-0004-0000-0000-000058000000}"/>
    <hyperlink ref="A91" location="'13.6'!A1" display="TABLA 13.6: NÚMERO DE PERSONAS ASOCIADAS AL SINDICATO DE ACTORES DE CHILE (SIDARTE) ADSCRITAS A INSTITUCIONES DE SALUD PREVISIONAL (ISAPRES), ACUMULADO AL 2021, POR AÑO Y SEXO, SEGÚN REGIÓN. 2017-2021" xr:uid="{00000000-0004-0000-0000-000059000000}"/>
    <hyperlink ref="A92" location="'13.7'!A1" display="TABLA 13.7: NÚMERO DE PERSONAS ASOCIADAS AL SINDICATO DE ACTORES DE CHILE (SIDARTE) ADSCRITAS A LAS ADMINISTRADORAS DE FONDOS DE PENSIONES (AFP), ACUMULADO AL 2021, POR  AÑO Y SEXO, SEGÚN REGIÓN. 2017-2021" xr:uid="{00000000-0004-0000-0000-00005A000000}"/>
    <hyperlink ref="A93" location="'13.8'!A1" display="TABLA 13.8: NÚMERO DE PERSONAS ASOCIADAS AL SINDICATO DE ACTORES DE CHILE (SIDARTE) ADSCRITAS SIMULTÁNEAMENTE A ISAPRES Y AFP, ACUMULADO AL 2021, POR AÑO Y SEXO, SEGÚN REGIÓN. 2017-2021" xr:uid="{00000000-0004-0000-0000-00005B000000}"/>
    <hyperlink ref="A94" location="'13.9'!A1" display="TABLA 13.9: NÚMERO ACUMULADO DE AUTORES Y AUTORAS QUE GENERARON DERECHOS DE AUTOR EN (ATN), POR AÑO, SEGÚN PROCEDENCIA DEL AUTOR(A). 2017-2021/1" xr:uid="{00000000-0004-0000-0000-00005C000000}"/>
    <hyperlink ref="A95" location="'13.10'!A1" display="TABLA 13.10: NÚMERO DE AUTORIZACIONES CONCEDIDAS, EN CHILE Y EN EL EXTRANJERO, POR LA SOCIEDAD DE AUTORES NACIONALES DE TEATRO, CINE Y AUDIOVISUALES (ATN), POR AÑO, SEGÚN TIPO DE OBRA. 2017-2021" xr:uid="{00000000-0004-0000-0000-00005D000000}"/>
    <hyperlink ref="A96" location="'13.11'!A1" display="TABLA 13.11: MONTO DE DERECHOS RECAUDADOS POR (ATN), POR AÑO, SEGÚN ORIGEN DE LAS OBRAS. 2017-2021" xr:uid="{00000000-0004-0000-0000-00005E000000}"/>
    <hyperlink ref="A97" location="'13.12'!A1" display="TABLA 13.12: MONTO DE DERECHOS DISTRIBUIDOS POR (ATN), POR AÑO, SEGÚN PROCEDENCIA DEL AUTOR. 2017-2021" xr:uid="{00000000-0004-0000-0000-00005F000000}"/>
    <hyperlink ref="A98" location="'13.13'!A1" display="TABLA 13.13: NÚMERO DE FUNCIONES DE ESPECTÁCULOS DE ARTES ESCÉNICAS, POR TIPO DE ESPECTÁCULO, SEGÚN AÑO 2017-2021/1" xr:uid="{00000000-0004-0000-0000-000060000000}"/>
    <hyperlink ref="A99" location="'13.14'!A1" display="TABLA 13.14: NÚMERO DE FUNCIONES DE ESPECTÁCULOS DE ARTES ESCÉNICAS, POR TIPO DE ESPECTÁCULO, SEGÚN REGIÓN. 2021/1" xr:uid="{00000000-0004-0000-0000-000061000000}"/>
    <hyperlink ref="A100" location="'13.15'!A1" display="TABLA 13.15: NÚMERO DE ASISTENTES A ESPECTÁCULOS DE ARTES ESCÉNICAS PAGANDO ENTRADA, POR TIPO DE ESPECTÁCULO, SEGÚN REGIÓN. 2021/1" xr:uid="{00000000-0004-0000-0000-000062000000}"/>
    <hyperlink ref="A101" location="'13.16'!A1" display="TABLA 13.16: NÚMERO DE ASISTENTES A ESPECTÁCULOS DE ARTES ESCÉNICAS CON ENTRADA GRATUITA, POR TIPO DE ESPECTÁCULO, SEGÚN REGIÓN. 2021/1" xr:uid="{00000000-0004-0000-0000-000063000000}"/>
    <hyperlink ref="A102" location="'13.17'!A1" display="TABLA 13.17: NÚMERO DE ASISTENTES A ESPECTÁCULOS DE ARTES ESCÉNICAS CON ENTRADA GRATUITA Y PAGADA, POR TIPO DE ESPECTÁCULO, SEGÚN REGIÓN. 2021/1" xr:uid="{00000000-0004-0000-0000-000064000000}"/>
    <hyperlink ref="A103" location="'13.18'!A1" display="TABLA 13.18: NÚMERO DE ASISTENTES A ESPECTÁCULOS DE ARTES ESCÉNICAS PAGANDO ENTRADA, POR TIPO DE ESPECTÁCULO, SEGÚN AÑO. 2017-2021/1" xr:uid="{00000000-0004-0000-0000-000065000000}"/>
    <hyperlink ref="A104" location="'13.19'!A1" display="TABLA 13.19: NÚMERO DE ASISTENTES A ESPECTÁCULOS DE ARTES ESCÉNICAS CON ENTRADA GRATUITA, POR TIPO DE ESPECTÁCULO, SEGÚN AÑO. 2017-2021/1" xr:uid="{00000000-0004-0000-0000-000066000000}"/>
    <hyperlink ref="A105" location="'13.20'!A1" display="TABLA 13.20: NÚMERO DE ASISTENTES A ESPECTÁCULOS DE ARTES ESCÉNICAS CON ENTRADA GRATUITA Y PAGADA, POR TIPO DE ESPECTÁCULO, SEGÚN AÑO. 2017-2021/1" xr:uid="{00000000-0004-0000-0000-000067000000}"/>
    <hyperlink ref="A106" location="'13.21'!A1" display="TABLA 13.21: NÚMERO DE ASISTENTES A ESPECTÁCULOS DE ARTES ESCÉNICAS CON ENTRADA GRATUITA Y PAGADA, POR MES, SEGÚN REGIÓN. 2021/1/2" xr:uid="{00000000-0004-0000-0000-000068000000}"/>
    <hyperlink ref="A107" location="'14.1'!A1" display="TABLA 14.1: NÚMERO Y PORCENTAJE DE PERSONAS NATURALES AFILIADAS A LA SOCIEDAD CHILENA DEL DERECHO DE AUTOR (SCD) POR AÑO, SEGÚN REGIÓN. 2017-2021" xr:uid="{00000000-0004-0000-0000-000069000000}"/>
    <hyperlink ref="A108" location="'14.2'!A1" display="TABLA 14.2: NÚMERO Y PORCENTAJE DE PERSONAS NATURALES AUTORAS, AFILIADAS A LA SOCIEDAD CHILENA DEL DERECHO DE AUTOR (SCD), POR SEXO, SEGÚN REGIÓN. 2021" xr:uid="{00000000-0004-0000-0000-00006A000000}"/>
    <hyperlink ref="A109" location="'14.3'!A1" display="TABLA 14.3: NÚMERO Y PORCENTAJE DE PERSONAS NATURALES AFILIADAS A LA SOCIEDAD CHILENA DEL DERECHO DE AUTOR (SCD) POR AÑO, SEGÚN TIPO DE ARTISTA. 2017-2021" xr:uid="{00000000-0004-0000-0000-00006B000000}"/>
    <hyperlink ref="A110" location="'14.4'!A1" display="TABLA 14.4: NÚMERO DE OBRAS NACIONALES DECLARADAS EN LA SOCIEDAD CHILENA DEL DERECHO DE AUTOR (SCD), POR AÑO. 2017-2021" xr:uid="{00000000-0004-0000-0000-00006C000000}"/>
    <hyperlink ref="A111" location="'14.5'!A1" display="TABLA 14.5: NÚMERO DE PERSONAS AUTORAS, AFILIADAS A LA SOCIEDAD CHILENA DEL DERECHO DE AUTOR (SCD) Y NÚMERO DE PERSONAS AUTORAS GENERADORAS DE DERECHOS (SCD) POR AÑO Y SEXO. 2017-2021" xr:uid="{00000000-0004-0000-0000-00006D000000}"/>
    <hyperlink ref="A112" location="'14.6'!A1" display="TABLA 14.6: NÚMERO DE PERSONAS AFILIADAS A LA SOCIEDAD CHILENA DEL DERECHO DE AUTOR (SCD) QUE CUENTAN CON BENEFICIOS SOCIALES, POR AÑO, SEGÚN TIPO DE BENEFICIO. 2017-2021" xr:uid="{00000000-0004-0000-0000-00006E000000}"/>
    <hyperlink ref="A113" location="'14.7'!A1" display="TABLA 14.7: NÚMERO ACUMULADO DE PERSONAS AFILIADAS A LA ASOCIACIÓN DE PRODUCTORES FONOGRÁFICOS DE CHILE (IFPI) POR AÑO. 2017-2021" xr:uid="{00000000-0004-0000-0000-00006F000000}"/>
    <hyperlink ref="A114" location="'14.8'!A1" display="TABLA 14.8: NÚMERO ACUMULADO DE PERSONAS QUE TRABAJAN EN SELLOS DISCOGRÁFICOS, POR AÑO. 2017-2021" xr:uid="{00000000-0004-0000-0000-000070000000}"/>
    <hyperlink ref="A115" location="'14.9'!A1" display="TABLA 14.9: NÚMERO DE PROYECTOS Y MONTOS ADJUDICADOS POR EL FONDO DE FOMENTO DE LA MÚSICA NACIONAL, POR LÍNEA DE CONCURSO, SEGÚN REGIÓN DE DOMICILIO DE LA PERSONA PARTICIPANTE. 2021/1/2" xr:uid="{00000000-0004-0000-0000-000071000000}"/>
    <hyperlink ref="A116" location="'14.10'!A1" display="TABLA 14.10: MONTOS DE RECAUDACIÓN DE DERECHOS DE EJECUCIÓN AUTOR DE LA SOCIEDAD CHILENA DEL DERECHO DE AUTOR (SCD), POR AÑO, SEGÚN MEDIO DE EMISIÓN. 2017-2021" xr:uid="{00000000-0004-0000-0000-000072000000}"/>
    <hyperlink ref="A117" location="'14.11'!A1" display="TABLA 14.11: MONTOS DE DERECHOS DE EJECUCIÓN AUTOR POR LA SOCIEDAD CHILENA DEL DERECHO DE AUTOR (SCD), POR AÑO, SEGÚN TIPO DISTRIBUCIÓN. 2017-2021" xr:uid="{00000000-0004-0000-0000-000073000000}"/>
    <hyperlink ref="A118" location="'14.12'!A1" display="TABLA 14.12: MONTOS DE RECAUDACIÓN Y DISTRIBUCIÓN DE DERECHOS FONOMECÁNICOS DE LA SOCIEDAD CHILENA DEL DERECHO DE AUTOR (SCD), POR AÑO, SEGÚN RECAUDACIÓN Y DISTRIBUCIÓN. 2017-2021" xr:uid="{00000000-0004-0000-0000-000074000000}"/>
    <hyperlink ref="A119" location="'14.13'!A1" display="TABLA 14.13: MONTOS DE RECAUDACIÓN DE DERECHOS DE EJECUCIÓN CONEXOS, DE LA SOCIEDAD CHILENA DEL DERECHO DE AUTOR (SCD), POR AÑO, SEGÚN MEDIO DE EMISIÓN. 2017-2021" xr:uid="{00000000-0004-0000-0000-000075000000}"/>
    <hyperlink ref="A120" location="'14.14'!A1" display="TABLA 14.14: MONTOS DE DERECHOS DE EJECUCIÓN CONEXOS, DE LA SOCIEDAD CHILENA DEL DERECHO DE AUTOR (SCD), POR AÑO, SEGÚN TIPO DE DISTRIBUCIÓN. 2017-2021" xr:uid="{00000000-0004-0000-0000-000076000000}"/>
    <hyperlink ref="A121" location="'14.15'!A1" display="TABLA 14.15:  MONTOS DE RECAUDACIÓN Y DISTRIBUCIÓN DE DERECHOS DE EJECUCIÓN CONEXOS, DE LA SOCIEDAD DE PRODUCTORES FONOGRÁFICOS Y VIDEOGRÁFICOS DE CHILE A.G. (PROFOVI), POR AÑO, SEGÚN RUBRO Y SELLO. 2017-2021" xr:uid="{00000000-0004-0000-0000-000077000000}"/>
    <hyperlink ref="A122" location="'14.16'!A1" display="TABLA 14.16: MONTOS DE RECAUDACIÓN Y DISTRIBUCIÓN DE DERECHOS DE REPRODUCCIÓN, DE LA SOCIEDAD DE PRODUCTORES FONOGRÁFICOS Y VIDEOGRÁFICOS DE CHILE A.G. (PROFOVI), POR AÑO, SEGÚN SELLO. 2017-2021" xr:uid="{00000000-0004-0000-0000-000078000000}"/>
    <hyperlink ref="A123" location="'14.17'!A1" display="TABLA 14.17: VENTAS DE MATERIAL DISCOGRÁFICO Y UNIDADES VENDIDAS, POR AÑO, SEGÚN FORMATO. 2017 - 2021" xr:uid="{00000000-0004-0000-0000-000079000000}"/>
    <hyperlink ref="A124" location="'14.18'!A1" display="TABLA 14.18: VENTAS DE MATERIAL DISCOGRÁFICO Y UNIDADES VENDIDAS, POR AÑO, SEGÚN REPERTORIO. 2017 - 2021" xr:uid="{00000000-0004-0000-0000-00007A000000}"/>
    <hyperlink ref="A125" location="'14.19'!A1" display="TABLA 14.19: NÚMERO DE ENTIDADES USUARIAS/1, POR AÑO, SEGÚN TIPO DE ENTIDAD USUARIA. 2017-2021" xr:uid="{00000000-0004-0000-0000-00007B000000}"/>
    <hyperlink ref="A126" location="'14.20'!A1" display="TABLA 14.20: NÚMERO DE FUNCIONES DE ESPECTÁCULOS MUSICALES, POR TIPO DE ESPECTÁCULO, SEGÚN AÑO. 2017-2021/1" xr:uid="{00000000-0004-0000-0000-00007C000000}"/>
    <hyperlink ref="A127" location="'14.21'!A1" display="TABLA 14.21: NÚMERO DE FUNCIONES DE ESPECTÁCULOS MUSICALES, POR TIPO DE ESPECTÁCULO, SEGÚN REGIÓN. 2021/1" xr:uid="{00000000-0004-0000-0000-00007D000000}"/>
    <hyperlink ref="A128" location="'14.22'!A1" display="TABLA 14.22: NÚMERO DE ESPECTÁCULOS EMPADRONADOS POR LA SOCIEDAD CHILENA DEL DERECHO DE AUTOR (SCD), POR AÑO, SEGÚN MODALIDAD DE ACCESO. 2017 - 2021/1" xr:uid="{00000000-0004-0000-0000-00007E000000}"/>
    <hyperlink ref="A129" location="'14.23'!A1" display="TABLA 14.23: NÚMERO DE ASISTENTES A ESPECTÁCULOS MUSICALES PAGANDO ENTRADA, POR TIPO DE ESPECTÁCULO, SEGÚN REGIÓN. 2021/1" xr:uid="{00000000-0004-0000-0000-00007F000000}"/>
    <hyperlink ref="A130" location="'14.24'!A1" display="TABLA 14.24: NÚMERO DE ASISTENTES A ESPECTÁCULOS MUSICALES CON ENTRADA GRATUITA, POR TIPO DE ESPECTÁCULO, SEGÚN REGIÓN. 2021/1" xr:uid="{00000000-0004-0000-0000-000080000000}"/>
    <hyperlink ref="A131" location="'14.25'!A1" display="TABLA 14.25: NÚMERO DE ASISTENTES A ESPECTÁCULOS MUSICALES CON ENTRADA GRATUITA Y PAGADA, POR TIPO DE ESPECTÁCULO, SEGÚN REGIÓN. 2021/1" xr:uid="{00000000-0004-0000-0000-000081000000}"/>
    <hyperlink ref="A132" location="'14.26'!A1" display="TABLA 14.26: NÚMERO DE ASISTENTES A ESPECTÁCULOS MUSICALES PAGANDO ENTRADA, POR TIPO DE ESPECTÁCULO, SEGÚN AÑO. 2017 - 2021/1" xr:uid="{00000000-0004-0000-0000-000082000000}"/>
    <hyperlink ref="A133" location="'14.27'!A1" display="TABLA 14.27: NÚMERO DE ASISTENTES A ESPECTÁCULOS MUSICALES CON ENTRADA GRATUITA, POR TIPO DE ESPECTÁCULO, SEGÚN AÑO. 2017-2021/1" xr:uid="{00000000-0004-0000-0000-000083000000}"/>
    <hyperlink ref="A134" location="'14.28'!A1" display="TABLA 14.28: NÚMERO DE ASISTENTES A ESPECTÁCULOS MUSICALES CON ENTRADA GRATUITA Y PAGADA, POR TIPO DE ESPECTÁCULO, SEGÚN AÑO. 2017 - 2021/1" xr:uid="{00000000-0004-0000-0000-000084000000}"/>
    <hyperlink ref="A135" location="'14.29'!A1" display="TABLA 14.29: NÚMERO DE ASISTENTES A ESPECTÁCULOS MUSICALES CON ENTRADA GRATUITA Y PAGADA, POR MES, SEGÚN REGIÓN. 2021/1/2" xr:uid="{00000000-0004-0000-0000-000085000000}"/>
    <hyperlink ref="A136" location="'14.30'!A1" display="TABLA 14.30: RANKING/1 DE LAS CINCUENTA CANCIONES NACIONALES MÁS ESCUCHADAS DURANTE EL AÑO, SEGÚN REGISTROS DE LA SOCIEDAD CHILENA DEL DERECHO DE AUTOR (SCD). 2021" xr:uid="{00000000-0004-0000-0000-000086000000}"/>
    <hyperlink ref="A137" location="'15.1'!A1" display="TABLA 15.1: NÚMERO DE BIBLIOTECAS CRA/1 POR NIVEL EDUCACIONAL/2, SEGÚN AÑO. 2017-2021" xr:uid="{00000000-0004-0000-0000-000087000000}"/>
    <hyperlink ref="A138" location="'15.2'!A1" display="TABLA 15.2: NÚMERO DE ESTABLECIMIENTOS EDUCACIONALES CON BIBLIOTECAS CRA/1 POR NIVEL EDUCACIONAL, SEGÚN REGIÓN. 2021" xr:uid="{00000000-0004-0000-0000-000088000000}"/>
    <hyperlink ref="A139" location="'15.3'!A1" display="TABLA 15.3: NÚMERO DE ESTABLECIMIENTOS EDUCACIONALES Y DE ESTUDIANTES BENEFICIADOS(AS) CON BIBLIOTECAS CRA/1, POR NIVEL EDUCACIONAL, SEGÚN REGIÓN. 2021" xr:uid="{00000000-0004-0000-0000-000089000000}"/>
    <hyperlink ref="A140" location="'15.4'!A1" display="TABLA 15.4: INVERSIÓN ANUAL MINEDUC EN COLECCIONES DE LIBRO IMPRESO DE ENSEÑANZA BÁSICA Y MEDIA CRA/1(MM $2021), SEGÚN AÑO. 2017-2021 " xr:uid="{00000000-0004-0000-0000-00008A000000}"/>
    <hyperlink ref="A141" location="'15.5'!A1" display="TABLA 15.5: NÚMERO DE TÍTULOS Y EJEMPLARES DISTRIBUIDOS EN BIBLIOTECAS CRA/1, POR AÑO. 2017-2021" xr:uid="{00000000-0004-0000-0000-00008B000000}"/>
    <hyperlink ref="A142" location="'15.6'!A1" display="TABLA 15.6: NÚMERO DE TÍTULOS DE LIBROS REGISTRADOS EN EL INTERNATIONAL STANDARD BOOK NUMBER (ISBN), POR AÑO, SEGÚN REGIÓN. 2017-2021/1" xr:uid="{00000000-0004-0000-0000-00008C000000}"/>
    <hyperlink ref="A143" location="'15.7'!A1" display="TABLA 15.7: NÚMERO DE PROYECTOS Y MONTOS ADJUDICADOS POR EL FONDO NACIONAL DE FOMENTO DEL LIBRO Y LA LECTURA, POR LÍNEA DE CONCURSO, SEGÚN REGIÓN DE DOMICILIO DE LA PERSONA PARTICIPANTE. 2021/1/2" xr:uid="{00000000-0004-0000-0000-00008D000000}"/>
    <hyperlink ref="A144" location="'15.8'!A1" display="TABLA 15.8: NÚMERO DE PERSONAS SOCIAS/1 DE LA SOCIEDAD DE DERECHOS LITERARIOS (SADEL), POR AÑO, SEGÚN STATUS DE AFILIACIÓN Y SEXO. 2017-2021" xr:uid="{00000000-0004-0000-0000-00008E000000}"/>
    <hyperlink ref="A145" location="'15.9'!A1" display="TABLA 15.9: NÚMERO DE PERSONAS SOCIAS INCORPORADAS/1 A LA SOCIEDAD DE DERECHOS LITERARIOS (SADEL) POR AÑO, SEGÚN ESTATUS DE AFILIACIÓN Y SEXO. 2017-2021" xr:uid="{00000000-0004-0000-0000-00008F000000}"/>
    <hyperlink ref="A146" location="'15.10'!A1" display="TABLA 15.10: NÚMERO DE TÍTULOS DE LIBROS REGISTRADOS EN EL INTERNATIONAL STANDARD BOOK NUMBER (ISBN), POR AÑO, SEGÚN NÚMERO DE EDICIÓN. 2017-2021/1" xr:uid="{00000000-0004-0000-0000-000090000000}"/>
    <hyperlink ref="A147" location="'15.11'!A1" display="TABLA 15.11: NÚMERO DE TÍTULOS DE LIBROS REGISTRADOS EN EL INTERNATIONAL STANDARD BOOK NUMBER (ISBN), POR AÑO, SEGÚN MATERIA. 2017-2021/1" xr:uid="{00000000-0004-0000-0000-000091000000}"/>
    <hyperlink ref="A148" location="'15.12'!A1" display="TABLA 15.12: NÚMERO DE TÍTULOS DE LIBROS DE LITERATURA CHILENA1 REGISTRADOS EN EL INTERNATIONAL STANDARD BOOK NUMBER (ISBN), POR AÑO, SEGÚN GÉNERO. 2017-2021/2" xr:uid="{00000000-0004-0000-0000-000092000000}"/>
    <hyperlink ref="A149" location="'15.13'!A1" display="TABLA 15.13: NÚMERO DE TÍTULOS DE LIBROS REGISTRADOS EN EL INTERNATIONAL STANDARD BOOK NUMBER (ISBN), POR AÑO, SEGÚN SOPORTES DISTINTOS A PAPEL. 2016-2020/1" xr:uid="{00000000-0004-0000-0000-000093000000}"/>
    <hyperlink ref="A150" location="'15.14'!A1" display="TABLA 15.14: NÚMERO DE TÍTULOS AUTOEDITADOS REGISTRADOS EN EL INTERNATIONAL STANDARD BOOK NUMBER (ISBN). 1997-2021/1/2" xr:uid="{00000000-0004-0000-0000-000094000000}"/>
    <hyperlink ref="A151" location="'15.15'!A1" display="TABLA 15.15: NÚMERO DE TÍTULOS DE LIBROS REGISTRADOS EN EL INTERNATIONAL STANDARD BOOK NUMBER (ISBN), POR AÑO, SEGÚN RANGOS DE PRODUCCIÓN. 2017-2021/1" xr:uid="{00000000-0004-0000-0000-000095000000}"/>
    <hyperlink ref="A152" location="'15.16'!A1" display="TABLA 15.16: NÚMERO Y PORCENTAJE DE TRADUCCIONES REGISTRADAS EN EL INTERNATIONAL STANDARD BOOK NUMBER (ISBN), SEGÚN IDIOMA DE ORÍGEN E IDIOMA TRADUCIDO. 2021" xr:uid="{00000000-0004-0000-0000-000096000000}"/>
    <hyperlink ref="A153" location="'15.17'!A1" display="TABLA 15.17: NÚMERO DE EDITORES QUE SOLICITAN REGISTRO DE SU OBRA POR PRIMERA VEZ EN EL INTERNATIONAL STANDARD BOOK NUMBER (ISBN), POR AÑO, SEGÚN REGIÓN. 2017-2021/1" xr:uid="{00000000-0004-0000-0000-000097000000}"/>
    <hyperlink ref="A154" location="'15.18'!A1" display="TABLA 15.18: NÚMERO Y PORCENTAJE DE TÍTULOS REGISTRADOS EN EL INTERNATIONAL STANDARD BOOK NUMBER (ISBN), POR AÑO, SEGÚN MES DE PRODUCCIÓN. 2017-2021/1" xr:uid="{00000000-0004-0000-0000-000098000000}"/>
    <hyperlink ref="A155" location="'15.19'!A1" display="TABLA 15.19: NÚMERO DE TÍTULOS REGISTRADOS EN EL INTERNATIONAL STANDARD BOOK NUMBER (ISBN) POR AÑO Y POR UNIVERSIDADES CHILENAS. 2017-2021/1/2" xr:uid="{00000000-0004-0000-0000-000099000000}"/>
    <hyperlink ref="A156" location="'15.20'!A1" display="TABLA 15.20: NÚMERO DE EDITORES Y TÍTULOS REGISTRADOS EN EL INTERNATIONAL STANDARD BOOK NUMBER (ISBN) POR TAMAÑO DE EMPRESA/1. 2021" xr:uid="{00000000-0004-0000-0000-00009A000000}"/>
    <hyperlink ref="A157" location="'15.21'!A1" display="TABLA 15.21: RECAUDACIÓN DE LA SOCIEDAD DE DERECHOS LITERARIOS (SADEL) POR CONCEPTO DE LICENCIAS REPROGRÁFICAS/1 POR AÑO. 2017-2021" xr:uid="{00000000-0004-0000-0000-00009B000000}"/>
    <hyperlink ref="A158" location="'15.22'!A1" display="TABLA 15.22: NÚMERO DE SERVICIOS BIBLIOTECARIOS DE LA RED DEL SISTEMA NACIONAL DE BIBLIOTECAS PÚBLICAS (SNBP)/1 DEL SERVICIO NACIONAL DEL PATRIMONIO CULTURAL, SEGÚN TIPO DE SERVICIO. 2021" xr:uid="{00000000-0004-0000-0000-00009C000000}"/>
    <hyperlink ref="A159" location="'15.23 '!A1" display="TABLA 15.23: NÚMERO TOTAL DE BIBLIOMÓVILES/1 ACTIVOS DEL SERVICIO NACIONAL DEL PATRIMONIO CULTURAL, SEGÚN AÑO. 2017-2021" xr:uid="{00000000-0004-0000-0000-00009D000000}"/>
    <hyperlink ref="A160" location="'15.24'!A1" display="TABLA 15.24: NÚMERO DE EJEMPLARES NUEVOS Y ACUMULADOS EN LA RED DE SERVICIOS BIBLIOTECARIOS/1 DEL SISTEMA NACIONAL DE BIBLIOTECAS PÚBLICAS DEL SERVICIO NACIONAL DEL PATRIMONIO CULTURAL, POR AÑO, SEGÚN MATERIA. 2017-2021" xr:uid="{00000000-0004-0000-0000-00009E000000}"/>
    <hyperlink ref="A161" location="'15.25'!A1" display="TABLA 15.25: NÚMERO Y PORCENTAJE DE EJEMPLARES Y PRÉSTAMOS DE MATERIAL BIBLIOGRÁFICO CON ENFOQUE DE GÉNERO/1 EN LA BIBLIOTECA NACIONAL Y LA RED DE SERVICIOS BIBLIOTECARIOS DEL SISTEMA NACIONAL DE BIBLIOTECAS PÚBLICAS DEL SERVICIO NACIONAL DEL PATRIMONIO CULTURAL, POR AÑO/2/3. 2017-2021" xr:uid="{00000000-0004-0000-0000-00009F000000}"/>
    <hyperlink ref="A162" location="'15.26'!A1" display="TABLA 15.26: PRÉSTAMOS DE MATERIAL BIBLIOGRÁFICO DE LOS SERVICIOS BIBLIOTECARIOS/1 DE LA RED DEL SISTEMA NACIONAL DE BIBLIOTECAS PÚBLICAS (SNBP)/2 DEL SERVICIO NACIONAL DEL PATRIMONIO CULTURAL,  POR AÑO, SEGÚN TIPO DE SERVICIO. 2017-2021/1/2" xr:uid="{00000000-0004-0000-0000-0000A0000000}"/>
    <hyperlink ref="A163" location="'15.27'!A1" display="TABLA 15.27: PRÉSTAMOS DE MATERIAL BIBLIOGRÁFICO DE LA RED DE SERVICIOS BIBLIOTECARIOS DEL SISTEMA NACIONAL DE BIBLIOTECAS PÚBLICAS (SNBP) DEL SERVICIO NACIONAL DEL PATRIMONIO CULTURAL, POR GRUPO DE EDAD Y SEXO, SEGÚN REGIÓN. 2021/1/2. " xr:uid="{00000000-0004-0000-0000-0000A1000000}"/>
    <hyperlink ref="A164" location="'15.28'!A1" display="TABLA 15.28: PRÉSTAMOS DE MATERIAL BIBLIOGRÁFICO DE LA RED DE SERVICIOS BIBLIOTECARIOS DEL SISTEMA NACIONAL DE BIBLIOTECAS PÚBLICAS (SNBP) DEL SERVICIO NACIONAL DEL PATRIMONIO CULTURAL, POR AÑO, SEGÚN REGIÓN. 2017-2021/1/2" xr:uid="{00000000-0004-0000-0000-0000A2000000}"/>
    <hyperlink ref="A165" location="'15.29'!A1" display="TABLA 15.29: PRÉSTAMOS DE MATERIAL BIBLIOGRÁFICO DEL PROGRAMA BIBLIOMETRO/1, POR SEXO, SEGÚN TIPO DE RED. 2021" xr:uid="{00000000-0004-0000-0000-0000A3000000}"/>
    <hyperlink ref="A166" location="'15.30'!A1" display="TABLA 15.30: PRÉSTAMOS DE MATERIAL BIBLIOGRÁFICO, EJEMPLARES Y TÍTULOS DEL PROGRAMA BIBLIOTECA PÚBLICA DIGITAL/1 POR AÑO. 2017-2021  " xr:uid="{00000000-0004-0000-0000-0000A4000000}"/>
    <hyperlink ref="A167" location="'15.31'!A1" display="TABLA 15.31: PERSONAS USUARIAS DEL PROGRAMA BIBLIOTECA PÚBLICA DIGITAL/1, POR AÑO, SEGÚN TIPO DE USUARIO(A). 2017-2021" xr:uid="{00000000-0004-0000-0000-0000A5000000}"/>
    <hyperlink ref="A168" location="'15.32'!A1" display="TABLA 15.32: NÚMERO DE RECINTOS EN LOS QUE ESTÁ PRESENTE EL PROGRAMA RED DIGITAL DE ESPACIOS PATRIMONIALES DEL SERVICIO NACIONAL DEL PATRIMONIO CULTURAL/1 POR AÑO, SEGÚN TIPO DE RECINTO. 2017-2021" xr:uid="{00000000-0004-0000-0000-0000A6000000}"/>
    <hyperlink ref="A169" location="'15.33'!A1" display="TABLA 15.33: NÚMERO DE SESIONES DE ACCESO GRATUITO A INTERNET EN LOS RECINTOS CON EL PROGRAMA RED DIGITAL DE ESPACIOS PATRIMONIALES/1 DEL SERVICIO NAIONAL DEL PATRIMONIO CULTURAL, SEGÚN AÑO. 2017-2021" xr:uid="{00000000-0004-0000-0000-0000A7000000}"/>
    <hyperlink ref="A170" location="'15.34'!A1" display="TABLA 15.34: NÚMERO DE VISITAS A PORTALES DEL PROGRAMA RED DIGITAL DE ESPACIOS PATRIMONIALES/1 DEL SERVICIO NACIONAL DEL PATRIMONIO CULTURAL, SEGÚN AÑO. 2017-2021" xr:uid="{00000000-0004-0000-0000-0000A8000000}"/>
    <hyperlink ref="A171" location="'15.35'!A1" display="TABLA 15.35: NÚMERO DE CAPACITACIONES REALIZADAS POR EL PROGRAMA RED DIGITAL DE ESPACIOS PATRIMONIALES/1 DEL SERVICIO NACIONAL DEL PATRIMONIO CULTURAL, POR TIPO DE CAPACITACIÓN, SEGÚN AÑO. 2017-2021" xr:uid="{00000000-0004-0000-0000-0000A9000000}"/>
    <hyperlink ref="A172" location="'15.36'!A1" display="TABLA 15.36: NÚMERO DE CONSULTAS POR INTERNET A SITIOS WEB DEL SERVICIO NACIONAL DEL PATRIMONIO CULTURAL, POR AÑO, SEGÚN SITIOS WEB. 2017-2021" xr:uid="{00000000-0004-0000-0000-0000AA000000}"/>
    <hyperlink ref="A173" location="'15.37'!A1" display="TABLA 15.37: NÚMERO DE VISITANTES ESTIMADOS A SITIOS WEB DEL SERVICIO NACIONAL DEL PATRIMONIO CULTURAL, POR AÑO, SEGÚN SITIO WEB. 2017-2021" xr:uid="{00000000-0004-0000-0000-0000AB000000}"/>
    <hyperlink ref="A174" location="'15.38'!A1" display="TABLA 15.38: NÚMERO DE VISITAS Y PERSONAS USUARIAS DE LA RED DE SERVICIOS BIBLIOTECARIOS, LA BIBLIOTECA NACIONAL Y DEL PROGRAMA RED DIGITAL DE ESPACIOS PATRIMONIALES DEL SISTEMA NACIONAL DE BIBLIOTECAS PÚBLICAS (SNBP)/1 DEL SERVICIO NACIONAL DEL PATRIMONIO CULTURAL, POR AÑO, SEGÚN SERVICIO. 2017-2021" xr:uid="{00000000-0004-0000-0000-0000AC000000}"/>
    <hyperlink ref="A175" location="'15.39'!A1" display="TABLA 15.39: NÚMERO DE OBJETOS DIGITALES Y ARCHIVOS DESCARGADOS DE LA BIBLIOTECA NACIONAL, DEPENDIENTE DEL SERVICIO NACIONAL DEL PATRIMONIO CULTURAL, SEGÚN TIPO DE SERVICIO DIGITAL. 2021" xr:uid="{00000000-0004-0000-0000-0000AD000000}"/>
    <hyperlink ref="A176" location="'15.40'!A1" display="TABLA 15.40: NÚMERO DE EJEMPLARES NUEVOS Y ACUMULADOS EN LA BIBLIOTECA NACIONAL, DEPENDIENTE DEL SERVICIO NACIONAL DEL PATRIMONIO CULTURAL, POR AÑO, SEGÚN MATERIA. 2017-2021" xr:uid="{00000000-0004-0000-0000-0000AE000000}"/>
    <hyperlink ref="A177" location="'15.41'!A1" display="TABLA 15.41: NÚMERO DE ARCHIVOS DIGITALES RECIBIDOS A TRAVÉS DEL DEPÓSITO LEGAL ELECTRÓNICO Y NÚMERO DE IMPRESOS REGISTRADOS EN LA SECCIÓN DE DEPÓSITO LEGAL DE LA BIBLIOTECA NACIONAL, SEGÚN AÑO. 2017-2021" xr:uid="{00000000-0004-0000-0000-0000AF000000}"/>
    <hyperlink ref="A178" location="'15.42'!A1" display="TABLA 15.42: NÚMERO DE PRÉSTAMOS DE MATERIAL BIBLIOGRÁFICO REALIZADOS EN BIBLIOTECA NACIONAL, POR SEXO, SEGÚN TIPO DE MATERIAL. 2021" xr:uid="{00000000-0004-0000-0000-0000B0000000}"/>
    <hyperlink ref="A179" location="'15.43'!A1" display="TABLA 15.43: NÚMERO DE CONSULTAS REALIZADAS A TRAVÉS DEL SERVICIO BIBLIOTECARIO EN LÍNEA/1 DE LA BIBLIOTECA NACIONAL, POR SEXO, SEGÚN AÑO. 2017-2021" xr:uid="{00000000-0004-0000-0000-0000B1000000}"/>
    <hyperlink ref="A180" location="'15.44'!A1" display="TABLA 15.44: NÚMERO DE FUNCIONES Y ASISTENTES A RECITALES DE POESÍA, POR AÑO. 2017-2021/1" xr:uid="{00000000-0004-0000-0000-0000B2000000}"/>
    <hyperlink ref="A181" location="'15.45'!A1" display="TABLA 15.45: NÚMERO DE FUNCIONES DE RECITALES DE POESÍA, POR TIPO DE ASISTENCIA, SEGÚN REGIÓN. 2021/1/2" xr:uid="{00000000-0004-0000-0000-0000B3000000}"/>
    <hyperlink ref="A182" location="'15.46'!A1" display="TABLA 15.46: NÚMERO DE ASISTENTES A RECITALES DE POESÍA CON ENTRADA GRATUITA Y PAGADA, POR MES, SEGÚN REGIÓN. 2021/1/2" xr:uid="{00000000-0004-0000-0000-0000B4000000}"/>
    <hyperlink ref="A183" location="'15.47'!A1" display="TABLA 15.47: NÚMERO DE PERSONAS AFILIADAS A LA ASOCIACIÓN NACIONAL DE LA PRENSA (ANP), POR SOPORTE DE PUBLICACIÓN, SEGÚN REGIÓN DE CASA MATRIZ. 2021" xr:uid="{00000000-0004-0000-0000-0000B5000000}"/>
    <hyperlink ref="A184" location="'15.48'!A1" display="TABLA 15.48: OLIMPIADAS DE ACTUALIDAD/1, POR NÚMERO DE COLEGIOS Y DE REGIONES PARTICIPANTES, SEGÚN AÑO. 2017-2021" xr:uid="{00000000-0004-0000-0000-0000B6000000}"/>
    <hyperlink ref="A185" location="'16.1'!A1" display="TABLA 16.1: NÚMERO DE PROYECTOS Y MONTOS ADJUDICADOS POR FONDO DE FOMENTO AUDIOVISUAL, POR LÍNEA DE CONCURSO, SEGÚN REGIÓN DE DOMICILIO DE LA PERSONA PARTICIPANTE. 2021/1/2" xr:uid="{00000000-0004-0000-0000-0000B7000000}"/>
    <hyperlink ref="A186" location="'16.2'!A1" display="TABLA 16.2: NÚMERO DE EMISORAS DE FRECUENCIA MODULADA (FM), AMPLITUD MODULADA (AM), MÍNIMA COBERTURA (MC) Y RADIOS COMUNITARIAS CIUDADANAS (RCC) REGISTRADAS EN LA SUBSECRETARÍA DE TELECOMUNICACIONES (SUBTEL), POR AÑO, SEGÚN REGIÓN. 2017-2021" xr:uid="{00000000-0004-0000-0000-0000B8000000}"/>
    <hyperlink ref="A187" location="'16.3'!A1" display="TABLA 16.3: SOPORTE PARA DIFUSIÓN Y COMERCIALIZACIÓN SEGÚN REGISTROS DE LA SOCIEDAD CHILENA DEL DERECHO DE AUTOR (SCD). 2021" xr:uid="{00000000-0004-0000-0000-0000B9000000}"/>
    <hyperlink ref="A188" location="'16.4'!A1" display="TABLA 16.4: NÚMERO DE SEÑALES DE RADIODIFUSIÓN POR BANDA DE TRANSMISIÓN, SEGÚN REGIÓN. 2021" xr:uid="{00000000-0004-0000-0000-0000BA000000}"/>
    <hyperlink ref="A189" location="'16.5'!A1" display="TABLA 16.5: NÚMERO DE SEÑALES DE RADIODIFUSIÓN, SEGÚN TIPO DE TRANSMISIÓN. 2021" xr:uid="{00000000-0004-0000-0000-0000BB000000}"/>
    <hyperlink ref="A190" location="'16.6'!A1" display="TABLA 16.6: NÚMERO DE SEÑALES DE RADIODIFUSIÓN POR POTENCIA DE SUS TRANSMISIONES, SEGÚN BANDA DE TRANSMISIÓN Y REGIÓN. 2021" xr:uid="{00000000-0004-0000-0000-0000BC000000}"/>
    <hyperlink ref="A191" location="'16.7'!A1" display="TABLA 16.7: NÚMERO DE SEÑALES DE RADIODIFUSIÓN QUE EFECTUARON TRANSMISIONES POR INTERVALOS DE HORAS DE TRANSMISIÓN, SEGÚN DÍAS DE LA SEMANA Y REGIÓN. 2021" xr:uid="{00000000-0004-0000-0000-0000BD000000}"/>
    <hyperlink ref="A192" location="'16.8'!A1" display="TABLA 16.8: NÚMERO Y PORCENTAJE DE SEÑALES DE RADIODIFUSIÓN, POR INTERVALOS DE HORAS DE TRANSMISIÓN DIARIA, SEGÚN BANDA DE TRANSMISIÓN Y DÍAS DE LA SEMANA. 2021" xr:uid="{00000000-0004-0000-0000-0000BE000000}"/>
    <hyperlink ref="A193" location="'16.9'!A1" display="TABLA 16.9: NÚMERO DE RADIOEMISORAS POR BANDA DE TRANSMISIÓN, SEGÚN TIPO DE PROGRAMA AL QUE LE ASIGNAN PRIMERA PRIORIDAD. 2021" xr:uid="{00000000-0004-0000-0000-0000BF000000}"/>
    <hyperlink ref="A194" location="'16.10'!A1" display="TABLA 16.10: NÚMERO DE RADIOEMISORAS POR BANDA DE TRANSMISIÓN, SEGÚN GRUPO DE EDAD DEL PÚBLICO AL QUE LE ASIGNAN PRIMERA PRIORIDAD. 2021" xr:uid="{00000000-0004-0000-0000-0000C0000000}"/>
    <hyperlink ref="A195" location="'16.11'!A1" display="TABLA 16.11: NÚMERO DE HORAS ANUALES Y PORCENTAJES DE TRANSMISIÓN DE LAS RADIOEMISORAS, SEGÚN TIPO DE PROGRAMA. 2021" xr:uid="{00000000-0004-0000-0000-0000C1000000}"/>
    <hyperlink ref="A196" location="'16.12'!A1" display="TABLA 16.12: PERSONAL DE LAS RADIOEMISORAS POR TIPO DE JORNADA, SEGÚN TIPO DE PERSONAL Y SEXO. 2021" xr:uid="{00000000-0004-0000-0000-0000C2000000}"/>
    <hyperlink ref="A197" location="'16.13'!A1" display="TABLA 16.13: INGRESOS DE LAS RADIOEMISORAS, SEGÚN FUENTE. 2021" xr:uid="{00000000-0004-0000-0000-0000C3000000}"/>
    <hyperlink ref="A198" location="'16.14'!A1" display="TABLA 16.14: GASTOS DE LAS RADIOEMISORAS, SEGÚN ORIGEN. 2021" xr:uid="{00000000-0004-0000-0000-0000C4000000}"/>
    <hyperlink ref="A199" location="'16.15'!A1" display="TABLA 16.15: INGRESOS Y GASTOS DE LAS RADIOEMISORAS, SEGÚN TAMAÑO DE LA EMPRESA. 2021" xr:uid="{00000000-0004-0000-0000-0000C5000000}"/>
    <hyperlink ref="A200" location="'16.16'!A1" display="TABLA 16.16: NÚMERO DE FRECUENCIAS DE TELEVISIÓN ABIERTA, POR TIPO DE FRECUENCIA VHF y UHF, SEGÚN COBERTURA. 2021" xr:uid="{00000000-0004-0000-0000-0000C6000000}"/>
    <hyperlink ref="A201" location="'16.17'!A1" display="TABLA 16.17: NÚMERO DE ENTIDADES CONCESIONARIAS/1 DE TELEVISIÓN ABIERTA, POR TIPO DE FRECUENCIA VHF y UHF, SEGÚN COBERTURA. 2021" xr:uid="{00000000-0004-0000-0000-0000C7000000}"/>
    <hyperlink ref="A202" location="'16.18'!A1" display="TABLA 16.18: NÚMERO DE PERMISIONARIOS/1 DE SERVICIOS LIMITADOS DE TELEVISIÓN POR CABLE POR AÑO/2, SEGÚN REGIÓN. 2017-2021" xr:uid="{00000000-0004-0000-0000-0000C8000000}"/>
    <hyperlink ref="A203" location="'16.19'!A1" display="TABLA 16.19: HORAS DE EMISIÓN DE PROGRAMACIÓN DE TELEVISIÓN ABIERTA, SEGÚN PÚBLICO OBJETIVO. 2021" xr:uid="{00000000-0004-0000-0000-0000C9000000}"/>
    <hyperlink ref="A204" location="'16.20'!A1" display="TABLA 16.20: NÚMERO DE HORAS DE EMISIÓN Y CONSUMO/1 DE PROGRAMACIÓN DE TELEVISIÓN ABIERTA, SEGÚN GÉNERO TELEVISIVO. 2021" xr:uid="{00000000-0004-0000-0000-0000CA000000}"/>
    <hyperlink ref="A205" location="'16.21'!A1" display="TABLA 16.21: NÚMERO DE HORAS DE EMISIÓN Y CONSUMO/1 DE PROGRAMACIÓN DE TELEVISIÓN ABIERTA, SEGÚN PROCEDENCIA. 2021" xr:uid="{00000000-0004-0000-0000-0000CB000000}"/>
    <hyperlink ref="A206" location="'16.22'!A1" display="TABLA 16.22: NÚMERO DE HORAS DE EMISIÓN Y CONSUMO/1 DE PROGRAMACIÓN NACIONAL DE TELEVISIÓN ABIERTA, SEGÚN GÉNERO TELEVISIVO. 2021" xr:uid="{00000000-0004-0000-0000-0000CC000000}"/>
    <hyperlink ref="A207" location="'16.23'!A1" display="TABLA 16.23: NÚMERO DE HORAS DE EMISIÓN Y CONSUMO/1 DE PROGRAMACIÓN EXTRANJERA DE TELEVISIÓN ABIERTA, SEGÚN GÉNERO TELEVISIVO. 2021" xr:uid="{00000000-0004-0000-0000-0000CD000000}"/>
    <hyperlink ref="A208" location="'16.24'!A1" display="TABLA 16.24: NÚMERO DE HORAS DE EMISIÓN Y CONSUMO/1 DE PROGRAMACIÓN INFANTIL PARA NIÑOS Y NIÑAS MENORES DE 12 AÑOS, SEGÚN CATEGORÍA. 2021" xr:uid="{00000000-0004-0000-0000-0000CE000000}"/>
    <hyperlink ref="A209" location="'16.25'!A1" display="TABLA 16.25: NÚMERO DE HORAS DE EMISIÓN DE PROGRAMACIÓN CULTURAL/1 EN TELEVISIÓN ABIERTA, SEGÚN GÉNERO TELEVISIVO. 2021" xr:uid="{00000000-0004-0000-0000-0000CF000000}"/>
    <hyperlink ref="A210" location="'16.26'!A1" display="TABLA 16.26: NÚMERO DE EXPLOTACIONES DE PRODUCCIONES NACIONALES Y EXTRANJERAS DE LA CORPORACIÓN DE ACTORES DE CHILE (CHILEACTORES) POR AÑO, SEGÚN TIPO DE PRODUCCIÓN. 2017-2021/1" xr:uid="{00000000-0004-0000-0000-0000D0000000}"/>
    <hyperlink ref="A211" location="'16.27'!A1" display="TABLA 16.27: RECAUDACIÓN Y DISTRIBUCIÓN DE DERECHOS DE COMUNICACIÓN PÚBLICA DE PRODUCCIONES NACIONALES Y EXTRANJERAS, POR AÑO, SEGÚN MEDIO DE EMISIÓN 2017-2021" xr:uid="{00000000-0004-0000-0000-0000D1000000}"/>
    <hyperlink ref="A212" location="'16.28'!A1" display="TABLA 16.28: NÚMERO DE ACTORES Y ACTRICES FAVORECIDOS(AS) POR LA DISTRIBUCIÓN DE DERECHOS DE COMUNICACIÓN PÚBLICA DE LA CORPORACIÓN DE ACTORES DE CHILE (CHILEACTORES), POR AÑO, TIPO DE REPARTO Y SEXO, SEGÚN AFILIACIÓN. 2017-2021" xr:uid="{00000000-0004-0000-0000-0000D2000000}"/>
    <hyperlink ref="A213" location="'16.29'!A1" display="TABLA 16.29: CONSUMO PROMEDIO ANUAL DE TELEVISIÓN ABIERTA POR HORAS/1, SEGÚN RANGO ETARIO. 2021" xr:uid="{00000000-0004-0000-0000-0000D3000000}"/>
    <hyperlink ref="A214" location="'16.30'!A1" display="TABLA 16.30: CONSUMO/1 PROMEDIO ANUAL DE TELEVISIÓN ABIERTA PARA NIÑOS Y NIÑAS DE 4 A 12 AÑOS DE EDAD, SEGÚN GÉNERO TELEVISIVO. 2021" xr:uid="{00000000-0004-0000-0000-0000D4000000}"/>
    <hyperlink ref="A215" location="'16.31'!A1" display="TABLA 16.31: HORAS DE EMISIÓN Y CONSUMO/1 DE PROGRAMACIÓN INFANTIL DE TELEVISIÓN ABIERTA, SEGÚN PROCEDENCIA. 2021" xr:uid="{00000000-0004-0000-0000-0000D5000000}"/>
    <hyperlink ref="A216" location="'16.32'!A1" display="TABLA 16.32: HORAS DE EMISIÓN Y CONSUMO/1 ANUAL (TIEMPO Y PORCENTAJE DE OFERTA Y CONSUMO) FINANCIADAS POR EL FONDO DEL CONSEJO NACIONAL DE TELEVISIÓN (CNTV), SEGÚN TIPO DE PROGRAMACIÓN. 2021" xr:uid="{00000000-0004-0000-0000-0000D6000000}"/>
    <hyperlink ref="A217" location="'16.33'!A1" display="TABLA 16.33: NÚMERO DE PELÍCULAS ESTRENADAS EN MULTISALAS/1, SEGÚN ORIGEN DE LA PELÍCULA. 2021" xr:uid="{00000000-0004-0000-0000-0000D7000000}"/>
    <hyperlink ref="A218" location="'16.34'!A1" display="TABLA 16.34: NÚMERO DE EMPRESAS DISTRIBUIDORAS DE CINE NACIONALES Y EXTRANJERAS, SEGÚN REGIÓN. 2021" xr:uid="{00000000-0004-0000-0000-0000D8000000}"/>
    <hyperlink ref="A219" location="'16.35'!A1" display="TABLA 16.35:  NÚMERO DE TRABAJADORES Y TRABAJADORAS AL AÑO EN DISTRIBUIDORAS DE CINE, POR SEXO, SEGÚN REGIÓN. 2021" xr:uid="{00000000-0004-0000-0000-0000D9000000}"/>
    <hyperlink ref="A220" location="'16.36'!A1" display="TABLA 16.36: MONTOS RECAUDADOS DE PELÍCULAS ESTRENADAS Y EXHIBIDAS EN MULTISALAS/1, SEGÚN ORIGEN DE LA PELÍCULA. 2021" xr:uid="{00000000-0004-0000-0000-0000DA000000}"/>
    <hyperlink ref="A221" location="'16.37'!A1" display="TABLA 16.37: NÚMERO DE FUNCIONES AUDIOVISUALES, POR TIPO DE ASISTENCIA, SEGÚN REGIÓN. 2021/1/2" xr:uid="{00000000-0004-0000-0000-0000DB000000}"/>
    <hyperlink ref="A222" location="'16.38'!A1" display="TABLA 16.38: NÚMERO DE SALAS DE EXHIBICIÓN DE CINE EN MULTISALAS/1 Y CAPACIDAD, SEGÚN REGIÓN. 2021" xr:uid="{00000000-0004-0000-0000-0000DC000000}"/>
    <hyperlink ref="A223" location="'16.39'!A1" display="TABLA 16.39: NÚMERO DE PERSONAS ESPECTADORAS DE CINE, EN MULTISALAS/1, POR ORIGEN DE LA PELÍCULA, SEGÚN AÑO. 2017 - 2021" xr:uid="{00000000-0004-0000-0000-0000DD000000}"/>
    <hyperlink ref="A224" location="'16.40'!A1" display="TABLA 16.40: NÚMERO DE PERSONAS ESPECTADORAS DE CINE, EN MULTISALAS/1, POR ORIGEN DE LA PELÍCULA, SEGÚN REGIÓN. 2021" xr:uid="{00000000-0004-0000-0000-0000DE000000}"/>
    <hyperlink ref="A225" location="'16.41'!A1" display="TABLA 16.41: NÚMERO DE PERSONAS ESPECTADORAS DE CINE, EN MULTISALAS/1, POR CALIFICACIÓN CINEMATOGRÁFICA DE LA PELÍCULA, SEGÚN REGIÓN. 2021" xr:uid="{00000000-0004-0000-0000-0000DF000000}"/>
    <hyperlink ref="A226" location="'16.42'!A1" display="TABLA 16.42: NÚMERO DE PERSONAS ESPECTADORAS DE CINE, EN MULTISALAS/1, POR MES, SEGÚN REGIÓN. 2021" xr:uid="{00000000-0004-0000-0000-0000E0000000}"/>
    <hyperlink ref="A227" location="'16.43'!A1" display="TABLA 16.43: NÚMERO DE PERSONAS ESPECTADORAS, A LAS VEINTE PELÍCULAS CON MAYOR VENTA DE ENTRADAS, EN MULTISALAS/1, POR FECHA DE ESTRENO, GÉNERO, CALIFICACIÓN, NÚMERO DE COPIAS VENDIDAS, SEMANAS EN CARTELERA, RECAUDACIÓN BRUTA, PAÍS PRODUCTOR Y AÑO DE PRODUCCIÓN, SEGÚN TÍTULO DE LA PELÍCULA. 2021" xr:uid="{00000000-0004-0000-0000-0000E1000000}"/>
    <hyperlink ref="A228" location="'16.44'!A1" display="TABLA 16.44: NÚMERO DE PERSONAS ESPECTADORAS A LAS TRES PELÍCULAS NACIONALES CON MAYOR VENTA DE ENTRADAS, EN MULTISALAS/1 POR FECHA DE ESTRENO, GÉNERO, CALIFICACIÓN, NÚMERO DE COPIAS VENDIDAS, SEMANAS EN CARTELERA, PAÍS PRODUCTOR Y AÑO DE PRODUCCIÓN, SEGÚN TÍTULO DE LA PELÍCULA. 2021" xr:uid="{00000000-0004-0000-0000-0000E2000000}"/>
    <hyperlink ref="A229" location="'17.1'!A1" display="TABLA 17.1: NÚMERO DE MATRÍCULAS DE JÓVENES CON ESPECIALIDAD ARTÍSTICO CULTURAL Y ENSEÑANZA MEDIA TÉCNICA PROFESIONAL Y ARTÍSTICA, EN ESTABLECIMIENTOS QUE LA IMPARTEN, SEGÚN REGIÓN. 2021" xr:uid="{00000000-0004-0000-0000-0000E3000000}"/>
    <hyperlink ref="A230" location="'17.2'!A1" display="TABLA 17.2: NÚMERO Y PORCENTAJE DE ALUMNOS MATRICULADOS EN ENSEÑANZA MEDIA TÉCNICA PROFESIONAL Y ARTÍSTICA, SEGÚN ESPECIALIDAD ARTÍSTICO CULTURAL. 2021" xr:uid="{00000000-0004-0000-0000-0000E4000000}"/>
    <hyperlink ref="A231" location="'17.3'!A1" display="TABLA 17.3: NÚMERO Y PORCENTAJE DE MATRÍCULAS DE JÓVENES DE 15 A 29 AÑOS EN ENSEÑANZA MEDIA, SEGÚN ESPECIALIDAD ARTÍSTICO CULTURAL O NO ARTÍSTICO CULTURAL. 2021" xr:uid="{00000000-0004-0000-0000-0000E5000000}"/>
    <hyperlink ref="A232" location="'17.4'!A1" display="TABLA 17.4: NÚMERO Y PORCENTAJE DE CARRERAS PROFESIONALES Y TÉCNICAS EN EL ÁMBITO ARTÍSTICO CULTURAL EN CENTROS DE EDUCACIÓN SUPERIOR, SEGÚN DOMINIO CULTURAL. 2021/1" xr:uid="{00000000-0004-0000-0000-0000E6000000}"/>
    <hyperlink ref="A233" location="'17.5'!A1" display="TABLA 17.5: NÚMERO DE CARRERAS PROFESIONALES Y TÉCNICAS EN EL ÁMBITO ARTÍSTICO CULTURAL EN CENTROS DE EDUCACIÓN SUPERIOR, SEGÚN DOMINIO CULTURAL. 2021/1" xr:uid="{00000000-0004-0000-0000-0000E7000000}"/>
    <hyperlink ref="A234" location="'17.6'!A1" display="TABLA 17.6: NÚMERO Y PORCENTAJE DE MATRÍCULAS DE CARRERAS PROFESIONALES Y TÉCNICAS EN EL ÁMBITO ARTÍSTICO CULTURAL EN CENTROS DE EDUCACIÓN SUPERIOR, SEGÚN DOMINIO CULTURAL. 2021/1" xr:uid="{00000000-0004-0000-0000-0000E8000000}"/>
    <hyperlink ref="A235" location="'17.7'!A1" display="TABLA 17.7: NÚMERO DE MATRÍCULAS EN CARRERAS PROFESIONALES Y TÉCNICAS EN EL ÁMBITO ARTÍSTICO CULTURAL EN CENTROS DE EDUCACIÓN SUPERIOR, POR SEXO, SEGÚN DOMINIO CULTURAL. 2021/1" xr:uid="{00000000-0004-0000-0000-0000E9000000}"/>
    <hyperlink ref="A236" location="'17.8'!A1" display="TABLA 17.8: NÚMERO DE MATRÍCULAS EN CARRERAS PROFESIONALES Y TÉCNICAS EN EL ÁMBITO ARTÍSTICO CULTURAL EN CENTROS DE EDUCACIÓN SUPERIOR, POR REGIÓN, SEGÚN DOMINIO CULTURAL. 2021/1" xr:uid="{00000000-0004-0000-0000-0000EA000000}"/>
    <hyperlink ref="A237" location="'17.9'!A1" display="TABLA 17.9: NÚMERO Y PORCENTAJE DE PROGRAMAS POR DOCTORADO, MAGISTER, POSTÍTULO Y DIPLOMADO EN EL ÁMBITO ARTÍSTICO CULTURAL EN CENTROS DE EDUCACIÓN SUPERIOR, SEGÚN DOMINIO CULTURAL. 2021/1" xr:uid="{00000000-0004-0000-0000-0000EB000000}"/>
    <hyperlink ref="A238" location="'17.10'!A1" display="TABLA 17.10: NÚMERO DE PROGRAMAS POR DOCTORADO, MAGISTER, POSTÍTULO Y DIPLOMADO EN EL ÁMBITO ARTÍSTICO CULTURAL EN CENTROS DE EDUCACIÓN SUPERIOR, SEGÚN DOMINIO CULTURAL. 2021/1           " xr:uid="{00000000-0004-0000-0000-0000EC000000}"/>
    <hyperlink ref="A239" location="'17.11'!A1" display="TABLA 17.11: NÚMERO Y PORCENTAJE DE MATRÍCULAS DE DOCTORADO, MAGISTER, POSTÍTULO Y DIPLOMADO EN EL ÁMBITO ARTÍSTICO CULTURAL EN CENTROS DE EDUCACIÓN SUPERIOR, SEGÚN DOMINIO CULTURAL. 2021/1" xr:uid="{00000000-0004-0000-0000-0000ED000000}"/>
    <hyperlink ref="A240" location="'17.12'!A1" display="TABLA 17.12: NÚMERO DE MATRÍCULAS POR PROGRAMA DE DOCTORADO, MAGISTER, POSTÍTULO Y DIPLOMADO EN EL ÁMBITO ARTÍSTICO CULTURAL EN CENTROS DE EDUCACIÓN SUPERIOR, POR SEXO, SEGÚN DOMINIO CULTURAL. 2021/1" xr:uid="{00000000-0004-0000-0000-0000EE000000}"/>
    <hyperlink ref="A241" location="'17.13'!A1" display="TABLA 17.13: NÚMERO DE MATRÍCULAS POR PROGRAMA DE DOCTORADO, MAGISTER, POSTÍTULO Y DIPLOMADO EN EL ÁMBITO ARTÍSTICO CULTURAL EN CENTROS DE EDUCACIÓN SUPERIOR, POR REGIÓN, SEGÚN DOMINIO CULTURAL. 2021/1" xr:uid="{00000000-0004-0000-0000-0000EF000000}"/>
    <hyperlink ref="A242" location="'17.14'!A1" display="TABLA 17.14: NÚMERO Y PORCENTAJE DE CARRERAS PROFESIONALES Y TÉCNICAS EN EL ÁREA DE SOPORTE EN CENTROS DE EDUCACIÓN SUPERIOR, SEGÚN DOMINIO TRANSVERSAL. 2021/1 " xr:uid="{00000000-0004-0000-0000-0000F0000000}"/>
    <hyperlink ref="A243" location="'17.15'!A1" display="TABLA 17.15: NÚMERO DE CARRERAS PROFESIONALES Y TÉCNICAS EN EL ÁREA DE SOPORTE EN CENTROS DE EDUCACIÓN SUPERIOR, SEGÚN DOMINIO TRANSVERSAL. 2021/1 " xr:uid="{00000000-0004-0000-0000-0000F1000000}"/>
    <hyperlink ref="A244" location="'17.16'!A1" display="TABLA 17.16: NÚMERO Y PORCENTAJE DE MATRÍCULAS EN CARRERAS PROFESIONALES Y TÉCNICAS EN EL ÁREA DE SOPORTE EN CENTROS DE EDUCACIÓN SUPERIOR, SEGÚN DOMINIO TRANSVERSAL. 2021/1  " xr:uid="{00000000-0004-0000-0000-0000F2000000}"/>
    <hyperlink ref="A245" location="'17.17'!A1" display="TABLA 17.17: NÚMERO EN MATRÍCULAS DE CARRERAS PROFESIONALES Y TÉCNICAS EN EL ÁREA DE SOPORTE EN CENTROS DE EDUCACIÓN SUPERIOR, POR SEXO, SEGÚN DOMINIO TRANSVERSAL. 2021/1" xr:uid="{00000000-0004-0000-0000-0000F3000000}"/>
    <hyperlink ref="A246" location="'17.18'!A1" display="TABLA 17.18: NÚMERO DE MATRÍCULAS EN CARRERAS PROFESIONALES Y TÉCNICAS EN EL ÁREA DE SOPORTE EN CENTROS DE EDUCACIÓN SUPERIOR, POR REGIÓN, SEGÚN DOMINIO TRANSVERSAL. 2021/1" xr:uid="{00000000-0004-0000-0000-0000F4000000}"/>
    <hyperlink ref="A247" location="'17.19'!A1" display="TABLA 17.19: NÚMERO Y PORCENTAJE POR PROGRAMAS DE DOCTORADO, MAGISTER, POSTÍTULO Y DIPLOMADO EN EL ÁREA DE SOPORTE EN CENTROS DE EDUCACIÓN SUPERIOR, SEGÚN DOMINIO TRANSVERSAL. 2021/1" xr:uid="{00000000-0004-0000-0000-0000F5000000}"/>
    <hyperlink ref="A248" location="'17.20'!A1" display="TABLA 17.20: NÚMERO DE PROGRAMAS POR DOCTORADO, MAGISTER, POSTÍTULO Y DIPLOMADO EN EL ÁREA DE SOPORTE EN CENTROS DE EDUCACIÓN SUPERIOR, SEGÚN DOMINIO TRANSVERSAL. 2021/1 " xr:uid="{00000000-0004-0000-0000-0000F6000000}"/>
    <hyperlink ref="A249" location="'17.21'!A1" display="TABLA 17.21: NÚMERO Y PORCENTAJE DE MATRÍCULAS POR PROGRAMA DE DOCTORADO, MAGISTER, POSTÍTULO Y DIPLOMADO EN EL ÁREA DE SOPORTE EN CENTROS DE EDUCACIÓN SUPERIOR, SEGÚN DOMINIO TRANSVERSAL. 2021/1" xr:uid="{00000000-0004-0000-0000-0000F7000000}"/>
    <hyperlink ref="A250" location="'17.22'!A1" display="TABLA 17.22: NÚMERO DE MATRÍCULAS POR PROGRAMA DE DOCTORADO, MAGISTER, POSTÍTULO Y DIPLOMADO EN EL ÁREA DE SOPORTE EN CENTROS DE EDUCACIÓN SUPERIOR, POR SEXO, SEGÚN DOMINIO TRANSVERSAL. 2021/1" xr:uid="{00000000-0004-0000-0000-0000F8000000}"/>
    <hyperlink ref="A251" location="'17.23'!A1" display="TABLA 17.23: NÚMERO DE MATRÍCULAS POR PROGRAMA DE DOCTORADO, MAGISTER, POSTÍTULO Y DIPLOMADO EN EL ÁREA DE SOPORTE EN CENTROS DE EDUCACIÓN SUPERIOR, POR REGIÓN, SEGÚN DOMINIO TRANSVERSAL. 2021/1" xr:uid="{00000000-0004-0000-0000-0000F9000000}"/>
    <hyperlink ref="A252" location="'18.1'!A1" display="TABLA 18.1: NÚMERO DE EMPRESAS PROVEEDORAS DE CONEXIÓN A INTERNET POR MODALIDAD Y AÑO, SEGÚN REGIÓN. 2017-2021/1" xr:uid="{00000000-0004-0000-0000-0000FA000000}"/>
    <hyperlink ref="A253" location="'18.2'!A1" display="TABLA 18.2: NÚMERO DE CONEXIONES A INTERNET POR TIPO DE ACCESO, SEGÚN REGIÓN. 2021" xr:uid="{00000000-0004-0000-0000-0000FB000000}"/>
    <hyperlink ref="A254" location="'18.3'!A1" display="TABLA 18.3: NÚMERO DE CONEXIONES A INTERNET FIJAS/1 POR AÑO, SEGÚN TIPO DE SUSCRIPTOR. 2017-2021" xr:uid="{00000000-0004-0000-0000-0000FC000000}"/>
    <hyperlink ref="A255" location="'18.4'!A1" display="TABLA 18.4: TASA DE CONEXIONES A INTERNET FIJAS RESIDENCIALES A NIVEL PAÍS CADA CIEN HABITANTES, POR AÑO. 2017-2021" xr:uid="{00000000-0004-0000-0000-0000FD000000}"/>
    <hyperlink ref="A256" location="'18.5'!A1" display="TABLA 18.5:  NÚMERO DE CONEXIONES RESIDENCIALES DE BANDA ANCHA A INTERNET POR AÑO. 2017-2021" xr:uid="{00000000-0004-0000-0000-0000FE000000}"/>
    <hyperlink ref="A257" location="'18.6'!A1" display="TABLA 18.6: PENETRACIÓN DE INTERNET EN LA POBLACIÓN EN PORCENTAJE/1, DE ACUERDO A LA UNIÓN INTERNACIONAL DE TELECOMUNICACIONES DE LAS NACIONES UNIDAS (UIT) POR AÑO. 2017-2021" xr:uid="{00000000-0004-0000-0000-0000FF000000}"/>
    <hyperlink ref="A258" location="'18.7'!A1" display="TABLA 18.7: TASA DE PENETRACIÓN MUNDIAL DE INTERNET CADA CIEN HABITANTES, POR AÑO, SEGÚN PAÍS. 2017-2021" xr:uid="{00000000-0004-0000-0000-000000010000}"/>
    <hyperlink ref="A259" location="'19.1'!A1" display="TABLA 19.1: NÚMERO DE PERSONAS CON RECONOCIMIENTO DE CALIDAD INDÍGENA/1 (LEY 19.253), POR AÑO/2, POR SEXO, SEGÚN REGIÓN. 2017-2021" xr:uid="{00000000-0004-0000-0000-000001010000}"/>
    <hyperlink ref="A260" location="'19.2'!A1" display="TABLA 19.2: DISTRIBUCIÓN DE POBLACIÓN POR PUEBLO ORIGINARIO/1 Y POR AÑO, SEGÚN RECONOCIMIENTO DE PUEBLOS ORIGINARIOS (LEY N° 19.253). 2017-2021" xr:uid="{00000000-0004-0000-0000-000002010000}"/>
    <hyperlink ref="A261" location="'19.3'!A1" display="TABLA 19.3: NÚMERO DE BECAS INDÍGENAS OTORGADAS POR AÑO, NIVEL DE EDUCACIÓN Y SEXO, SEGÚN REGIÓN.  2017-2021" xr:uid="{00000000-0004-0000-0000-000003010000}"/>
    <hyperlink ref="A262" location="'19.4'!A1" display="TABLA 19.4: MONTO DE LA INVERSIÓN EN BECAS INDÍGENAS, POR AÑO Y NIVEL DE EDUCACIÓN, SEGÚN REGIÓN. 2017-2021" xr:uid="{00000000-0004-0000-0000-000004010000}"/>
    <hyperlink ref="A263" location="'19.5'!A1" display="TABLA 19.5: NÚMERO DE ESTUDIANTES INDÍGENAS BENEFICIARIOS DE BECAS INDÍGENAS, POR AÑO Y NIVEL DE EDUCACIÓN, SEGÚN PUEBLO ORIGINARIO. 2017-2021" xr:uid="{00000000-0004-0000-0000-000005010000}"/>
    <hyperlink ref="A264" location="'19.6'!A1" display="TABLA 19.6: NÚMERO DE PROGRAMAS Y MONTO DE LA INVERSIÓN DEL FONDO DE CULTURA, POR AÑO Y TIPO DE PROGRAMA, SEGÚN REGIÓN Y UNIDAD OPERATIVA. 2017-2021" xr:uid="{00000000-0004-0000-0000-000006010000}"/>
    <hyperlink ref="A265" location="'19.7'!A1" display="TABLA 19.7: NÚMERO DE PROGRAMAS Y MONTO DE LA INVERSIÓN DEL FONDO DE EDUCACIÓN, POR AÑO Y TIPO DE PROGRAMA, SEGÚN REGIÓN Y UNIDAD OPERATIVA. 2017-2021" xr:uid="{00000000-0004-0000-0000-000007010000}"/>
    <hyperlink ref="A266" location="'19.8'!A1" display="TABLA 19.8: DISTRIBUCIÓN REGIONAL DE FONDOS CONCURSABLES PARA SUBSIDIOS DE CAPACITACIÓN Y ESPECIALIZACIÓN DE PROFESIONALES Y PERSONAL TÉCNICO INDÍGENA, POR AÑO Y SEXO, SEGÚN REGIÓN. 2017-2021" xr:uid="{00000000-0004-0000-0000-000008010000}"/>
    <hyperlink ref="A267" location="'19.9'!A1" display="TABLA 19.9: NÚMERO DE PROYECTOS DEL FONDO DE DESARROLLO INDÍGENA (FDI) Y MONTO DE LA INVERSIÓN, POR AÑO, SEGÚN REGIÓN Y UNIDAD OPERATIVA. 2017-2021" xr:uid="{00000000-0004-0000-0000-000009010000}"/>
    <hyperlink ref="A268" location="'19.10'!A1" display="TABLA 19.10: NÚMERO DE INSCRIPCIONES EN EL REGISTRO PÚBLICO DE TIERRAS INDÍGENAS EMITIDOS, POR AÑO Y SEXO, SEGÚN REGISTRO PÚBLICO Y REGIÓN. 2017-2021" xr:uid="{00000000-0004-0000-0000-00000A010000}"/>
    <hyperlink ref="A269" location="'20.1'!A1" display="TABLA 20.1: NÚMERO DE RECINTOS ENTREGADOS POR ENCARGO DE GESTIÓN /1 POR AÑO, SEGÚN REGIÓN. 2017-2021" xr:uid="{00000000-0004-0000-0000-00000B010000}"/>
    <hyperlink ref="A270" location="'20.2'!A1" display="TABLA 20.2: NÚMERO DE PROYECTOS DEL FONDO NACIONAL PARA EL FOMENTO DEL DEPORTE (FONDEPORTE) APROBADOS Y MONTO, SEGÚN MODALIDAD DE ASIGNACIÓN. 2021" xr:uid="{00000000-0004-0000-0000-00000C010000}"/>
    <hyperlink ref="A271" location="'20.3'!A1" display="TABLA 20.3: NÚMERO DE PROYECTOS DEL FONDO NACIONAL PARA EL FOMENTO DEL DEPORTE (FONDEPORTE) APROBADOS Y MONTO, SEGÚN CATEGORÍA DEPORTIVA. 2021" xr:uid="{00000000-0004-0000-0000-00000D010000}"/>
    <hyperlink ref="A272" location="'20.4'!A1" display="TABLA 20.4: NÚMERO DE PROYECTOS APROBADOS POR EL REGISTRO NACIONAL DE DONACIONES CON FINES DEPORTIVOS A TRAVÉS DEL SISTEMA DE FRANQUICIA TRIBUTARIA Y MONTO TOTAL DEL FINANCIAMIENTO EJECUTADO, POR AÑO. 2017-2021" xr:uid="{00000000-0004-0000-0000-00000E010000}"/>
    <hyperlink ref="A273" location="'20.5'!A1" display="TABLA 20.5: NÚMERO DE ORGANIZACIONES DEPORTIVAS INSCRITAS EN EL REGISTRO NACIONAL DE ORGANIZACIONES DEPORTIVAS (RNO) POR AÑO, SEGÚN REGIÓN. 2017-2021" xr:uid="{00000000-0004-0000-0000-00000F010000}"/>
    <hyperlink ref="A274" location="'20.6'!A1" display="TABLA 20.6: NÚMERO DE PERSONAS BENEFICIADAS CON LOS PROYECTOS APROBADOS, POR SEXO, SEGÚN MODALIDAD DE ASIGNACIÓN. 2021" xr:uid="{00000000-0004-0000-0000-000010010000}"/>
    <hyperlink ref="A275" location="'20.7'!A1" display="TABLA 20.7: NÚMERO DE COMUNAS BENEFICIADAS CON LOS PROYECTOS APROBADOS, POR AÑO, SEGÚN MODALIDAD DE ASIGNACIÓN. 2017-2021" xr:uid="{00000000-0004-0000-0000-000011010000}"/>
    <hyperlink ref="A276" location="'20.8'!A1" display="TABLA 20.8: NÚMERO DE PERSONAS BENEFICIADAS EN PROGRAMAS DE DEPORTE, POR AÑO, SEGÚN TIPO DE PROGRAMA Y COMPONENTE. 2017-2021" xr:uid="{00000000-0004-0000-0000-000012010000}"/>
    <hyperlink ref="A277" location="'20.9'!A1" display="TABLA 20.9: NÚMERO DE DEPORTISTAS EN PROGRAMA PARA DEPORTISTAS DE ALTO RENDIMIENTO (PRODDAR)/1, POR SEXO, SEGÚN REGIÓN Y DISCIPLINA. 2021" xr:uid="{00000000-0004-0000-0000-000013010000}"/>
    <hyperlink ref="A278" location="'20.10'!A1" display="TABLA 20.10: NÚMERO DE FUNCIONES DE ESPECTÁCULOS PÚBLICOS DEPORTIVOS, POR TIPO DE ESPECTÁCULO, SEGÚN AÑO. 2017-2021/1" xr:uid="{00000000-0004-0000-0000-000014010000}"/>
    <hyperlink ref="A279" location="'20.11'!A1" display="TABLA 20.11: NÚMERO DE FUNCIONES DE ESPECTÁCULOS PÚBLICOS DEPORTIVOS, POR TIPO DE ESPECTÁCULO, SEGÚN REGIÓN. 2021/1" xr:uid="{00000000-0004-0000-0000-000015010000}"/>
    <hyperlink ref="A280" location="'20.12'!A1" display="TABLA 20.12: NÚMERO DE ASISTENTES A ESPECTÁCULOS PÚBLICOS DEPORTIVOS PAGANDO ENTRADA, POR TIPO DE ESPECTÁCULO, SEGÚN REGIÓN. 2021/1" xr:uid="{00000000-0004-0000-0000-000016010000}"/>
    <hyperlink ref="A281" location="'20.13'!A1" display="TABLA 20.13: NÚMERO DE ASISTENTES A ESPECTÁCULOS PÚBLICOS DEPORTIVOS CON ENTRADA GRATUITA, POR TIPO DE ESPECTÁCULO, SEGÚN REGIÓN. 2021/1" xr:uid="{00000000-0004-0000-0000-000017010000}"/>
    <hyperlink ref="A282" location="'20.14'!A1" display="TABLA 20.14: NÚMERO DE ASISTENTES A ESPECTÁCULOS PÚBLICOS DEPORTIVOS CON ENTRADA GRATUITA Y PAGADA, POR TIPO DE ESPECTÁCULO, SEGÚN REGIÓN. 2021/1" xr:uid="{00000000-0004-0000-0000-000018010000}"/>
    <hyperlink ref="A283" location="'20.15'!A1" display="TABLA 20.15: NÚMERO DE ASISTENTES A ESPECTÁCULOS PÚBLICOS DEPORTIVOS PAGANDO ENTRADA, POR TIPO DE ESPECTÁCULO, SEGÚN AÑO. 2017-2021/1" xr:uid="{00000000-0004-0000-0000-000019010000}"/>
    <hyperlink ref="A284" location="'20.16'!A1" display="TABLA 20.16: NÚMERO DE ASISTENTES A ESPECTÁCULOS PÚBLICOS DEPORTIVOS CON ENTRADA GRATUITA, POR TIPO DE ESPECTÁCULO, SEGÚN AÑO. 2017-2021/1" xr:uid="{00000000-0004-0000-0000-00001A010000}"/>
    <hyperlink ref="A285" location="'20.17'!A1" display="TABLA 20.17: NÚMERO DE ASISTENTES A ESPECTÁCULOS PÚBLICOS DEPORTIVOS CON ENTRADA GRATUITA Y PAGADA, POR TIPO DE ESPECTÁCULO, SEGÚN AÑO. 2017-2021/1" xr:uid="{00000000-0004-0000-0000-00001B010000}"/>
    <hyperlink ref="A286" location="'20.18'!A1" display="TABLA 20.18: NÚMERO DE ASISTENTES A ESPECTÁCULOS PÚBLICOS DEPORTIVOS CON ENTRADA GRATUITA Y PAGADA, POR MES, SEGÚN REGIÓN. 2021/1/2" xr:uid="{00000000-0004-0000-0000-00001C010000}"/>
    <hyperlink ref="A287" location="'21.1'!A1" display="TABLA 21.1: NÚMERO DE INSCRIPCIONES, CERTIFICADOS , CONSULTAS Y OTROS SERVICIOS REALIZADOS EN EL DEPARTAMENTO DE DERECHOS INTELECTUALES (DDI) DEL SERVICIO NACIONAL DEL PATRIMONIO, POR AÑO, SEGÚN ÍTEM. 2017-2021" xr:uid="{00000000-0004-0000-0000-00001D010000}"/>
    <hyperlink ref="A288" location="'21.2'!A1" display="TABLA 21.2: NÚMERO DE INSCRIPCIONES EN MATERIA DE DERECHOS DE AUTOR REGISTRADOS EN EL DEPARTAMENTO DE DERECHOS INTELECTUALES (DDI) DEL SERVICIO NACIONAL DEL PATRIMONIO CULTURAL, POR AÑO, SEGÚN TIPO DE REGISTRO. 2017-2021" xr:uid="{00000000-0004-0000-0000-00001E010000}"/>
    <hyperlink ref="A289" location="'21.3'!A1" display="TABLA 21.3: NÚMERO DE INSCRIPCIONES EN MATERIA DE DERECHOS DE AUTOR, A NIVEL NACIONAL, REGISTRADOS EN EL DEPARTAMENTO DE DERECHOS INTELECTUALES (DDI) DEL SERVICIO NACIONAL DEL PATRIMONIO CULTURAL, POR AÑO, SEGÚN SEXO Y TIPO DE SOLICITANTE. 2017-2021/1" xr:uid="{00000000-0004-0000-0000-00001F010000}"/>
    <hyperlink ref="A290" location="'21.4'!A1" display="TABLA 21.4: INSCRIPCIÓN DE DERECHOS DE AUTOR, DERECHOS CONEXOS Y SEUDÓNIMOS, POR AÑO, SEGÚN ORIGEN DE LA SOLICITUD, REGIÓN Y NACIONALIDAD (NACIONAL Y EXTRANJERA). 2017-2021" xr:uid="{00000000-0004-0000-0000-000020010000}"/>
    <hyperlink ref="A291" location="'22.1'!A1" display="TABLA 22.1: NÚMERO Y MONTOS DE PROYECTOS POSTULADOS, ELEGIBLES Y SELECCIONADOS, SEGÚN TIPO DE FONDO CONCURSABLE DEL MINISTERIO DE LAS CULTURAS, LAS ARTES Y EL PATRIMONIO. 2021" xr:uid="{00000000-0004-0000-0000-000021010000}"/>
    <hyperlink ref="A292" location="'22.2'!A1" display="TABLA 22.2: NÚMERO DE PROYECTOS Y MONTOS ADJUDICADOS DEL FONDO NACIONAL DEL DESARROLLO CULTURAL Y LAS ARTES (FONDART) PARA CONCURSO NACIONAL, POR LÍNEA DE CONCURSO, SEGÚN REGIÓN DE DOMICILIO DE LA PERSONA PARTICIPANTE. 2021/1/2" xr:uid="{00000000-0004-0000-0000-000022010000}"/>
    <hyperlink ref="A293" location="'22.3'!A1" display="TABLA 22.3: NÚMERO DE PROYECTOS Y MONTOS ADJUDICADOS DEL FONDO NACIONAL DEL DESARROLLO CULTURAL Y LAS ARTES (FONDART) PARA CONCURSO REGIONAL, POR LÍNEA DE CONCURSO, SEGÚN REGIÓN DEL FONDO ENTREGADO. 2021/1/2" xr:uid="{00000000-0004-0000-0000-000023010000}"/>
    <hyperlink ref="A294" location="'22.4'!A1" display="TABLA 22.4: NÚMERO DE PROYECTOS POSTULADOS Y SELECCIONADOS Y RECURSOS ASIGNADOS POR TIPO DE PERSONA (NATURAL Y JURÍDICA), SEGÚN FONDO Y AÑO. 2017-2021" xr:uid="{00000000-0004-0000-0000-000024010000}"/>
    <hyperlink ref="A295" location="'22.5'!A1" display="TABLA 22.5: NÚMERO DE PROYECTOS POSTULADOS Y SELECCIONADOS Y RECURSOS ASIGNADOS, POR SEXO (PERSONAS NATURALES), SEGÚN FONDO Y AÑO. 2016-2020" xr:uid="{00000000-0004-0000-0000-000025010000}"/>
    <hyperlink ref="A296" location="'22.6'!A1" display="TABLA 22.6: NÚMERO DE PROYECTOS Y MONTOS ADJUDICADOS POR EL FONDO BECAS CHILE CREA, POR LÍNEA DE CONCURSO, SEGÚN REGIÓN DE DOMICILIO DE LA PERSONA PARTICIPANTE. 2021/1/2" xr:uid="{00000000-0004-0000-0000-000026010000}"/>
    <hyperlink ref="A297" location="'22.7'!A1" display="TABLA 22.7: NÚMERO DE PROYECTOS Y MONTOS ADJUDICADOS POR EL PROGRAMA DE APOYO DE ORGANIZACIONES CULTURALES COLABORADORAS, POR LÍNEA DE CONCURSO, SEGÚN REGIÓN DE DOMICILIO DEL PARTICIPANTE. 2021/1/2" xr:uid="{00000000-0004-0000-0000-000027010000}"/>
    <hyperlink ref="A298" location="'22.8'!A1" display="TABLA 22.8: NÚMERO DE PROYECTOS Y MONTOS ADJUDICADOS POR EL FONDO NACIONAL DE FOMENTO Y DESARROLLO DE LAS ARTES ESCÉNICAS, POR LÍNEA DE CONCURSO, SEGÚN REGIÓN DE DOMICILIO DE LA PERSONA PARTICIPANTE. 2021/1/2" xr:uid="{00000000-0004-0000-0000-000028010000}"/>
    <hyperlink ref="A299" location="'22.9'!A1" display="TABLA 22.9: NÚMERO DE PROYECTOS Y MONTOS ADJUDICADOS POR EL CENTRO NACIONAL DE ARTE CONTEMPORÁNEO, POR LÍNEA DE CONCURSO, SEGÚN REGIÓN DE DOMICILIO DE LA PERSONA PARTICIPANTE. 2021/1/2" xr:uid="{00000000-0004-0000-0000-000029010000}"/>
    <hyperlink ref="A300" location="'22.10'!A1" display="TABLA 22.10: NÚMERO DE PROYECTOS Y MONTOS ADJUDICADOS POR GALERÍA GABRIELA MISTRAL, POR LÍNEA DE CONCURSO, SEGÚN REGIÓN DE DOMICILIO DE LA PERSONA PARTICIPANTE. 2021/1/2" xr:uid="{00000000-0004-0000-0000-00002A010000}"/>
    <hyperlink ref="A301" location="'22.11'!A1" display="TABLA 22.11: NÚMERO Y MONTOS DE PROYECTOS POSTULADOS Y SELECCIONADOS DEL FONDO DEL PATRIMONIO CULTURAL (FONPAT) DEL SERVICIO NACIONAL DEL PATRIMONIO CULTURAL, POR AÑO, SEGÚN LÍNEA DE CONCURSO. 2019-2021" xr:uid="{00000000-0004-0000-0000-00002B010000}"/>
    <hyperlink ref="A302" location="'22.12'!A1" display="TABLA 22.12: NÚMERO DE PROYECTOS Y MONTOS SELECCIONADOS DEL FONDO DEL PATRIMONIO CULTURAL (FONPAT), POR AÑO, SEGÚN REGIÓN. 2019-2021" xr:uid="{00000000-0004-0000-0000-00002C010000}"/>
    <hyperlink ref="A303" location="'22.13'!A1" display="TABLA 22.13: NÚMERO Y MONTOS DE PROYECTOS POSTULADOS Y SELECCIONADOS DEL FONDO SUBSIDIOS PROGRAMA SOCIAL SITIOS PATRIMONIO MUNDIAL, DEL SERVICIO NACIONAL DEL PATRIMONIO CULTURAL, POR AÑO, SEGÚN SUBSIDIO. 2018-2021" xr:uid="{00000000-0004-0000-0000-00002D010000}"/>
    <hyperlink ref="A304" location="'22.14'!A1" display="TABLA 22.14: NÚMERO DE PROYECTOS Y MONTOS SELECCIONADOS DEL FONDO SUBSIDIOS PROGRAMA SOCIAL SITIOS PATRIMONIO MUNDIAL, POR AÑO, SEGÚN REGIÓN. 2018-2021" xr:uid="{00000000-0004-0000-0000-00002E010000}"/>
    <hyperlink ref="A305" location="'22.15'!A1" display="TABLA 22.15: NÚMERO Y MONTOS DE PROYECTOS POSTULADOS Y SELECCIONADOS DEL FONDO MEJORAMIENTO INTEGRAL DE MUSEOS, DEL SERVICIO NACIONAL DEL PATRIMONIO CULTURAL, POR AÑO, SEGÚN CATEGORÍA DE CONCURSO. 2018-2021" xr:uid="{00000000-0004-0000-0000-00002F010000}"/>
    <hyperlink ref="A306" location="'22.16'!A1" display="TABLA 22.16: NÚMERO DE PROYECTOS Y MONTOS SELECCIONADOS DEL FONDO MEJORAMIENTO INTEGRAL DE MUSEOS, POR AÑO, SEGÚN REGIÓN. 2018-2021" xr:uid="{00000000-0004-0000-0000-000030010000}"/>
    <hyperlink ref="A307" location="'22.17'!A1" display="TABLA 22.17: NÚMERO Y MONTOS DE PROYECTOS POSTULADOS Y SELECCIONADOS DEL FONDO PROGRAMA DE MEJORAMIENTO INTEGRAL DE BIBLIOTECAS PUBLICAS, DEL SERVICIO NACIONAL DEL PATRIMONIO CULTURAL, POR AÑO. 2018-2021" xr:uid="{00000000-0004-0000-0000-000031010000}"/>
    <hyperlink ref="A308" location="'22.18'!A1" display="TABLA 22.18: NÚMERO DE PROYECTOS Y MONTOS SELECCIONADOS DEL FONDO PROGRAMA DE MEJORAMIENTO INTEGRAL DE BIBLIOTECAS PUBLICAS, POR AÑO, SEGÚN REGIÓN. 2018-2021" xr:uid="{00000000-0004-0000-0000-000032010000}"/>
    <hyperlink ref="A309" location="'23.1'!A1" display="TABLA 23.1: NÚMERO DE EMPRESAS Y TRABAJADORES(AS) DEL SECTOR CREATIVO ASOCIADAS A MUTUALES DE SEGURIDAD E ISL/1, Y SU PARTICIPACIÓN NACIONAL, SEGÚN DOMINIO CULTURAL. 2021" xr:uid="{00000000-0004-0000-0000-000033010000}"/>
    <hyperlink ref="A310" location="'23.2'!A1" display="TABLA 23.2: NÚMERO DE EMPRESAS, TRABAJADORES(AS) Y REMUNERACIONES PROMEDIO EN EMPRESAS DEL SECTOR CREATIVO ASOCIADAS A MUTUALES DE SEGURIDAD E ISL/1, SEGÚN DOMINIO Y SUBDOMINIO CULTURAL. 2021" xr:uid="{00000000-0004-0000-0000-000034010000}"/>
    <hyperlink ref="A311" location="'23.3'!A1" display="TABLA 23.3: NÚMERO DE EMPRESAS, TRABAJADORES(AS) Y REMUNERACIONES PROMEDIO EN EMPRESAS DEL SECTOR CREATIVO ASOCIADAS A MUTUALES DE SEGURIDAD E ISL/1, SEGÚN REGIÓN. 2021" xr:uid="{00000000-0004-0000-0000-000035010000}"/>
    <hyperlink ref="A312" location="'23.4'!A1" display="TABLA 23.4: NÚMERO DE EMPRESAS, TRABAJADORES(AS) Y REMUNERACIONES PROMEDIO EN EMPRESAS DEL SECTOR CREATIVO ASOCIADAS A MUTUALES DE SEGURIDAD E ISL/1, SEGÚN SEXO, DOMINIO Y SUBDOMINIO CULTURAL. 2021_x000a_" xr:uid="{00000000-0004-0000-0000-000036010000}"/>
    <hyperlink ref="A313" location="'24.1'!A1" display="TABLA 24.1: COMERCIO EXTERIOR DE BIENES Y SERVICIOS CULTURALES Y CREATIVOS, SEGÚN DOMINIO CULTURAL. 2021/1" xr:uid="{00000000-0004-0000-0000-000037010000}"/>
    <hyperlink ref="A314" location="'24.2'!A1" display="TABLA 24.2: MONTOS DE IMPORTACIONES (EN US$ CIF) Y EXPORTACIONES (EN US$ FOB ) DE BIENES CULTURALES Y CREATIVOS, SEGÚN DOMINIO Y SUBDOMINIO CULTURAL. 2020-2021" xr:uid="{00000000-0004-0000-0000-000038010000}"/>
    <hyperlink ref="A315" location="'24.3'!A1" display="TABLA 24.3: MONTOS DE IMPORTACIONES (EN PESOS CORRIENTES CIF) Y EXPORTACIONES (EN PESOS CORRIENTES FOB) DE BIENES CULTURALES Y CREATIVOS, SEGÚN DOMINIO Y SUBDOMINIO CULTURAL. 2020-2021/1 " xr:uid="{00000000-0004-0000-0000-000039010000}"/>
    <hyperlink ref="A316" location="'24.4'!A1" display="TABLA 24.4: MONTOS DE IMPORTACIONES (EN PESOS DE 2021 CIF) Y EXPORTACIONES (EN PESOS DE 2021 FOB) DE BIENES CULTURALES Y CREATIVOS, POR AÑO, SEGÚN DOMINIO Y SUBDOMINIO CULTURAL. 2020-2021/1" xr:uid="{00000000-0004-0000-0000-00003A010000}"/>
    <hyperlink ref="A317" location="'24.5'!A1" display="TABLA 24.5: MONTOS DE EXPORTACIONES (EN US$ FOB) DE BIENES CULTURALES Y CREATIVOS, POR PAÍS DE DESTINO, SEGÚN DOMINIO Y SUBDOMINIO CULTURAL. 2021/1 " xr:uid="{00000000-0004-0000-0000-00003B010000}"/>
    <hyperlink ref="A318" location="'24.6'!A1" display="TABLA 24.6: MONTOS DE IMPORTACIONES (EN US$ CIF) DE BIENES CULTURALES Y CREATIVOS, POR PAÍS DE ORIGEN, SEGÚN DOMINIO Y SUBDOMINIO CULTURAL. 2021/1" xr:uid="{00000000-0004-0000-0000-00003C010000}"/>
    <hyperlink ref="A319" location="'24.7'!A1" display="TABLA 24.7: MONTOS DE IMPORTACIONES (EN US$ CIF) Y EXPORTACIONES (EN US$ FOB ) DE BIENES CULTURALES Y CREATIVOS, POR TIPO DE BIEN, SEGÚN DOMINIO Y SUBDOMINIO CULTURAL. 2021/1" xr:uid="{00000000-0004-0000-0000-00003D010000}"/>
    <hyperlink ref="A320" location="'24.8'!A1" display="TABLA 24.8: MONTOS DE EXPORTACIONES (EN US$ FOB) DE BIENES CULTURALES Y CREATIVOS POR REGIÓN DE ORIGEN, SEGÚN DOMINIO Y SUBDOMINIO CULTURAL. 2021/1 " xr:uid="{00000000-0004-0000-0000-00003E010000}"/>
    <hyperlink ref="A321" location="'24.9'!A1" display="TABLA 24.9: MONTOS DE EXPORTACIONES DE SERVICIOS CULTURALES (EN US$ FOB), POR AÑO, SEGÚN DOMINIO Y SUBDOMINIO CULTURAL. 2017-2021" xr:uid="{00000000-0004-0000-0000-00003F010000}"/>
    <hyperlink ref="A322" location="'24.10'!A1" display="TABLA 24.10: MONTOS DE EXPORTACIONES DE SERVICIOS CULTURALES (EN PESOS CORRIENTES), POR AÑO, SEGÚN DOMINIO Y SUBDOMINIO CULTURAL. 2017-2021/1" xr:uid="{00000000-0004-0000-0000-000040010000}"/>
    <hyperlink ref="A323" location="'24.11'!A1" display="TABLA 24.11: MONTOS DE EXPORTACIONES DE SERVICIOS CULTURALES (EN PESOS DE 2021), SEGÚN DOMINIO Y SUBDOMINIO CULTURAL. 2017-2021./1" xr:uid="{00000000-0004-0000-0000-000041010000}"/>
    <hyperlink ref="A324" location="'24.12'!A1" display="TABLA 24.12: MONTOS DE EXPORTACIONES DE SERVICIOS CULTURALES (EN US$ FOB), POR PAÍS DE DESTINO, SEGÚN DOMINIO Y SUBDOMINIO CULTURAL. 2021./1" xr:uid="{00000000-0004-0000-0000-000042010000}"/>
    <hyperlink ref="A325" location="'24.13'!A1" display="TABLA 24.13: MONTOS DE EXPORTACIONES DE SERVICIOS CULTURALES (EN US$ FOB), POR REGIÓN DE ORIGEN, SEGÚN DOMINIO Y SUBDOMINIO CULTURAL. 2021./1" xr:uid="{00000000-0004-0000-0000-000043010000}"/>
    <hyperlink ref="A326" location="'25.1'!A1" display="TABLA 25.1: PRESUPUESTO PÚBLICO DESTINADO A CULTURA, SEGÚN EL MINISTERIO DE LAS CULTURAS, LAS ARTES Y EL PATRIMONIO. 2021/1" xr:uid="{00000000-0004-0000-0000-000044010000}"/>
    <hyperlink ref="A327" location="'25.2'!A1" display="TABLA 25.2: PRESUPUESTO PÚBLICO DESTINADO A CULTURA, SEGÚN INSTITUCIÓN AFÍN A LA CULTURA. 2021/1" xr:uid="{00000000-0004-0000-0000-000045010000}"/>
    <hyperlink ref="A328" location="'25.3'!A1" display="TABLA 25.3: PRESUPUESTO PÚBLICO DESTINADO A CULTURA, SEGÚN INSTITUCIONES CON PROGRAMAS CULTURALES. 2021/1" xr:uid="{00000000-0004-0000-0000-000046010000}"/>
    <hyperlink ref="A329" location="'25.4'!A1" display="TABLA 25.4: PRESUPUESTO PÚBLICO EJECUTADO/1  DESTINADO A CULTURA, SEGÚN INSTITUCIONES CON PROGRAMAS CULTURALES. 2021" xr:uid="{00000000-0004-0000-0000-000047010000}"/>
    <hyperlink ref="A330" location="'25.5'!A1" display="TABLA 25.5: DISTRIBUCIÓN PORCENTUAL DEL PRESUPUESTO DESTINADO A CULTURA, SEGÚN INSTITUCIONES CULTURALES, AFINES A LA CULTURA Y PROGRAMAS CULTURALES. 2021" xr:uid="{00000000-0004-0000-0000-000048010000}"/>
    <hyperlink ref="A331" location="'26.1'!A1" display="TABLA 26.1: NÚMERO DE CASOS POLICIALES Y PERSONAS DETENIDAS, POR SEXO, SEGÚN TIPO DE VULNERACIÓN A LA LEY N°17.336 DE PROPIEDAD INTELECTUAL. 2021" xr:uid="{00000000-0004-0000-0000-000049010000}"/>
    <hyperlink ref="A332" location="'26.2'!A1" display="TABLA 26.2: NÚMERO DE DELITOS INVESTIGADOS  POR LA POLICÍA DE INVESTIGACIONES DE CHILE (PDI) POR VULNERACIÓN A LA LEY N° 17.336 DE PROPIEDAD INTELECTUAL, Y TOTAL DE PERSONAS DETENIDAS, POR SEXO Y NACIONALIDAD, SEGÚN AÑO. 2017-2021" xr:uid="{00000000-0004-0000-0000-00004A010000}"/>
    <hyperlink ref="A333" location="'26.3'!A1" display="TABLA 26.3: NÚMERO DE DELITOS INVESTIGADOS POR LA POLICÍA DE INVESTIGACIONES DE CHILE (PDI) Y NÚMERO DE PERSONAS DETENIDAS POR VULNERACIÓN A LA LEY N° 17.336 DE PROPIEDAD INTELECTUAL, SEGÚN TIPO DE DELITO. 2021" xr:uid="{00000000-0004-0000-0000-00004B010000}"/>
    <hyperlink ref="A334" location="'26.4'!A1" display="TABLA 26.4: NÚMERO DE PERSONAS DETENIDAS/1 POR LA POLICÍA DE INVESTIGACIONES DE CHILE (PDI) POR VULNERACIÓN A LA LEY N° 17.336 DE PROPIEDAD INTELECTUAL, POR TIPO DE DELITO, SEGÚN TRAMO ETARIO. 2021" xr:uid="{00000000-0004-0000-0000-00004C010000}"/>
    <hyperlink ref="A335" location="'26.5'!A1" display="TABLA 26.5: NÚMERO DE ARTÍCULOS INCAUTADOS POR LA POLICÍA DE INVESTIGACIONES DE CHILE (PDI) POR VULNERACIÓN A LA LEY N° 17.336 DE PROPIEDAD INTELECTUAL, SEGÚN REGIÓN POLICIAL. 2021" xr:uid="{00000000-0004-0000-0000-00004D010000}"/>
    <hyperlink ref="A336" location="'26.6'!A1" display="TABLA 26.6: NÚMERO DE DENUNCIAS/1 DE LA POLICÍA DE INVESTIGACIONES DE CHILE (PDI) POR VULNERACIÓN A LA LEY N° 17.336 DE PROPIEDAD INTELECTUAL, POR TIPO DE DELITO, SEGÚN BIEN AFECTADO. 2021" xr:uid="{00000000-0004-0000-0000-00004E010000}"/>
    <hyperlink ref="A337" location="'26.7'!A1" display="TABLA 26.7: NÚMERO DE DENUNCIAS DE LA POLICÍA DE INVESTIGACIONES DE CHILE (PDI) POR VULNERACIÓN A LA LEY N° 17.336 DE PROPIEDAD INTELECTUAL, POR TIPO DE DELITO, SEGÚN REGIÓN POLICIAL DE LA DENUNCIA Y COMUNA DE OCURRENCIA DEL DELITO. 2021" xr:uid="{00000000-0004-0000-0000-00004F010000}"/>
    <hyperlink ref="A338" location="'26.8'!A1" display="TABLA 26.8: NÚMERO DE PERSONAS IMPUTADAS, CAUSAS INGRESADAS Y TERMINADAS EN JUZGADOS/1, Y PERSONAS CONDENADAS POR VULNERACIÓN DE LA LEY 17.336 DE PROPIEDAD INTELECTUAL, SEGÚN TIPO DE VULNERACIÓN. 2021" xr:uid="{00000000-0004-0000-0000-000050010000}"/>
    <hyperlink ref="A339" location="'26.9'!A1" display="TABLA 26.9: NÚMERO DE DELITOS/1 INGRESADOS AL MINISTERIO PÚBLICO POR VULNERACIÓN A LA LEY N° 17.336, DE PROPIEDAD INTELECTUAL, POR AÑO, SEGÚN REGIÓN DE FISCALÍA. 2017-2021" xr:uid="{00000000-0004-0000-0000-000051010000}"/>
    <hyperlink ref="A340" location="'26.10'!A1" display="TABLA 26.10: NÚMERO DE DELITOS TERMINADOS/1 EN EL MINISTERIO PÚBLICO POR VULNERACIÓN A LA LEY N° 17.336, DE PROPIEDAD INTELECTUAL, POR AÑO, SEGÚN REGIÓN DE FISCALÍA. 2017-2021" xr:uid="{00000000-0004-0000-0000-000052010000}"/>
    <hyperlink ref="A341" location="'26.11'!A1" display="TABLA 26.11: NÚMERO DE SENTENCIAS DEFINITIVAS CONDENATORIAS POR VULNERACIÓN A LA LEY N° 17.336, DE PROPIEDAD INTELECTUAL, POR AÑO, SEGÚN REGIÓN DE FISCALÍA. 2017-2021" xr:uid="{00000000-0004-0000-0000-00005301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2:D22"/>
  <sheetViews>
    <sheetView zoomScaleNormal="100" workbookViewId="0"/>
  </sheetViews>
  <sheetFormatPr baseColWidth="10" defaultColWidth="13" defaultRowHeight="10.199999999999999" x14ac:dyDescent="0.15"/>
  <cols>
    <col min="1" max="1" width="14.75" style="154" customWidth="1"/>
    <col min="2" max="2" width="17.875" style="154" bestFit="1" customWidth="1"/>
    <col min="3" max="3" width="19.875" style="154" bestFit="1" customWidth="1"/>
    <col min="4" max="16384" width="13" style="154"/>
  </cols>
  <sheetData>
    <row r="2" spans="1:4" s="1847" customFormat="1" ht="14.95" customHeight="1" x14ac:dyDescent="0.25">
      <c r="A2" s="164" t="s">
        <v>780</v>
      </c>
      <c r="B2" s="155"/>
      <c r="C2" s="155"/>
      <c r="D2" s="155"/>
    </row>
    <row r="3" spans="1:4" s="1847" customFormat="1" ht="14.95" customHeight="1" x14ac:dyDescent="0.25">
      <c r="A3" s="164"/>
      <c r="B3" s="155"/>
      <c r="C3" s="155"/>
      <c r="D3" s="155"/>
    </row>
    <row r="4" spans="1:4" ht="10.55" customHeight="1" x14ac:dyDescent="0.15">
      <c r="A4" s="2232" t="s">
        <v>781</v>
      </c>
      <c r="B4" s="2245" t="s">
        <v>782</v>
      </c>
      <c r="C4" s="2245"/>
      <c r="D4" s="2238"/>
    </row>
    <row r="5" spans="1:4" ht="30.6" x14ac:dyDescent="0.15">
      <c r="A5" s="2246"/>
      <c r="B5" s="2247" t="s">
        <v>783</v>
      </c>
      <c r="C5" s="2182" t="s">
        <v>784</v>
      </c>
      <c r="D5" s="2182" t="s">
        <v>785</v>
      </c>
    </row>
    <row r="6" spans="1:4" x14ac:dyDescent="0.15">
      <c r="A6" s="166" t="s">
        <v>742</v>
      </c>
      <c r="B6" s="1848">
        <v>303735</v>
      </c>
      <c r="C6" s="1848">
        <v>2699</v>
      </c>
      <c r="D6" s="1848">
        <v>1690</v>
      </c>
    </row>
    <row r="7" spans="1:4" ht="11.05" customHeight="1" x14ac:dyDescent="0.15">
      <c r="A7" s="1849" t="s">
        <v>786</v>
      </c>
      <c r="B7" s="1850">
        <v>19489</v>
      </c>
      <c r="C7" s="1850">
        <v>159</v>
      </c>
      <c r="D7" s="1851" t="s">
        <v>745</v>
      </c>
    </row>
    <row r="8" spans="1:4" ht="9.6999999999999993" customHeight="1" x14ac:dyDescent="0.15">
      <c r="A8" s="172" t="s">
        <v>787</v>
      </c>
      <c r="B8" s="1850">
        <v>30733</v>
      </c>
      <c r="C8" s="1850">
        <v>367</v>
      </c>
      <c r="D8" s="1851" t="s">
        <v>745</v>
      </c>
    </row>
    <row r="9" spans="1:4" x14ac:dyDescent="0.15">
      <c r="A9" s="154" t="s">
        <v>788</v>
      </c>
      <c r="B9" s="1850">
        <v>27095</v>
      </c>
      <c r="C9" s="1850">
        <v>419</v>
      </c>
      <c r="D9" s="1851" t="s">
        <v>745</v>
      </c>
    </row>
    <row r="10" spans="1:4" x14ac:dyDescent="0.15">
      <c r="A10" s="154" t="s">
        <v>789</v>
      </c>
      <c r="B10" s="1850">
        <v>24434</v>
      </c>
      <c r="C10" s="1850">
        <v>309</v>
      </c>
      <c r="D10" s="1851" t="s">
        <v>745</v>
      </c>
    </row>
    <row r="11" spans="1:4" x14ac:dyDescent="0.15">
      <c r="A11" s="173" t="s">
        <v>790</v>
      </c>
      <c r="B11" s="1850">
        <v>23880</v>
      </c>
      <c r="C11" s="1850">
        <v>132</v>
      </c>
      <c r="D11" s="1851" t="s">
        <v>745</v>
      </c>
    </row>
    <row r="12" spans="1:4" x14ac:dyDescent="0.15">
      <c r="A12" s="154" t="s">
        <v>791</v>
      </c>
      <c r="B12" s="1850">
        <v>23537</v>
      </c>
      <c r="C12" s="1850">
        <v>189</v>
      </c>
      <c r="D12" s="1851" t="s">
        <v>745</v>
      </c>
    </row>
    <row r="13" spans="1:4" x14ac:dyDescent="0.15">
      <c r="A13" s="154" t="s">
        <v>792</v>
      </c>
      <c r="B13" s="1850">
        <v>25790</v>
      </c>
      <c r="C13" s="1850">
        <v>133</v>
      </c>
      <c r="D13" s="1851" t="s">
        <v>745</v>
      </c>
    </row>
    <row r="14" spans="1:4" x14ac:dyDescent="0.15">
      <c r="A14" s="154" t="s">
        <v>793</v>
      </c>
      <c r="B14" s="1850">
        <v>30666</v>
      </c>
      <c r="C14" s="1850">
        <v>339</v>
      </c>
      <c r="D14" s="1851" t="s">
        <v>745</v>
      </c>
    </row>
    <row r="15" spans="1:4" x14ac:dyDescent="0.15">
      <c r="A15" s="154" t="s">
        <v>794</v>
      </c>
      <c r="B15" s="1850">
        <v>22580</v>
      </c>
      <c r="C15" s="1850">
        <v>114</v>
      </c>
      <c r="D15" s="1850">
        <v>522</v>
      </c>
    </row>
    <row r="16" spans="1:4" x14ac:dyDescent="0.15">
      <c r="A16" s="154" t="s">
        <v>795</v>
      </c>
      <c r="B16" s="1850">
        <v>27429</v>
      </c>
      <c r="C16" s="1850">
        <v>149</v>
      </c>
      <c r="D16" s="1850">
        <v>463</v>
      </c>
    </row>
    <row r="17" spans="1:4" x14ac:dyDescent="0.15">
      <c r="A17" s="154" t="s">
        <v>796</v>
      </c>
      <c r="B17" s="1850">
        <v>24143</v>
      </c>
      <c r="C17" s="1850">
        <v>113</v>
      </c>
      <c r="D17" s="1850">
        <v>408</v>
      </c>
    </row>
    <row r="18" spans="1:4" x14ac:dyDescent="0.15">
      <c r="A18" s="154" t="s">
        <v>797</v>
      </c>
      <c r="B18" s="1850">
        <v>23959</v>
      </c>
      <c r="C18" s="1850">
        <v>276</v>
      </c>
      <c r="D18" s="1850">
        <v>297</v>
      </c>
    </row>
    <row r="20" spans="1:4" x14ac:dyDescent="0.15">
      <c r="A20" s="1795" t="s">
        <v>798</v>
      </c>
    </row>
    <row r="21" spans="1:4" s="1815" customFormat="1" x14ac:dyDescent="0.15">
      <c r="A21" s="1818" t="s">
        <v>696</v>
      </c>
      <c r="B21" s="1821"/>
      <c r="C21" s="1821"/>
      <c r="D21" s="1821"/>
    </row>
    <row r="22" spans="1:4" s="1815" customFormat="1" x14ac:dyDescent="0.15">
      <c r="A22" s="1818" t="s">
        <v>698</v>
      </c>
      <c r="B22" s="1822"/>
      <c r="C22" s="1822"/>
      <c r="D22" s="1822"/>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00"/>
  <dimension ref="A2:I28"/>
  <sheetViews>
    <sheetView workbookViewId="0"/>
  </sheetViews>
  <sheetFormatPr baseColWidth="10" defaultColWidth="9.125" defaultRowHeight="10.199999999999999" x14ac:dyDescent="0.15"/>
  <cols>
    <col min="1" max="1" width="19.625" style="378" customWidth="1"/>
    <col min="2" max="5" width="13.625" style="378" customWidth="1"/>
    <col min="6" max="6" width="17.125" style="378" customWidth="1"/>
    <col min="7" max="7" width="14.25" style="378" customWidth="1"/>
    <col min="8" max="9" width="13.625" style="378" customWidth="1"/>
    <col min="10" max="16384" width="9.125" style="378"/>
  </cols>
  <sheetData>
    <row r="2" spans="1:9" s="392" customFormat="1" ht="11.55" x14ac:dyDescent="0.25">
      <c r="A2" s="376" t="s">
        <v>2229</v>
      </c>
    </row>
    <row r="3" spans="1:9" x14ac:dyDescent="0.15">
      <c r="A3" s="387"/>
    </row>
    <row r="4" spans="1:9" ht="10.55" customHeight="1" x14ac:dyDescent="0.15">
      <c r="A4" s="2573" t="s">
        <v>674</v>
      </c>
      <c r="B4" s="2574" t="s">
        <v>2230</v>
      </c>
      <c r="C4" s="2575"/>
      <c r="D4" s="2575"/>
      <c r="E4" s="2575"/>
      <c r="F4" s="2575"/>
      <c r="G4" s="2575"/>
      <c r="H4" s="2575"/>
      <c r="I4" s="2576"/>
    </row>
    <row r="5" spans="1:9" ht="10.55" customHeight="1" x14ac:dyDescent="0.15">
      <c r="A5" s="852"/>
      <c r="B5" s="2573" t="s">
        <v>742</v>
      </c>
      <c r="C5" s="2574" t="s">
        <v>2212</v>
      </c>
      <c r="D5" s="2575"/>
      <c r="E5" s="2575"/>
      <c r="F5" s="2575"/>
      <c r="G5" s="2575"/>
      <c r="H5" s="2575"/>
      <c r="I5" s="2588"/>
    </row>
    <row r="6" spans="1:9" ht="30.6" x14ac:dyDescent="0.15">
      <c r="A6" s="2577"/>
      <c r="B6" s="2577"/>
      <c r="C6" s="2578" t="s">
        <v>2213</v>
      </c>
      <c r="D6" s="2578" t="s">
        <v>2214</v>
      </c>
      <c r="E6" s="2578" t="s">
        <v>2215</v>
      </c>
      <c r="F6" s="2578" t="s">
        <v>2216</v>
      </c>
      <c r="G6" s="2578" t="s">
        <v>2217</v>
      </c>
      <c r="H6" s="2578" t="s">
        <v>2218</v>
      </c>
      <c r="I6" s="2589" t="s">
        <v>2219</v>
      </c>
    </row>
    <row r="7" spans="1:9" x14ac:dyDescent="0.15">
      <c r="A7" s="379" t="s">
        <v>742</v>
      </c>
      <c r="B7" s="883">
        <v>124056</v>
      </c>
      <c r="C7" s="883">
        <v>9633</v>
      </c>
      <c r="D7" s="883">
        <v>86122</v>
      </c>
      <c r="E7" s="883">
        <v>13460</v>
      </c>
      <c r="F7" s="883">
        <v>5031</v>
      </c>
      <c r="G7" s="883">
        <v>3308</v>
      </c>
      <c r="H7" s="883">
        <v>3052</v>
      </c>
      <c r="I7" s="883">
        <v>3450</v>
      </c>
    </row>
    <row r="8" spans="1:9" x14ac:dyDescent="0.15">
      <c r="A8" s="383" t="s">
        <v>677</v>
      </c>
      <c r="B8" s="883">
        <v>400</v>
      </c>
      <c r="C8" s="891">
        <v>0</v>
      </c>
      <c r="D8" s="891">
        <v>0</v>
      </c>
      <c r="E8" s="891">
        <v>0</v>
      </c>
      <c r="F8" s="891">
        <v>0</v>
      </c>
      <c r="G8" s="891">
        <v>400</v>
      </c>
      <c r="H8" s="891">
        <v>0</v>
      </c>
      <c r="I8" s="891">
        <v>0</v>
      </c>
    </row>
    <row r="9" spans="1:9" x14ac:dyDescent="0.15">
      <c r="A9" s="383" t="s">
        <v>678</v>
      </c>
      <c r="B9" s="883">
        <v>0</v>
      </c>
      <c r="C9" s="891">
        <v>0</v>
      </c>
      <c r="D9" s="891">
        <v>0</v>
      </c>
      <c r="E9" s="891">
        <v>0</v>
      </c>
      <c r="F9" s="891">
        <v>0</v>
      </c>
      <c r="G9" s="891">
        <v>0</v>
      </c>
      <c r="H9" s="891">
        <v>0</v>
      </c>
      <c r="I9" s="891">
        <v>0</v>
      </c>
    </row>
    <row r="10" spans="1:9" x14ac:dyDescent="0.15">
      <c r="A10" s="383" t="s">
        <v>679</v>
      </c>
      <c r="B10" s="883">
        <v>134</v>
      </c>
      <c r="C10" s="891">
        <v>0</v>
      </c>
      <c r="D10" s="891">
        <v>134</v>
      </c>
      <c r="E10" s="891">
        <v>0</v>
      </c>
      <c r="F10" s="891">
        <v>0</v>
      </c>
      <c r="G10" s="891">
        <v>0</v>
      </c>
      <c r="H10" s="891">
        <v>0</v>
      </c>
      <c r="I10" s="891">
        <v>0</v>
      </c>
    </row>
    <row r="11" spans="1:9" x14ac:dyDescent="0.15">
      <c r="A11" s="383" t="s">
        <v>680</v>
      </c>
      <c r="B11" s="883">
        <v>0</v>
      </c>
      <c r="C11" s="891">
        <v>0</v>
      </c>
      <c r="D11" s="891">
        <v>0</v>
      </c>
      <c r="E11" s="891">
        <v>0</v>
      </c>
      <c r="F11" s="891">
        <v>0</v>
      </c>
      <c r="G11" s="891">
        <v>0</v>
      </c>
      <c r="H11" s="891">
        <v>0</v>
      </c>
      <c r="I11" s="891">
        <v>0</v>
      </c>
    </row>
    <row r="12" spans="1:9" x14ac:dyDescent="0.15">
      <c r="A12" s="383" t="s">
        <v>681</v>
      </c>
      <c r="B12" s="883">
        <v>0</v>
      </c>
      <c r="C12" s="891">
        <v>0</v>
      </c>
      <c r="D12" s="891">
        <v>0</v>
      </c>
      <c r="E12" s="891">
        <v>0</v>
      </c>
      <c r="F12" s="891">
        <v>0</v>
      </c>
      <c r="G12" s="891">
        <v>0</v>
      </c>
      <c r="H12" s="891">
        <v>0</v>
      </c>
      <c r="I12" s="891">
        <v>0</v>
      </c>
    </row>
    <row r="13" spans="1:9" x14ac:dyDescent="0.15">
      <c r="A13" s="383" t="s">
        <v>682</v>
      </c>
      <c r="B13" s="883">
        <v>1622</v>
      </c>
      <c r="C13" s="891">
        <v>651</v>
      </c>
      <c r="D13" s="891">
        <v>739</v>
      </c>
      <c r="E13" s="891">
        <v>0</v>
      </c>
      <c r="F13" s="891">
        <v>172</v>
      </c>
      <c r="G13" s="891">
        <v>0</v>
      </c>
      <c r="H13" s="891">
        <v>60</v>
      </c>
      <c r="I13" s="891">
        <v>0</v>
      </c>
    </row>
    <row r="14" spans="1:9" x14ac:dyDescent="0.15">
      <c r="A14" s="383" t="s">
        <v>683</v>
      </c>
      <c r="B14" s="883">
        <v>105518</v>
      </c>
      <c r="C14" s="891">
        <v>8660</v>
      </c>
      <c r="D14" s="891">
        <v>76543</v>
      </c>
      <c r="E14" s="891">
        <v>12637</v>
      </c>
      <c r="F14" s="891">
        <v>3778</v>
      </c>
      <c r="G14" s="891">
        <v>908</v>
      </c>
      <c r="H14" s="891">
        <v>2992</v>
      </c>
      <c r="I14" s="891">
        <v>0</v>
      </c>
    </row>
    <row r="15" spans="1:9" x14ac:dyDescent="0.15">
      <c r="A15" s="383" t="s">
        <v>684</v>
      </c>
      <c r="B15" s="883">
        <v>1468</v>
      </c>
      <c r="C15" s="891">
        <v>0</v>
      </c>
      <c r="D15" s="891">
        <v>1468</v>
      </c>
      <c r="E15" s="891">
        <v>0</v>
      </c>
      <c r="F15" s="891">
        <v>0</v>
      </c>
      <c r="G15" s="891">
        <v>0</v>
      </c>
      <c r="H15" s="891">
        <v>0</v>
      </c>
      <c r="I15" s="891">
        <v>0</v>
      </c>
    </row>
    <row r="16" spans="1:9" x14ac:dyDescent="0.15">
      <c r="A16" s="383" t="s">
        <v>685</v>
      </c>
      <c r="B16" s="883">
        <v>2560</v>
      </c>
      <c r="C16" s="891">
        <v>73</v>
      </c>
      <c r="D16" s="891">
        <v>2372</v>
      </c>
      <c r="E16" s="891">
        <v>0</v>
      </c>
      <c r="F16" s="891">
        <v>115</v>
      </c>
      <c r="G16" s="891">
        <v>0</v>
      </c>
      <c r="H16" s="891">
        <v>0</v>
      </c>
      <c r="I16" s="464">
        <v>0</v>
      </c>
    </row>
    <row r="17" spans="1:9" x14ac:dyDescent="0.15">
      <c r="A17" s="383" t="s">
        <v>732</v>
      </c>
      <c r="B17" s="883">
        <v>3171</v>
      </c>
      <c r="C17" s="464">
        <v>0</v>
      </c>
      <c r="D17" s="464">
        <v>3171</v>
      </c>
      <c r="E17" s="464">
        <v>0</v>
      </c>
      <c r="F17" s="464">
        <v>0</v>
      </c>
      <c r="G17" s="464">
        <v>0</v>
      </c>
      <c r="H17" s="464">
        <v>0</v>
      </c>
      <c r="I17" s="891">
        <v>0</v>
      </c>
    </row>
    <row r="18" spans="1:9" x14ac:dyDescent="0.15">
      <c r="A18" s="383" t="s">
        <v>688</v>
      </c>
      <c r="B18" s="883">
        <v>6167</v>
      </c>
      <c r="C18" s="891">
        <v>249</v>
      </c>
      <c r="D18" s="891">
        <v>1695</v>
      </c>
      <c r="E18" s="891">
        <v>823</v>
      </c>
      <c r="F18" s="891">
        <v>0</v>
      </c>
      <c r="G18" s="891">
        <v>0</v>
      </c>
      <c r="H18" s="464">
        <v>0</v>
      </c>
      <c r="I18" s="891">
        <v>3400</v>
      </c>
    </row>
    <row r="19" spans="1:9" x14ac:dyDescent="0.15">
      <c r="A19" s="383" t="s">
        <v>689</v>
      </c>
      <c r="B19" s="883">
        <v>50</v>
      </c>
      <c r="C19" s="891">
        <v>0</v>
      </c>
      <c r="D19" s="891">
        <v>0</v>
      </c>
      <c r="E19" s="891">
        <v>0</v>
      </c>
      <c r="F19" s="891">
        <v>0</v>
      </c>
      <c r="G19" s="891">
        <v>0</v>
      </c>
      <c r="H19" s="891">
        <v>0</v>
      </c>
      <c r="I19" s="891">
        <v>50</v>
      </c>
    </row>
    <row r="20" spans="1:9" x14ac:dyDescent="0.15">
      <c r="A20" s="383" t="s">
        <v>690</v>
      </c>
      <c r="B20" s="883">
        <v>0</v>
      </c>
      <c r="C20" s="891">
        <v>0</v>
      </c>
      <c r="D20" s="891">
        <v>0</v>
      </c>
      <c r="E20" s="891">
        <v>0</v>
      </c>
      <c r="F20" s="891">
        <v>0</v>
      </c>
      <c r="G20" s="891">
        <v>0</v>
      </c>
      <c r="H20" s="891">
        <v>0</v>
      </c>
      <c r="I20" s="891">
        <v>0</v>
      </c>
    </row>
    <row r="21" spans="1:9" x14ac:dyDescent="0.15">
      <c r="A21" s="383" t="s">
        <v>691</v>
      </c>
      <c r="B21" s="883">
        <v>966</v>
      </c>
      <c r="C21" s="891">
        <v>0</v>
      </c>
      <c r="D21" s="891">
        <v>0</v>
      </c>
      <c r="E21" s="891">
        <v>0</v>
      </c>
      <c r="F21" s="891">
        <v>966</v>
      </c>
      <c r="G21" s="891">
        <v>0</v>
      </c>
      <c r="H21" s="891">
        <v>0</v>
      </c>
      <c r="I21" s="891">
        <v>0</v>
      </c>
    </row>
    <row r="22" spans="1:9" x14ac:dyDescent="0.15">
      <c r="A22" s="383" t="s">
        <v>692</v>
      </c>
      <c r="B22" s="883">
        <v>0</v>
      </c>
      <c r="C22" s="891">
        <v>0</v>
      </c>
      <c r="D22" s="891">
        <v>0</v>
      </c>
      <c r="E22" s="891">
        <v>0</v>
      </c>
      <c r="F22" s="891">
        <v>0</v>
      </c>
      <c r="G22" s="891">
        <v>0</v>
      </c>
      <c r="H22" s="891">
        <v>0</v>
      </c>
      <c r="I22" s="891">
        <v>0</v>
      </c>
    </row>
    <row r="23" spans="1:9" x14ac:dyDescent="0.15">
      <c r="A23" s="383" t="s">
        <v>693</v>
      </c>
      <c r="B23" s="883">
        <v>2000</v>
      </c>
      <c r="C23" s="891">
        <v>0</v>
      </c>
      <c r="D23" s="891">
        <v>0</v>
      </c>
      <c r="E23" s="891">
        <v>0</v>
      </c>
      <c r="F23" s="891">
        <v>0</v>
      </c>
      <c r="G23" s="891">
        <v>2000</v>
      </c>
      <c r="H23" s="891">
        <v>0</v>
      </c>
      <c r="I23" s="891">
        <v>0</v>
      </c>
    </row>
    <row r="24" spans="1:9" x14ac:dyDescent="0.15">
      <c r="A24" s="387"/>
    </row>
    <row r="25" spans="1:9" x14ac:dyDescent="0.15">
      <c r="A25" s="387" t="s">
        <v>2222</v>
      </c>
      <c r="B25" s="428"/>
      <c r="C25" s="428"/>
      <c r="D25" s="428"/>
      <c r="E25" s="428"/>
      <c r="F25" s="428"/>
      <c r="G25" s="428"/>
      <c r="H25" s="428"/>
      <c r="I25" s="428"/>
    </row>
    <row r="26" spans="1:9" x14ac:dyDescent="0.15">
      <c r="A26" s="387" t="s">
        <v>2223</v>
      </c>
      <c r="B26" s="428"/>
      <c r="C26" s="428"/>
      <c r="D26" s="428"/>
      <c r="E26" s="428"/>
      <c r="F26" s="428"/>
      <c r="G26" s="428"/>
      <c r="H26" s="428"/>
      <c r="I26" s="428"/>
    </row>
    <row r="27" spans="1:9" x14ac:dyDescent="0.15">
      <c r="A27" s="400" t="s">
        <v>696</v>
      </c>
      <c r="B27" s="971"/>
      <c r="C27" s="971"/>
      <c r="D27" s="971"/>
      <c r="E27" s="971"/>
      <c r="F27" s="971"/>
      <c r="G27" s="971"/>
      <c r="H27" s="971"/>
      <c r="I27" s="971"/>
    </row>
    <row r="28" spans="1:9" x14ac:dyDescent="0.15">
      <c r="A28" s="387" t="s">
        <v>2225</v>
      </c>
      <c r="B28" s="428"/>
      <c r="C28" s="428"/>
      <c r="D28" s="428"/>
      <c r="E28" s="428"/>
      <c r="F28" s="428"/>
      <c r="G28" s="428"/>
      <c r="H28" s="428"/>
      <c r="I28" s="428"/>
    </row>
  </sheetData>
  <pageMargins left="0.7" right="0.7" top="0.75" bottom="0.75" header="0.3" footer="0.3"/>
  <pageSetup paperSize="9" orientation="portrait" verticalDpi="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01"/>
  <dimension ref="A1:I28"/>
  <sheetViews>
    <sheetView zoomScaleNormal="100" workbookViewId="0"/>
  </sheetViews>
  <sheetFormatPr baseColWidth="10" defaultColWidth="9.125" defaultRowHeight="10.199999999999999" x14ac:dyDescent="0.15"/>
  <cols>
    <col min="1" max="1" width="21.375" style="378" customWidth="1"/>
    <col min="2" max="2" width="14" style="378" customWidth="1"/>
    <col min="3" max="5" width="13.625" style="378" customWidth="1"/>
    <col min="6" max="6" width="16.375" style="378" customWidth="1"/>
    <col min="7" max="7" width="14.625" style="378" customWidth="1"/>
    <col min="8" max="9" width="13.625" style="378" customWidth="1"/>
    <col min="10" max="16384" width="9.125" style="378"/>
  </cols>
  <sheetData>
    <row r="1" spans="1:9" x14ac:dyDescent="0.15">
      <c r="A1" s="860"/>
    </row>
    <row r="2" spans="1:9" ht="11.55" x14ac:dyDescent="0.15">
      <c r="A2" s="376" t="s">
        <v>2231</v>
      </c>
      <c r="B2" s="390"/>
      <c r="C2" s="390"/>
      <c r="D2" s="390"/>
      <c r="E2" s="390"/>
      <c r="F2" s="390"/>
      <c r="G2" s="390"/>
      <c r="H2" s="390"/>
      <c r="I2" s="390"/>
    </row>
    <row r="3" spans="1:9" ht="12.75" customHeight="1" x14ac:dyDescent="0.15">
      <c r="A3" s="383"/>
      <c r="B3" s="2590"/>
      <c r="C3" s="2590"/>
      <c r="D3" s="2590"/>
      <c r="E3" s="2590"/>
      <c r="F3" s="2590"/>
      <c r="G3" s="2590"/>
      <c r="H3" s="2590"/>
      <c r="I3" s="2590"/>
    </row>
    <row r="4" spans="1:9" ht="10.55" customHeight="1" x14ac:dyDescent="0.15">
      <c r="A4" s="2582" t="s">
        <v>674</v>
      </c>
      <c r="B4" s="2591" t="s">
        <v>2232</v>
      </c>
      <c r="C4" s="2323"/>
      <c r="D4" s="2323"/>
      <c r="E4" s="2323"/>
      <c r="F4" s="2323"/>
      <c r="G4" s="2323"/>
      <c r="H4" s="2323"/>
      <c r="I4" s="2323"/>
    </row>
    <row r="5" spans="1:9" ht="10.55" customHeight="1" x14ac:dyDescent="0.15">
      <c r="A5" s="861"/>
      <c r="B5" s="2582" t="s">
        <v>742</v>
      </c>
      <c r="C5" s="2574" t="s">
        <v>2212</v>
      </c>
      <c r="D5" s="2581"/>
      <c r="E5" s="2581"/>
      <c r="F5" s="2581"/>
      <c r="G5" s="2581"/>
      <c r="H5" s="2581"/>
      <c r="I5" s="2581"/>
    </row>
    <row r="6" spans="1:9" ht="34.5" customHeight="1" x14ac:dyDescent="0.15">
      <c r="A6" s="2592"/>
      <c r="B6" s="2585"/>
      <c r="C6" s="2586" t="s">
        <v>2213</v>
      </c>
      <c r="D6" s="2587" t="s">
        <v>2228</v>
      </c>
      <c r="E6" s="2587" t="s">
        <v>2215</v>
      </c>
      <c r="F6" s="2578" t="s">
        <v>2216</v>
      </c>
      <c r="G6" s="2578" t="s">
        <v>2217</v>
      </c>
      <c r="H6" s="2578" t="s">
        <v>2218</v>
      </c>
      <c r="I6" s="2587" t="s">
        <v>2219</v>
      </c>
    </row>
    <row r="7" spans="1:9" x14ac:dyDescent="0.15">
      <c r="A7" s="379" t="s">
        <v>742</v>
      </c>
      <c r="B7" s="969">
        <v>99145</v>
      </c>
      <c r="C7" s="969">
        <v>14413</v>
      </c>
      <c r="D7" s="969">
        <v>26868</v>
      </c>
      <c r="E7" s="969">
        <v>13858</v>
      </c>
      <c r="F7" s="969">
        <v>12640</v>
      </c>
      <c r="G7" s="969">
        <v>21309</v>
      </c>
      <c r="H7" s="969">
        <v>5640</v>
      </c>
      <c r="I7" s="969">
        <v>4417</v>
      </c>
    </row>
    <row r="8" spans="1:9" x14ac:dyDescent="0.15">
      <c r="A8" s="383" t="s">
        <v>677</v>
      </c>
      <c r="B8" s="969">
        <v>400</v>
      </c>
      <c r="C8" s="872">
        <v>0</v>
      </c>
      <c r="D8" s="872">
        <v>0</v>
      </c>
      <c r="E8" s="872">
        <v>400</v>
      </c>
      <c r="F8" s="872">
        <v>0</v>
      </c>
      <c r="G8" s="872">
        <v>0</v>
      </c>
      <c r="H8" s="872">
        <v>0</v>
      </c>
      <c r="I8" s="872">
        <v>0</v>
      </c>
    </row>
    <row r="9" spans="1:9" x14ac:dyDescent="0.15">
      <c r="A9" s="383" t="s">
        <v>678</v>
      </c>
      <c r="B9" s="969">
        <v>0</v>
      </c>
      <c r="C9" s="872">
        <v>0</v>
      </c>
      <c r="D9" s="872">
        <v>0</v>
      </c>
      <c r="E9" s="872">
        <v>0</v>
      </c>
      <c r="F9" s="872">
        <v>0</v>
      </c>
      <c r="G9" s="872">
        <v>0</v>
      </c>
      <c r="H9" s="872">
        <v>0</v>
      </c>
      <c r="I9" s="872">
        <v>0</v>
      </c>
    </row>
    <row r="10" spans="1:9" x14ac:dyDescent="0.15">
      <c r="A10" s="383" t="s">
        <v>679</v>
      </c>
      <c r="B10" s="969">
        <v>2342</v>
      </c>
      <c r="C10" s="872">
        <v>637</v>
      </c>
      <c r="D10" s="872">
        <v>426</v>
      </c>
      <c r="E10" s="872">
        <v>538</v>
      </c>
      <c r="F10" s="872">
        <v>286</v>
      </c>
      <c r="G10" s="872">
        <v>455</v>
      </c>
      <c r="H10" s="872">
        <v>0</v>
      </c>
      <c r="I10" s="872">
        <v>0</v>
      </c>
    </row>
    <row r="11" spans="1:9" x14ac:dyDescent="0.15">
      <c r="A11" s="383" t="s">
        <v>680</v>
      </c>
      <c r="B11" s="969">
        <v>787</v>
      </c>
      <c r="C11" s="872">
        <v>417</v>
      </c>
      <c r="D11" s="872">
        <v>150</v>
      </c>
      <c r="E11" s="872">
        <v>120</v>
      </c>
      <c r="F11" s="872">
        <v>0</v>
      </c>
      <c r="G11" s="872">
        <v>100</v>
      </c>
      <c r="H11" s="872">
        <v>0</v>
      </c>
      <c r="I11" s="872">
        <v>0</v>
      </c>
    </row>
    <row r="12" spans="1:9" x14ac:dyDescent="0.15">
      <c r="A12" s="383" t="s">
        <v>681</v>
      </c>
      <c r="B12" s="969">
        <v>2620</v>
      </c>
      <c r="C12" s="872">
        <v>110</v>
      </c>
      <c r="D12" s="872">
        <v>885</v>
      </c>
      <c r="E12" s="872">
        <v>50</v>
      </c>
      <c r="F12" s="872">
        <v>565</v>
      </c>
      <c r="G12" s="872">
        <v>960</v>
      </c>
      <c r="H12" s="872">
        <v>50</v>
      </c>
      <c r="I12" s="872">
        <v>0</v>
      </c>
    </row>
    <row r="13" spans="1:9" x14ac:dyDescent="0.15">
      <c r="A13" s="383" t="s">
        <v>682</v>
      </c>
      <c r="B13" s="969">
        <v>5406</v>
      </c>
      <c r="C13" s="872">
        <v>672</v>
      </c>
      <c r="D13" s="872">
        <v>2025</v>
      </c>
      <c r="E13" s="872">
        <v>330</v>
      </c>
      <c r="F13" s="872">
        <v>610</v>
      </c>
      <c r="G13" s="872">
        <v>1410</v>
      </c>
      <c r="H13" s="872">
        <v>20</v>
      </c>
      <c r="I13" s="872">
        <v>339</v>
      </c>
    </row>
    <row r="14" spans="1:9" x14ac:dyDescent="0.15">
      <c r="A14" s="383" t="s">
        <v>683</v>
      </c>
      <c r="B14" s="969">
        <v>40720</v>
      </c>
      <c r="C14" s="872">
        <v>6894</v>
      </c>
      <c r="D14" s="872">
        <v>13204</v>
      </c>
      <c r="E14" s="872">
        <v>7198</v>
      </c>
      <c r="F14" s="872">
        <v>3830</v>
      </c>
      <c r="G14" s="872">
        <v>6227</v>
      </c>
      <c r="H14" s="872">
        <v>570</v>
      </c>
      <c r="I14" s="872">
        <v>2797</v>
      </c>
    </row>
    <row r="15" spans="1:9" x14ac:dyDescent="0.15">
      <c r="A15" s="383" t="s">
        <v>684</v>
      </c>
      <c r="B15" s="969">
        <v>3418</v>
      </c>
      <c r="C15" s="872">
        <v>345</v>
      </c>
      <c r="D15" s="872">
        <v>522</v>
      </c>
      <c r="E15" s="872">
        <v>685</v>
      </c>
      <c r="F15" s="872">
        <v>434</v>
      </c>
      <c r="G15" s="872">
        <v>1321</v>
      </c>
      <c r="H15" s="872">
        <v>0</v>
      </c>
      <c r="I15" s="872">
        <v>111</v>
      </c>
    </row>
    <row r="16" spans="1:9" x14ac:dyDescent="0.15">
      <c r="A16" s="383" t="s">
        <v>685</v>
      </c>
      <c r="B16" s="969">
        <v>4109</v>
      </c>
      <c r="C16" s="872">
        <v>1070</v>
      </c>
      <c r="D16" s="872">
        <v>805</v>
      </c>
      <c r="E16" s="872">
        <v>185</v>
      </c>
      <c r="F16" s="872">
        <v>624</v>
      </c>
      <c r="G16" s="872">
        <v>1325</v>
      </c>
      <c r="H16" s="872">
        <v>0</v>
      </c>
      <c r="I16" s="872">
        <v>100</v>
      </c>
    </row>
    <row r="17" spans="1:9" x14ac:dyDescent="0.15">
      <c r="A17" s="383" t="s">
        <v>732</v>
      </c>
      <c r="B17" s="969">
        <v>9553</v>
      </c>
      <c r="C17" s="872">
        <v>238</v>
      </c>
      <c r="D17" s="872">
        <v>535</v>
      </c>
      <c r="E17" s="872">
        <v>2630</v>
      </c>
      <c r="F17" s="872">
        <v>2180</v>
      </c>
      <c r="G17" s="872">
        <v>3370</v>
      </c>
      <c r="H17" s="872">
        <v>0</v>
      </c>
      <c r="I17" s="872">
        <v>600</v>
      </c>
    </row>
    <row r="18" spans="1:9" x14ac:dyDescent="0.15">
      <c r="A18" s="383" t="s">
        <v>688</v>
      </c>
      <c r="B18" s="969">
        <v>7904</v>
      </c>
      <c r="C18" s="872">
        <v>879</v>
      </c>
      <c r="D18" s="872">
        <v>1193</v>
      </c>
      <c r="E18" s="872">
        <v>95</v>
      </c>
      <c r="F18" s="872">
        <v>467</v>
      </c>
      <c r="G18" s="872">
        <v>350</v>
      </c>
      <c r="H18" s="872">
        <v>4850</v>
      </c>
      <c r="I18" s="872">
        <v>70</v>
      </c>
    </row>
    <row r="19" spans="1:9" x14ac:dyDescent="0.15">
      <c r="A19" s="383" t="s">
        <v>689</v>
      </c>
      <c r="B19" s="969">
        <v>12452</v>
      </c>
      <c r="C19" s="872">
        <v>2103</v>
      </c>
      <c r="D19" s="872">
        <v>4045</v>
      </c>
      <c r="E19" s="872">
        <v>1162</v>
      </c>
      <c r="F19" s="872">
        <v>906</v>
      </c>
      <c r="G19" s="872">
        <v>3986</v>
      </c>
      <c r="H19" s="872">
        <v>150</v>
      </c>
      <c r="I19" s="872">
        <v>100</v>
      </c>
    </row>
    <row r="20" spans="1:9" x14ac:dyDescent="0.15">
      <c r="A20" s="383" t="s">
        <v>690</v>
      </c>
      <c r="B20" s="969">
        <v>2221</v>
      </c>
      <c r="C20" s="872">
        <v>515</v>
      </c>
      <c r="D20" s="872">
        <v>548</v>
      </c>
      <c r="E20" s="872">
        <v>215</v>
      </c>
      <c r="F20" s="872">
        <v>558</v>
      </c>
      <c r="G20" s="872">
        <v>385</v>
      </c>
      <c r="H20" s="872">
        <v>0</v>
      </c>
      <c r="I20" s="872">
        <v>0</v>
      </c>
    </row>
    <row r="21" spans="1:9" x14ac:dyDescent="0.15">
      <c r="A21" s="383" t="s">
        <v>691</v>
      </c>
      <c r="B21" s="969">
        <v>5901</v>
      </c>
      <c r="C21" s="872">
        <v>533</v>
      </c>
      <c r="D21" s="872">
        <v>2138</v>
      </c>
      <c r="E21" s="872">
        <v>250</v>
      </c>
      <c r="F21" s="872">
        <v>2060</v>
      </c>
      <c r="G21" s="872">
        <v>620</v>
      </c>
      <c r="H21" s="872">
        <v>0</v>
      </c>
      <c r="I21" s="872">
        <v>300</v>
      </c>
    </row>
    <row r="22" spans="1:9" x14ac:dyDescent="0.15">
      <c r="A22" s="383" t="s">
        <v>692</v>
      </c>
      <c r="B22" s="969">
        <v>197</v>
      </c>
      <c r="C22" s="872">
        <v>0</v>
      </c>
      <c r="D22" s="872">
        <v>117</v>
      </c>
      <c r="E22" s="872">
        <v>0</v>
      </c>
      <c r="F22" s="872">
        <v>80</v>
      </c>
      <c r="G22" s="872">
        <v>0</v>
      </c>
      <c r="H22" s="872">
        <v>0</v>
      </c>
      <c r="I22" s="872">
        <v>0</v>
      </c>
    </row>
    <row r="23" spans="1:9" x14ac:dyDescent="0.15">
      <c r="A23" s="383" t="s">
        <v>693</v>
      </c>
      <c r="B23" s="969">
        <v>1115</v>
      </c>
      <c r="C23" s="872">
        <v>0</v>
      </c>
      <c r="D23" s="872">
        <v>275</v>
      </c>
      <c r="E23" s="872">
        <v>0</v>
      </c>
      <c r="F23" s="872">
        <v>40</v>
      </c>
      <c r="G23" s="872">
        <v>800</v>
      </c>
      <c r="H23" s="872">
        <v>0</v>
      </c>
      <c r="I23" s="872">
        <v>0</v>
      </c>
    </row>
    <row r="24" spans="1:9" ht="11.25" customHeight="1" x14ac:dyDescent="0.15">
      <c r="A24" s="387"/>
    </row>
    <row r="25" spans="1:9" x14ac:dyDescent="0.15">
      <c r="A25" s="387" t="s">
        <v>2222</v>
      </c>
      <c r="B25" s="428"/>
      <c r="C25" s="428"/>
      <c r="D25" s="428"/>
      <c r="E25" s="428"/>
      <c r="F25" s="428"/>
      <c r="G25" s="428"/>
      <c r="H25" s="428"/>
      <c r="I25" s="428"/>
    </row>
    <row r="26" spans="1:9" x14ac:dyDescent="0.15">
      <c r="A26" s="387" t="s">
        <v>2223</v>
      </c>
      <c r="B26" s="428"/>
      <c r="C26" s="428"/>
      <c r="D26" s="428"/>
      <c r="E26" s="428"/>
      <c r="F26" s="428"/>
      <c r="G26" s="428"/>
      <c r="H26" s="428"/>
      <c r="I26" s="428"/>
    </row>
    <row r="27" spans="1:9" x14ac:dyDescent="0.15">
      <c r="A27" s="400" t="s">
        <v>696</v>
      </c>
      <c r="B27" s="971"/>
      <c r="C27" s="971"/>
      <c r="D27" s="971"/>
      <c r="E27" s="971"/>
      <c r="F27" s="971"/>
      <c r="G27" s="971"/>
      <c r="H27" s="971"/>
      <c r="I27" s="971"/>
    </row>
    <row r="28" spans="1:9" x14ac:dyDescent="0.15">
      <c r="A28" s="387" t="s">
        <v>2225</v>
      </c>
      <c r="B28" s="428"/>
      <c r="C28" s="428"/>
      <c r="D28" s="428"/>
      <c r="E28" s="428"/>
      <c r="F28" s="428"/>
      <c r="G28" s="428"/>
      <c r="H28" s="428"/>
      <c r="I28" s="428"/>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2"/>
  <dimension ref="A1:I28"/>
  <sheetViews>
    <sheetView workbookViewId="0"/>
  </sheetViews>
  <sheetFormatPr baseColWidth="10" defaultColWidth="9.125" defaultRowHeight="10.199999999999999" x14ac:dyDescent="0.15"/>
  <cols>
    <col min="1" max="1" width="21.125" style="154" customWidth="1"/>
    <col min="2" max="2" width="14" style="154" customWidth="1"/>
    <col min="3" max="5" width="13.625" style="154" customWidth="1"/>
    <col min="6" max="6" width="17.125" style="154" customWidth="1"/>
    <col min="7" max="7" width="16.375" style="154" customWidth="1"/>
    <col min="8" max="9" width="13.625" style="154" customWidth="1"/>
    <col min="10" max="16384" width="9.125" style="154"/>
  </cols>
  <sheetData>
    <row r="1" spans="1:9" x14ac:dyDescent="0.15">
      <c r="A1" s="973"/>
    </row>
    <row r="2" spans="1:9" ht="11.55" x14ac:dyDescent="0.15">
      <c r="A2" s="974" t="s">
        <v>2233</v>
      </c>
      <c r="B2" s="975"/>
      <c r="C2" s="975"/>
      <c r="D2" s="975"/>
      <c r="E2" s="975"/>
      <c r="F2" s="975"/>
      <c r="G2" s="975"/>
      <c r="H2" s="975"/>
      <c r="I2" s="975"/>
    </row>
    <row r="3" spans="1:9" ht="11.25" customHeight="1" x14ac:dyDescent="0.15">
      <c r="A3" s="976"/>
    </row>
    <row r="4" spans="1:9" ht="10.55" customHeight="1" x14ac:dyDescent="0.15">
      <c r="A4" s="2593" t="s">
        <v>674</v>
      </c>
      <c r="B4" s="2594" t="s">
        <v>2234</v>
      </c>
      <c r="C4" s="2595"/>
      <c r="D4" s="2595"/>
      <c r="E4" s="2595"/>
      <c r="F4" s="2595"/>
      <c r="G4" s="2595"/>
      <c r="H4" s="2595"/>
      <c r="I4" s="2596"/>
    </row>
    <row r="5" spans="1:9" ht="10.55" customHeight="1" x14ac:dyDescent="0.15">
      <c r="A5" s="977"/>
      <c r="B5" s="2593" t="s">
        <v>742</v>
      </c>
      <c r="C5" s="2574" t="s">
        <v>2212</v>
      </c>
      <c r="D5" s="2597"/>
      <c r="E5" s="2597"/>
      <c r="F5" s="2597"/>
      <c r="G5" s="2597"/>
      <c r="H5" s="2597"/>
      <c r="I5" s="2598"/>
    </row>
    <row r="6" spans="1:9" ht="34.5" customHeight="1" x14ac:dyDescent="0.15">
      <c r="A6" s="2599"/>
      <c r="B6" s="2599"/>
      <c r="C6" s="2600" t="s">
        <v>2227</v>
      </c>
      <c r="D6" s="2600" t="s">
        <v>2228</v>
      </c>
      <c r="E6" s="2600" t="s">
        <v>2215</v>
      </c>
      <c r="F6" s="2578" t="s">
        <v>2216</v>
      </c>
      <c r="G6" s="2578" t="s">
        <v>2217</v>
      </c>
      <c r="H6" s="2578" t="s">
        <v>2218</v>
      </c>
      <c r="I6" s="2600" t="s">
        <v>2219</v>
      </c>
    </row>
    <row r="7" spans="1:9" ht="13.95" customHeight="1" x14ac:dyDescent="0.15">
      <c r="A7" s="978" t="s">
        <v>742</v>
      </c>
      <c r="B7" s="991">
        <v>223201</v>
      </c>
      <c r="C7" s="991">
        <v>24046</v>
      </c>
      <c r="D7" s="991">
        <v>112990</v>
      </c>
      <c r="E7" s="991">
        <v>27318</v>
      </c>
      <c r="F7" s="991">
        <v>17671</v>
      </c>
      <c r="G7" s="890">
        <v>24617</v>
      </c>
      <c r="H7" s="991">
        <v>8692</v>
      </c>
      <c r="I7" s="991">
        <v>7867</v>
      </c>
    </row>
    <row r="8" spans="1:9" ht="10.55" customHeight="1" x14ac:dyDescent="0.15">
      <c r="A8" s="979" t="s">
        <v>677</v>
      </c>
      <c r="B8" s="991">
        <v>800</v>
      </c>
      <c r="C8" s="992">
        <v>0</v>
      </c>
      <c r="D8" s="992">
        <v>0</v>
      </c>
      <c r="E8" s="992">
        <v>400</v>
      </c>
      <c r="F8" s="992">
        <v>0</v>
      </c>
      <c r="G8" s="992">
        <v>400</v>
      </c>
      <c r="H8" s="992">
        <v>0</v>
      </c>
      <c r="I8" s="992">
        <v>0</v>
      </c>
    </row>
    <row r="9" spans="1:9" ht="10.55" customHeight="1" x14ac:dyDescent="0.15">
      <c r="A9" s="979" t="s">
        <v>678</v>
      </c>
      <c r="B9" s="991">
        <v>0</v>
      </c>
      <c r="C9" s="992">
        <v>0</v>
      </c>
      <c r="D9" s="992">
        <v>0</v>
      </c>
      <c r="E9" s="992">
        <v>0</v>
      </c>
      <c r="F9" s="992">
        <v>0</v>
      </c>
      <c r="G9" s="992">
        <v>0</v>
      </c>
      <c r="H9" s="992">
        <v>0</v>
      </c>
      <c r="I9" s="992">
        <v>0</v>
      </c>
    </row>
    <row r="10" spans="1:9" ht="10.55" customHeight="1" x14ac:dyDescent="0.15">
      <c r="A10" s="979" t="s">
        <v>679</v>
      </c>
      <c r="B10" s="991">
        <v>2476</v>
      </c>
      <c r="C10" s="992">
        <v>637</v>
      </c>
      <c r="D10" s="992">
        <v>560</v>
      </c>
      <c r="E10" s="992">
        <v>538</v>
      </c>
      <c r="F10" s="992">
        <v>286</v>
      </c>
      <c r="G10" s="992">
        <v>455</v>
      </c>
      <c r="H10" s="992">
        <v>0</v>
      </c>
      <c r="I10" s="992">
        <v>0</v>
      </c>
    </row>
    <row r="11" spans="1:9" ht="10.55" customHeight="1" x14ac:dyDescent="0.15">
      <c r="A11" s="979" t="s">
        <v>680</v>
      </c>
      <c r="B11" s="991">
        <v>787</v>
      </c>
      <c r="C11" s="992">
        <v>417</v>
      </c>
      <c r="D11" s="992">
        <v>150</v>
      </c>
      <c r="E11" s="992">
        <v>120</v>
      </c>
      <c r="F11" s="992">
        <v>0</v>
      </c>
      <c r="G11" s="992">
        <v>100</v>
      </c>
      <c r="H11" s="992">
        <v>0</v>
      </c>
      <c r="I11" s="992">
        <v>0</v>
      </c>
    </row>
    <row r="12" spans="1:9" ht="10.55" customHeight="1" x14ac:dyDescent="0.15">
      <c r="A12" s="979" t="s">
        <v>681</v>
      </c>
      <c r="B12" s="991">
        <v>2620</v>
      </c>
      <c r="C12" s="992">
        <v>110</v>
      </c>
      <c r="D12" s="992">
        <v>885</v>
      </c>
      <c r="E12" s="992">
        <v>50</v>
      </c>
      <c r="F12" s="992">
        <v>565</v>
      </c>
      <c r="G12" s="992">
        <v>960</v>
      </c>
      <c r="H12" s="992">
        <v>50</v>
      </c>
      <c r="I12" s="992">
        <v>0</v>
      </c>
    </row>
    <row r="13" spans="1:9" ht="10.55" customHeight="1" x14ac:dyDescent="0.15">
      <c r="A13" s="979" t="s">
        <v>682</v>
      </c>
      <c r="B13" s="991">
        <v>7028</v>
      </c>
      <c r="C13" s="992">
        <v>1323</v>
      </c>
      <c r="D13" s="992">
        <v>2764</v>
      </c>
      <c r="E13" s="992">
        <v>330</v>
      </c>
      <c r="F13" s="992">
        <v>782</v>
      </c>
      <c r="G13" s="992">
        <v>1410</v>
      </c>
      <c r="H13" s="992">
        <v>80</v>
      </c>
      <c r="I13" s="992">
        <v>339</v>
      </c>
    </row>
    <row r="14" spans="1:9" ht="10.55" customHeight="1" x14ac:dyDescent="0.15">
      <c r="A14" s="979" t="s">
        <v>683</v>
      </c>
      <c r="B14" s="991">
        <v>146238</v>
      </c>
      <c r="C14" s="992">
        <v>15554</v>
      </c>
      <c r="D14" s="992">
        <v>89747</v>
      </c>
      <c r="E14" s="992">
        <v>19835</v>
      </c>
      <c r="F14" s="992">
        <v>7608</v>
      </c>
      <c r="G14" s="992">
        <v>7135</v>
      </c>
      <c r="H14" s="992">
        <v>3562</v>
      </c>
      <c r="I14" s="992">
        <v>2797</v>
      </c>
    </row>
    <row r="15" spans="1:9" ht="10.55" customHeight="1" x14ac:dyDescent="0.15">
      <c r="A15" s="979" t="s">
        <v>684</v>
      </c>
      <c r="B15" s="991">
        <v>4886</v>
      </c>
      <c r="C15" s="992">
        <v>345</v>
      </c>
      <c r="D15" s="992">
        <v>1990</v>
      </c>
      <c r="E15" s="992">
        <v>685</v>
      </c>
      <c r="F15" s="992">
        <v>434</v>
      </c>
      <c r="G15" s="992">
        <v>1321</v>
      </c>
      <c r="H15" s="992">
        <v>0</v>
      </c>
      <c r="I15" s="992">
        <v>111</v>
      </c>
    </row>
    <row r="16" spans="1:9" ht="10.55" customHeight="1" x14ac:dyDescent="0.15">
      <c r="A16" s="979" t="s">
        <v>685</v>
      </c>
      <c r="B16" s="991">
        <v>6669</v>
      </c>
      <c r="C16" s="992">
        <v>1143</v>
      </c>
      <c r="D16" s="992">
        <v>3177</v>
      </c>
      <c r="E16" s="992">
        <v>185</v>
      </c>
      <c r="F16" s="992">
        <v>739</v>
      </c>
      <c r="G16" s="992">
        <v>1325</v>
      </c>
      <c r="H16" s="992">
        <v>0</v>
      </c>
      <c r="I16" s="992">
        <v>100</v>
      </c>
    </row>
    <row r="17" spans="1:9" ht="10.55" customHeight="1" x14ac:dyDescent="0.15">
      <c r="A17" s="979" t="s">
        <v>732</v>
      </c>
      <c r="B17" s="991">
        <v>12724</v>
      </c>
      <c r="C17" s="992">
        <v>238</v>
      </c>
      <c r="D17" s="992">
        <v>3706</v>
      </c>
      <c r="E17" s="992">
        <v>2630</v>
      </c>
      <c r="F17" s="992">
        <v>2180</v>
      </c>
      <c r="G17" s="992">
        <v>3370</v>
      </c>
      <c r="H17" s="992">
        <v>0</v>
      </c>
      <c r="I17" s="992">
        <v>600</v>
      </c>
    </row>
    <row r="18" spans="1:9" ht="10.55" customHeight="1" x14ac:dyDescent="0.15">
      <c r="A18" s="979" t="s">
        <v>688</v>
      </c>
      <c r="B18" s="991">
        <v>14071</v>
      </c>
      <c r="C18" s="992">
        <v>1128</v>
      </c>
      <c r="D18" s="992">
        <v>2888</v>
      </c>
      <c r="E18" s="992">
        <v>918</v>
      </c>
      <c r="F18" s="992">
        <v>467</v>
      </c>
      <c r="G18" s="992">
        <v>350</v>
      </c>
      <c r="H18" s="992">
        <v>4850</v>
      </c>
      <c r="I18" s="992">
        <v>3470</v>
      </c>
    </row>
    <row r="19" spans="1:9" ht="10.55" customHeight="1" x14ac:dyDescent="0.15">
      <c r="A19" s="979" t="s">
        <v>689</v>
      </c>
      <c r="B19" s="991">
        <v>12502</v>
      </c>
      <c r="C19" s="992">
        <v>2103</v>
      </c>
      <c r="D19" s="992">
        <v>4045</v>
      </c>
      <c r="E19" s="992">
        <v>1162</v>
      </c>
      <c r="F19" s="992">
        <v>906</v>
      </c>
      <c r="G19" s="992">
        <v>3986</v>
      </c>
      <c r="H19" s="992">
        <v>150</v>
      </c>
      <c r="I19" s="992">
        <v>150</v>
      </c>
    </row>
    <row r="20" spans="1:9" ht="10.55" customHeight="1" x14ac:dyDescent="0.15">
      <c r="A20" s="979" t="s">
        <v>690</v>
      </c>
      <c r="B20" s="991">
        <v>2221</v>
      </c>
      <c r="C20" s="992">
        <v>515</v>
      </c>
      <c r="D20" s="992">
        <v>548</v>
      </c>
      <c r="E20" s="992">
        <v>215</v>
      </c>
      <c r="F20" s="992">
        <v>558</v>
      </c>
      <c r="G20" s="992">
        <v>385</v>
      </c>
      <c r="H20" s="992">
        <v>0</v>
      </c>
      <c r="I20" s="992">
        <v>0</v>
      </c>
    </row>
    <row r="21" spans="1:9" ht="10.55" customHeight="1" x14ac:dyDescent="0.15">
      <c r="A21" s="979" t="s">
        <v>691</v>
      </c>
      <c r="B21" s="991">
        <v>6867</v>
      </c>
      <c r="C21" s="992">
        <v>533</v>
      </c>
      <c r="D21" s="992">
        <v>2138</v>
      </c>
      <c r="E21" s="992">
        <v>250</v>
      </c>
      <c r="F21" s="992">
        <v>3026</v>
      </c>
      <c r="G21" s="992">
        <v>620</v>
      </c>
      <c r="H21" s="992">
        <v>0</v>
      </c>
      <c r="I21" s="992">
        <v>300</v>
      </c>
    </row>
    <row r="22" spans="1:9" ht="10.55" customHeight="1" x14ac:dyDescent="0.15">
      <c r="A22" s="979" t="s">
        <v>692</v>
      </c>
      <c r="B22" s="991">
        <v>197</v>
      </c>
      <c r="C22" s="992">
        <v>0</v>
      </c>
      <c r="D22" s="992">
        <v>117</v>
      </c>
      <c r="E22" s="992">
        <v>0</v>
      </c>
      <c r="F22" s="992">
        <v>80</v>
      </c>
      <c r="G22" s="992">
        <v>0</v>
      </c>
      <c r="H22" s="992">
        <v>0</v>
      </c>
      <c r="I22" s="992">
        <v>0</v>
      </c>
    </row>
    <row r="23" spans="1:9" ht="10.55" customHeight="1" x14ac:dyDescent="0.15">
      <c r="A23" s="979" t="s">
        <v>693</v>
      </c>
      <c r="B23" s="991">
        <v>3115</v>
      </c>
      <c r="C23" s="992">
        <v>0</v>
      </c>
      <c r="D23" s="992">
        <v>275</v>
      </c>
      <c r="E23" s="992">
        <v>0</v>
      </c>
      <c r="F23" s="992">
        <v>40</v>
      </c>
      <c r="G23" s="992">
        <v>2800</v>
      </c>
      <c r="H23" s="992">
        <v>0</v>
      </c>
      <c r="I23" s="992">
        <v>0</v>
      </c>
    </row>
    <row r="24" spans="1:9" ht="13.95" customHeight="1" x14ac:dyDescent="0.15">
      <c r="A24" s="976"/>
    </row>
    <row r="25" spans="1:9" s="378" customFormat="1" x14ac:dyDescent="0.15">
      <c r="A25" s="387" t="s">
        <v>2222</v>
      </c>
      <c r="B25" s="428"/>
      <c r="C25" s="428"/>
      <c r="D25" s="428"/>
      <c r="E25" s="428"/>
      <c r="F25" s="428"/>
      <c r="G25" s="428"/>
      <c r="H25" s="428"/>
      <c r="I25" s="428"/>
    </row>
    <row r="26" spans="1:9" s="378" customFormat="1" x14ac:dyDescent="0.15">
      <c r="A26" s="387" t="s">
        <v>2223</v>
      </c>
      <c r="B26" s="428"/>
      <c r="C26" s="428"/>
      <c r="D26" s="428"/>
      <c r="E26" s="428"/>
      <c r="F26" s="428"/>
      <c r="G26" s="428"/>
      <c r="H26" s="428"/>
      <c r="I26" s="428"/>
    </row>
    <row r="27" spans="1:9" s="973" customFormat="1" x14ac:dyDescent="0.25">
      <c r="A27" s="400" t="s">
        <v>696</v>
      </c>
      <c r="B27" s="971"/>
      <c r="C27" s="971"/>
      <c r="D27" s="971"/>
      <c r="E27" s="971"/>
      <c r="F27" s="971"/>
      <c r="G27" s="971"/>
      <c r="H27" s="971"/>
      <c r="I27" s="971"/>
    </row>
    <row r="28" spans="1:9" s="973" customFormat="1" x14ac:dyDescent="0.25">
      <c r="A28" s="976" t="s">
        <v>2225</v>
      </c>
      <c r="B28" s="980"/>
      <c r="C28" s="980"/>
      <c r="D28" s="980"/>
      <c r="E28" s="980"/>
      <c r="F28" s="980"/>
      <c r="G28" s="980"/>
      <c r="H28" s="980"/>
      <c r="I28" s="980"/>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3"/>
  <dimension ref="A2:I16"/>
  <sheetViews>
    <sheetView workbookViewId="0"/>
  </sheetViews>
  <sheetFormatPr baseColWidth="10" defaultColWidth="9.125" defaultRowHeight="10.199999999999999" x14ac:dyDescent="0.15"/>
  <cols>
    <col min="1" max="1" width="10.75" style="378" customWidth="1"/>
    <col min="2" max="2" width="14" style="378" customWidth="1"/>
    <col min="3" max="3" width="13.625" style="378" customWidth="1"/>
    <col min="4" max="5" width="14" style="378" customWidth="1"/>
    <col min="6" max="7" width="18.75" style="378" customWidth="1"/>
    <col min="8" max="9" width="13.375" style="378" customWidth="1"/>
    <col min="10" max="16384" width="9.125" style="378"/>
  </cols>
  <sheetData>
    <row r="2" spans="1:9" s="392" customFormat="1" ht="11.55" x14ac:dyDescent="0.25">
      <c r="A2" s="376" t="s">
        <v>2235</v>
      </c>
    </row>
    <row r="3" spans="1:9" x14ac:dyDescent="0.15">
      <c r="A3" s="387"/>
    </row>
    <row r="4" spans="1:9" ht="13.1" customHeight="1" x14ac:dyDescent="0.15">
      <c r="A4" s="2573" t="s">
        <v>1246</v>
      </c>
      <c r="B4" s="2601" t="s">
        <v>2230</v>
      </c>
      <c r="C4" s="2602"/>
      <c r="D4" s="2602"/>
      <c r="E4" s="2602"/>
      <c r="F4" s="2602"/>
      <c r="G4" s="2602"/>
      <c r="H4" s="2602"/>
      <c r="I4" s="2603"/>
    </row>
    <row r="5" spans="1:9" ht="10.55" customHeight="1" x14ac:dyDescent="0.15">
      <c r="A5" s="852"/>
      <c r="B5" s="2573" t="s">
        <v>742</v>
      </c>
      <c r="C5" s="2574" t="s">
        <v>2212</v>
      </c>
      <c r="D5" s="2575"/>
      <c r="E5" s="2575"/>
      <c r="F5" s="2575"/>
      <c r="G5" s="2575"/>
      <c r="H5" s="2575"/>
      <c r="I5" s="2576"/>
    </row>
    <row r="6" spans="1:9" ht="31.6" customHeight="1" x14ac:dyDescent="0.15">
      <c r="A6" s="2577"/>
      <c r="B6" s="2577"/>
      <c r="C6" s="2578" t="s">
        <v>2213</v>
      </c>
      <c r="D6" s="2578" t="s">
        <v>2236</v>
      </c>
      <c r="E6" s="2578" t="s">
        <v>2215</v>
      </c>
      <c r="F6" s="2578" t="s">
        <v>2216</v>
      </c>
      <c r="G6" s="2578" t="s">
        <v>2217</v>
      </c>
      <c r="H6" s="2578" t="s">
        <v>2218</v>
      </c>
      <c r="I6" s="2578" t="s">
        <v>2219</v>
      </c>
    </row>
    <row r="7" spans="1:9" x14ac:dyDescent="0.15">
      <c r="A7" s="981">
        <v>2017</v>
      </c>
      <c r="B7" s="966">
        <v>1201205</v>
      </c>
      <c r="C7" s="982">
        <v>220900</v>
      </c>
      <c r="D7" s="982">
        <v>491175</v>
      </c>
      <c r="E7" s="982">
        <v>117792</v>
      </c>
      <c r="F7" s="982">
        <v>102782</v>
      </c>
      <c r="G7" s="982">
        <v>68914</v>
      </c>
      <c r="H7" s="982">
        <v>51225</v>
      </c>
      <c r="I7" s="982">
        <v>148417</v>
      </c>
    </row>
    <row r="8" spans="1:9" x14ac:dyDescent="0.15">
      <c r="A8" s="586">
        <v>2018</v>
      </c>
      <c r="B8" s="966">
        <v>1268525</v>
      </c>
      <c r="C8" s="982">
        <v>201446</v>
      </c>
      <c r="D8" s="982">
        <v>610770</v>
      </c>
      <c r="E8" s="982">
        <v>128894</v>
      </c>
      <c r="F8" s="982">
        <v>111958</v>
      </c>
      <c r="G8" s="982">
        <v>102527</v>
      </c>
      <c r="H8" s="982">
        <v>58126</v>
      </c>
      <c r="I8" s="982">
        <v>54804</v>
      </c>
    </row>
    <row r="9" spans="1:9" x14ac:dyDescent="0.15">
      <c r="A9" s="981">
        <v>2019</v>
      </c>
      <c r="B9" s="966">
        <v>1375828</v>
      </c>
      <c r="C9" s="982">
        <v>379418</v>
      </c>
      <c r="D9" s="982">
        <v>567265</v>
      </c>
      <c r="E9" s="982">
        <v>96182</v>
      </c>
      <c r="F9" s="982">
        <v>96620</v>
      </c>
      <c r="G9" s="982">
        <v>65901</v>
      </c>
      <c r="H9" s="982">
        <v>60049</v>
      </c>
      <c r="I9" s="982">
        <v>110393</v>
      </c>
    </row>
    <row r="10" spans="1:9" ht="11.55" x14ac:dyDescent="0.15">
      <c r="A10" s="981" t="s">
        <v>2220</v>
      </c>
      <c r="B10" s="966">
        <v>108788</v>
      </c>
      <c r="C10" s="982">
        <v>10993</v>
      </c>
      <c r="D10" s="982">
        <v>73718</v>
      </c>
      <c r="E10" s="982">
        <v>5033</v>
      </c>
      <c r="F10" s="982">
        <v>12019</v>
      </c>
      <c r="G10" s="982">
        <v>2595</v>
      </c>
      <c r="H10" s="982">
        <v>822</v>
      </c>
      <c r="I10" s="982">
        <v>3608</v>
      </c>
    </row>
    <row r="11" spans="1:9" ht="11.55" x14ac:dyDescent="0.15">
      <c r="A11" s="855" t="s">
        <v>2221</v>
      </c>
      <c r="B11" s="966">
        <v>124056</v>
      </c>
      <c r="C11" s="982">
        <v>9633</v>
      </c>
      <c r="D11" s="982">
        <v>86122</v>
      </c>
      <c r="E11" s="982">
        <v>13460</v>
      </c>
      <c r="F11" s="982">
        <v>5031</v>
      </c>
      <c r="G11" s="982">
        <v>3308</v>
      </c>
      <c r="H11" s="982">
        <v>3052</v>
      </c>
      <c r="I11" s="982">
        <v>3450</v>
      </c>
    </row>
    <row r="12" spans="1:9" ht="12.1" customHeight="1" x14ac:dyDescent="0.15">
      <c r="A12" s="387"/>
    </row>
    <row r="13" spans="1:9" x14ac:dyDescent="0.15">
      <c r="A13" s="387" t="s">
        <v>2222</v>
      </c>
      <c r="B13" s="428"/>
      <c r="C13" s="428"/>
      <c r="D13" s="428"/>
      <c r="E13" s="428"/>
      <c r="F13" s="428"/>
      <c r="G13" s="428"/>
      <c r="H13" s="428"/>
      <c r="I13" s="428"/>
    </row>
    <row r="14" spans="1:9" x14ac:dyDescent="0.15">
      <c r="A14" s="387" t="s">
        <v>2223</v>
      </c>
      <c r="B14" s="428"/>
      <c r="C14" s="428"/>
      <c r="D14" s="428"/>
      <c r="E14" s="428"/>
      <c r="F14" s="428"/>
      <c r="G14" s="428"/>
      <c r="H14" s="428"/>
      <c r="I14" s="428"/>
    </row>
    <row r="15" spans="1:9" x14ac:dyDescent="0.15">
      <c r="A15" s="387" t="s">
        <v>2224</v>
      </c>
      <c r="B15" s="428"/>
      <c r="C15" s="428"/>
      <c r="D15" s="428"/>
      <c r="E15" s="428"/>
      <c r="F15" s="428"/>
      <c r="G15" s="428"/>
      <c r="H15" s="428"/>
      <c r="I15" s="428"/>
    </row>
    <row r="16" spans="1:9" x14ac:dyDescent="0.15">
      <c r="A16" s="387" t="s">
        <v>2225</v>
      </c>
      <c r="B16" s="428"/>
      <c r="C16" s="428"/>
      <c r="D16" s="428"/>
      <c r="E16" s="428"/>
      <c r="F16" s="428"/>
      <c r="G16" s="428"/>
      <c r="H16" s="428"/>
      <c r="I16" s="428"/>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4"/>
  <dimension ref="A2:I16"/>
  <sheetViews>
    <sheetView workbookViewId="0"/>
  </sheetViews>
  <sheetFormatPr baseColWidth="10" defaultColWidth="9.125" defaultRowHeight="10.199999999999999" x14ac:dyDescent="0.15"/>
  <cols>
    <col min="1" max="1" width="10.75" style="378" customWidth="1"/>
    <col min="2" max="2" width="14" style="378" customWidth="1"/>
    <col min="3" max="5" width="13.625" style="378" customWidth="1"/>
    <col min="6" max="6" width="17.875" style="378" customWidth="1"/>
    <col min="7" max="7" width="15.75" style="378" customWidth="1"/>
    <col min="8" max="9" width="13.375" style="378" customWidth="1"/>
    <col min="10" max="16384" width="9.125" style="378"/>
  </cols>
  <sheetData>
    <row r="2" spans="1:9" s="392" customFormat="1" ht="11.55" x14ac:dyDescent="0.25">
      <c r="A2" s="376" t="s">
        <v>2237</v>
      </c>
    </row>
    <row r="3" spans="1:9" x14ac:dyDescent="0.15">
      <c r="A3" s="387"/>
    </row>
    <row r="4" spans="1:9" ht="10.55" customHeight="1" x14ac:dyDescent="0.15">
      <c r="A4" s="2573" t="s">
        <v>1246</v>
      </c>
      <c r="B4" s="2574" t="s">
        <v>2232</v>
      </c>
      <c r="C4" s="2575"/>
      <c r="D4" s="2575"/>
      <c r="E4" s="2575"/>
      <c r="F4" s="2575"/>
      <c r="G4" s="2575"/>
      <c r="H4" s="2575"/>
      <c r="I4" s="2576"/>
    </row>
    <row r="5" spans="1:9" ht="10.55" customHeight="1" x14ac:dyDescent="0.15">
      <c r="A5" s="852"/>
      <c r="B5" s="2573" t="s">
        <v>742</v>
      </c>
      <c r="C5" s="2574" t="s">
        <v>2212</v>
      </c>
      <c r="D5" s="2575"/>
      <c r="E5" s="2575"/>
      <c r="F5" s="2575"/>
      <c r="G5" s="2575"/>
      <c r="H5" s="2575"/>
      <c r="I5" s="2576"/>
    </row>
    <row r="6" spans="1:9" ht="32.950000000000003" customHeight="1" x14ac:dyDescent="0.15">
      <c r="A6" s="2577"/>
      <c r="B6" s="2577"/>
      <c r="C6" s="2578" t="s">
        <v>2213</v>
      </c>
      <c r="D6" s="2578" t="s">
        <v>2236</v>
      </c>
      <c r="E6" s="2578" t="s">
        <v>2215</v>
      </c>
      <c r="F6" s="2578" t="s">
        <v>2216</v>
      </c>
      <c r="G6" s="2578" t="s">
        <v>2217</v>
      </c>
      <c r="H6" s="2578" t="s">
        <v>2218</v>
      </c>
      <c r="I6" s="2578" t="s">
        <v>2219</v>
      </c>
    </row>
    <row r="7" spans="1:9" ht="11.25" customHeight="1" x14ac:dyDescent="0.15">
      <c r="A7" s="981">
        <v>2017</v>
      </c>
      <c r="B7" s="966">
        <v>1939273</v>
      </c>
      <c r="C7" s="982">
        <v>379876</v>
      </c>
      <c r="D7" s="982">
        <v>440501</v>
      </c>
      <c r="E7" s="982">
        <v>121725</v>
      </c>
      <c r="F7" s="982">
        <v>226528</v>
      </c>
      <c r="G7" s="982">
        <v>558217</v>
      </c>
      <c r="H7" s="982">
        <v>35877</v>
      </c>
      <c r="I7" s="982">
        <v>176549</v>
      </c>
    </row>
    <row r="8" spans="1:9" ht="11.25" customHeight="1" x14ac:dyDescent="0.15">
      <c r="A8" s="586">
        <v>2018</v>
      </c>
      <c r="B8" s="966">
        <v>1829230</v>
      </c>
      <c r="C8" s="982">
        <v>339953</v>
      </c>
      <c r="D8" s="982">
        <v>442449</v>
      </c>
      <c r="E8" s="982">
        <v>135126</v>
      </c>
      <c r="F8" s="982">
        <v>219106</v>
      </c>
      <c r="G8" s="982">
        <v>454536</v>
      </c>
      <c r="H8" s="982">
        <v>58434</v>
      </c>
      <c r="I8" s="982">
        <v>179626</v>
      </c>
    </row>
    <row r="9" spans="1:9" ht="11.25" customHeight="1" x14ac:dyDescent="0.15">
      <c r="A9" s="981">
        <v>2019</v>
      </c>
      <c r="B9" s="966">
        <v>1704821</v>
      </c>
      <c r="C9" s="982">
        <v>318821</v>
      </c>
      <c r="D9" s="982">
        <v>393371</v>
      </c>
      <c r="E9" s="982">
        <v>113423</v>
      </c>
      <c r="F9" s="982">
        <v>183396</v>
      </c>
      <c r="G9" s="982">
        <v>498413</v>
      </c>
      <c r="H9" s="982">
        <v>33825</v>
      </c>
      <c r="I9" s="982">
        <v>163572</v>
      </c>
    </row>
    <row r="10" spans="1:9" ht="11.25" customHeight="1" x14ac:dyDescent="0.15">
      <c r="A10" s="981" t="s">
        <v>2220</v>
      </c>
      <c r="B10" s="966">
        <v>264541</v>
      </c>
      <c r="C10" s="982">
        <v>54128</v>
      </c>
      <c r="D10" s="982">
        <v>87719</v>
      </c>
      <c r="E10" s="982">
        <v>13004</v>
      </c>
      <c r="F10" s="982">
        <v>29144</v>
      </c>
      <c r="G10" s="982">
        <v>48890</v>
      </c>
      <c r="H10" s="982">
        <v>27482</v>
      </c>
      <c r="I10" s="982">
        <v>4174</v>
      </c>
    </row>
    <row r="11" spans="1:9" ht="11.25" customHeight="1" x14ac:dyDescent="0.15">
      <c r="A11" s="855" t="s">
        <v>2221</v>
      </c>
      <c r="B11" s="966">
        <v>99145</v>
      </c>
      <c r="C11" s="982">
        <v>14413</v>
      </c>
      <c r="D11" s="982">
        <v>26868</v>
      </c>
      <c r="E11" s="982">
        <v>13858</v>
      </c>
      <c r="F11" s="982">
        <v>12640</v>
      </c>
      <c r="G11" s="982">
        <v>21309</v>
      </c>
      <c r="H11" s="982">
        <v>5640</v>
      </c>
      <c r="I11" s="982">
        <v>4417</v>
      </c>
    </row>
    <row r="12" spans="1:9" x14ac:dyDescent="0.15">
      <c r="A12" s="387"/>
    </row>
    <row r="13" spans="1:9" x14ac:dyDescent="0.15">
      <c r="A13" s="387" t="s">
        <v>2222</v>
      </c>
      <c r="B13" s="428"/>
      <c r="C13" s="428"/>
      <c r="D13" s="428"/>
      <c r="E13" s="428"/>
      <c r="F13" s="428"/>
      <c r="G13" s="428"/>
      <c r="H13" s="428"/>
      <c r="I13" s="428"/>
    </row>
    <row r="14" spans="1:9" x14ac:dyDescent="0.15">
      <c r="A14" s="387" t="s">
        <v>2223</v>
      </c>
      <c r="B14" s="428"/>
      <c r="C14" s="428"/>
      <c r="D14" s="428"/>
      <c r="E14" s="428"/>
      <c r="F14" s="428"/>
      <c r="G14" s="428"/>
      <c r="H14" s="428"/>
      <c r="I14" s="428"/>
    </row>
    <row r="15" spans="1:9" x14ac:dyDescent="0.15">
      <c r="A15" s="387" t="s">
        <v>2224</v>
      </c>
      <c r="B15" s="428"/>
      <c r="C15" s="428"/>
      <c r="D15" s="428"/>
      <c r="E15" s="428"/>
      <c r="F15" s="428"/>
      <c r="G15" s="428"/>
      <c r="H15" s="428"/>
      <c r="I15" s="428"/>
    </row>
    <row r="16" spans="1:9" x14ac:dyDescent="0.15">
      <c r="A16" s="387" t="s">
        <v>2225</v>
      </c>
      <c r="B16" s="428"/>
      <c r="C16" s="428"/>
      <c r="D16" s="428"/>
      <c r="E16" s="428"/>
      <c r="F16" s="428"/>
      <c r="G16" s="428"/>
      <c r="H16" s="428"/>
      <c r="I16" s="428"/>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05"/>
  <dimension ref="A2:I16"/>
  <sheetViews>
    <sheetView workbookViewId="0"/>
  </sheetViews>
  <sheetFormatPr baseColWidth="10" defaultColWidth="9.125" defaultRowHeight="10.199999999999999" x14ac:dyDescent="0.15"/>
  <cols>
    <col min="1" max="1" width="10.75" style="154" customWidth="1"/>
    <col min="2" max="2" width="14" style="154" customWidth="1"/>
    <col min="3" max="3" width="9.75" style="154" bestFit="1" customWidth="1"/>
    <col min="4" max="4" width="13.875" style="154" bestFit="1" customWidth="1"/>
    <col min="5" max="5" width="9.75" style="154" bestFit="1" customWidth="1"/>
    <col min="6" max="6" width="15.375" style="154" customWidth="1"/>
    <col min="7" max="7" width="14.625" style="154" customWidth="1"/>
    <col min="8" max="8" width="14.125" style="154" customWidth="1"/>
    <col min="9" max="9" width="14.25" style="154" customWidth="1"/>
    <col min="10" max="16384" width="9.125" style="154"/>
  </cols>
  <sheetData>
    <row r="2" spans="1:9" ht="11.55" x14ac:dyDescent="0.15">
      <c r="A2" s="983" t="s">
        <v>2238</v>
      </c>
    </row>
    <row r="3" spans="1:9" x14ac:dyDescent="0.15">
      <c r="A3" s="984"/>
    </row>
    <row r="4" spans="1:9" ht="12.75" customHeight="1" x14ac:dyDescent="0.15">
      <c r="A4" s="2604" t="s">
        <v>1246</v>
      </c>
      <c r="B4" s="2605" t="s">
        <v>2234</v>
      </c>
      <c r="C4" s="2597"/>
      <c r="D4" s="2597"/>
      <c r="E4" s="2597"/>
      <c r="F4" s="2597"/>
      <c r="G4" s="2597"/>
      <c r="H4" s="2597"/>
      <c r="I4" s="2598"/>
    </row>
    <row r="5" spans="1:9" ht="17.350000000000001" customHeight="1" x14ac:dyDescent="0.15">
      <c r="A5" s="985"/>
      <c r="B5" s="2604" t="s">
        <v>742</v>
      </c>
      <c r="C5" s="2574" t="s">
        <v>2212</v>
      </c>
      <c r="D5" s="2597"/>
      <c r="E5" s="2597"/>
      <c r="F5" s="2597"/>
      <c r="G5" s="2597"/>
      <c r="H5" s="2597"/>
      <c r="I5" s="2598"/>
    </row>
    <row r="6" spans="1:9" ht="32.950000000000003" customHeight="1" x14ac:dyDescent="0.15">
      <c r="A6" s="2606"/>
      <c r="B6" s="2606"/>
      <c r="C6" s="2607" t="s">
        <v>2213</v>
      </c>
      <c r="D6" s="2607" t="s">
        <v>2228</v>
      </c>
      <c r="E6" s="2607" t="s">
        <v>2215</v>
      </c>
      <c r="F6" s="2578" t="s">
        <v>2216</v>
      </c>
      <c r="G6" s="2578" t="s">
        <v>2217</v>
      </c>
      <c r="H6" s="2578" t="s">
        <v>2218</v>
      </c>
      <c r="I6" s="2607" t="s">
        <v>2219</v>
      </c>
    </row>
    <row r="7" spans="1:9" x14ac:dyDescent="0.15">
      <c r="A7" s="986">
        <v>2017</v>
      </c>
      <c r="B7" s="853">
        <v>3140478</v>
      </c>
      <c r="C7" s="987">
        <v>600776</v>
      </c>
      <c r="D7" s="854">
        <v>931676</v>
      </c>
      <c r="E7" s="854">
        <v>239517</v>
      </c>
      <c r="F7" s="854">
        <v>329310</v>
      </c>
      <c r="G7" s="854">
        <v>627131</v>
      </c>
      <c r="H7" s="854">
        <v>87102</v>
      </c>
      <c r="I7" s="854">
        <v>324966</v>
      </c>
    </row>
    <row r="8" spans="1:9" x14ac:dyDescent="0.15">
      <c r="A8" s="986">
        <v>2018</v>
      </c>
      <c r="B8" s="853">
        <v>3097755</v>
      </c>
      <c r="C8" s="987">
        <v>541399</v>
      </c>
      <c r="D8" s="854">
        <v>1053219</v>
      </c>
      <c r="E8" s="854">
        <v>264020</v>
      </c>
      <c r="F8" s="854">
        <v>331064</v>
      </c>
      <c r="G8" s="854">
        <v>557063</v>
      </c>
      <c r="H8" s="854">
        <v>116560</v>
      </c>
      <c r="I8" s="854">
        <v>234430</v>
      </c>
    </row>
    <row r="9" spans="1:9" x14ac:dyDescent="0.15">
      <c r="A9" s="986">
        <v>2019</v>
      </c>
      <c r="B9" s="853">
        <v>3080649</v>
      </c>
      <c r="C9" s="987">
        <v>698239</v>
      </c>
      <c r="D9" s="854">
        <v>960636</v>
      </c>
      <c r="E9" s="854">
        <v>209605</v>
      </c>
      <c r="F9" s="854">
        <v>280016</v>
      </c>
      <c r="G9" s="854">
        <v>564314</v>
      </c>
      <c r="H9" s="854">
        <v>93874</v>
      </c>
      <c r="I9" s="854">
        <v>273965</v>
      </c>
    </row>
    <row r="10" spans="1:9" ht="11.55" x14ac:dyDescent="0.15">
      <c r="A10" s="981" t="s">
        <v>2220</v>
      </c>
      <c r="B10" s="853">
        <v>373329</v>
      </c>
      <c r="C10" s="987">
        <v>65121</v>
      </c>
      <c r="D10" s="854">
        <v>161437</v>
      </c>
      <c r="E10" s="854">
        <v>18037</v>
      </c>
      <c r="F10" s="854">
        <v>41163</v>
      </c>
      <c r="G10" s="854">
        <v>51485</v>
      </c>
      <c r="H10" s="854">
        <v>28304</v>
      </c>
      <c r="I10" s="854">
        <v>7782</v>
      </c>
    </row>
    <row r="11" spans="1:9" ht="11.55" x14ac:dyDescent="0.15">
      <c r="A11" s="855" t="s">
        <v>2221</v>
      </c>
      <c r="B11" s="988">
        <v>223201</v>
      </c>
      <c r="C11" s="177">
        <v>24046</v>
      </c>
      <c r="D11" s="177">
        <v>112990</v>
      </c>
      <c r="E11" s="177">
        <v>27318</v>
      </c>
      <c r="F11" s="177">
        <v>17671</v>
      </c>
      <c r="G11" s="177">
        <v>24617</v>
      </c>
      <c r="H11" s="177">
        <v>8692</v>
      </c>
      <c r="I11" s="177">
        <v>7867</v>
      </c>
    </row>
    <row r="12" spans="1:9" x14ac:dyDescent="0.15">
      <c r="A12" s="984"/>
    </row>
    <row r="13" spans="1:9" s="378" customFormat="1" x14ac:dyDescent="0.15">
      <c r="A13" s="387" t="s">
        <v>2222</v>
      </c>
      <c r="B13" s="428"/>
      <c r="C13" s="428"/>
      <c r="D13" s="428"/>
      <c r="E13" s="428"/>
      <c r="F13" s="428"/>
      <c r="G13" s="428"/>
      <c r="H13" s="428"/>
      <c r="I13" s="428"/>
    </row>
    <row r="14" spans="1:9" s="378" customFormat="1" x14ac:dyDescent="0.15">
      <c r="A14" s="387" t="s">
        <v>2223</v>
      </c>
      <c r="B14" s="428"/>
      <c r="C14" s="428"/>
      <c r="D14" s="428"/>
      <c r="E14" s="428"/>
      <c r="F14" s="428"/>
      <c r="G14" s="428"/>
      <c r="H14" s="428"/>
      <c r="I14" s="428"/>
    </row>
    <row r="15" spans="1:9" s="378" customFormat="1" x14ac:dyDescent="0.15">
      <c r="A15" s="387" t="s">
        <v>2224</v>
      </c>
      <c r="B15" s="428"/>
      <c r="C15" s="428"/>
      <c r="D15" s="428"/>
      <c r="E15" s="428"/>
      <c r="F15" s="428"/>
      <c r="G15" s="428"/>
      <c r="H15" s="428"/>
      <c r="I15" s="428"/>
    </row>
    <row r="16" spans="1:9" x14ac:dyDescent="0.15">
      <c r="A16" s="984" t="s">
        <v>2225</v>
      </c>
      <c r="B16" s="856"/>
      <c r="C16" s="856"/>
      <c r="D16" s="856"/>
      <c r="E16" s="856"/>
      <c r="F16" s="856"/>
      <c r="G16" s="856"/>
      <c r="H16" s="856"/>
      <c r="I16" s="856"/>
    </row>
  </sheetData>
  <pageMargins left="0.7" right="0.7" top="0.75" bottom="0.75" header="0.3" footer="0.3"/>
  <pageSetup orientation="landscape"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06"/>
  <dimension ref="A1:N28"/>
  <sheetViews>
    <sheetView zoomScaleNormal="100" workbookViewId="0"/>
  </sheetViews>
  <sheetFormatPr baseColWidth="10" defaultColWidth="9.125" defaultRowHeight="10.199999999999999" x14ac:dyDescent="0.15"/>
  <cols>
    <col min="1" max="1" width="16.375" style="378" customWidth="1"/>
    <col min="2" max="2" width="12.375" style="378" bestFit="1" customWidth="1"/>
    <col min="3" max="3" width="12.625" style="378" customWidth="1"/>
    <col min="4" max="4" width="11.875" style="378" customWidth="1"/>
    <col min="5" max="5" width="12.375" style="378" customWidth="1"/>
    <col min="6" max="6" width="12.625" style="378" customWidth="1"/>
    <col min="7" max="7" width="13.375" style="378" customWidth="1"/>
    <col min="8" max="8" width="13.625" style="378" customWidth="1"/>
    <col min="9" max="9" width="13" style="378" customWidth="1"/>
    <col min="10" max="12" width="12.375" style="378" customWidth="1"/>
    <col min="13" max="13" width="13.125" style="378" customWidth="1"/>
    <col min="14" max="14" width="13.875" style="378" customWidth="1"/>
    <col min="15" max="16384" width="9.125" style="378"/>
  </cols>
  <sheetData>
    <row r="1" spans="1:14" ht="11.25" customHeight="1" x14ac:dyDescent="0.15"/>
    <row r="2" spans="1:14" s="392" customFormat="1" ht="11.55" x14ac:dyDescent="0.25">
      <c r="A2" s="376" t="s">
        <v>2239</v>
      </c>
    </row>
    <row r="3" spans="1:14" ht="11.25" customHeight="1" x14ac:dyDescent="0.15">
      <c r="A3" s="989"/>
    </row>
    <row r="4" spans="1:14" ht="10.55" customHeight="1" x14ac:dyDescent="0.15">
      <c r="A4" s="2582" t="s">
        <v>674</v>
      </c>
      <c r="B4" s="2608" t="s">
        <v>2240</v>
      </c>
      <c r="C4" s="2609"/>
      <c r="D4" s="2609"/>
      <c r="E4" s="2609"/>
      <c r="F4" s="2609"/>
      <c r="G4" s="2609"/>
      <c r="H4" s="2609"/>
      <c r="I4" s="2609"/>
      <c r="J4" s="2609"/>
      <c r="K4" s="2609"/>
      <c r="L4" s="2609"/>
      <c r="M4" s="2609"/>
      <c r="N4" s="2610"/>
    </row>
    <row r="5" spans="1:14" ht="25.5" customHeight="1" x14ac:dyDescent="0.15">
      <c r="A5" s="2585"/>
      <c r="B5" s="2611" t="s">
        <v>742</v>
      </c>
      <c r="C5" s="2589" t="s">
        <v>786</v>
      </c>
      <c r="D5" s="2589" t="s">
        <v>787</v>
      </c>
      <c r="E5" s="2589" t="s">
        <v>788</v>
      </c>
      <c r="F5" s="2589" t="s">
        <v>789</v>
      </c>
      <c r="G5" s="2589" t="s">
        <v>790</v>
      </c>
      <c r="H5" s="2589" t="s">
        <v>791</v>
      </c>
      <c r="I5" s="2589" t="s">
        <v>792</v>
      </c>
      <c r="J5" s="2589" t="s">
        <v>793</v>
      </c>
      <c r="K5" s="2589" t="s">
        <v>794</v>
      </c>
      <c r="L5" s="2589" t="s">
        <v>795</v>
      </c>
      <c r="M5" s="2589" t="s">
        <v>796</v>
      </c>
      <c r="N5" s="2589" t="s">
        <v>797</v>
      </c>
    </row>
    <row r="6" spans="1:14" x14ac:dyDescent="0.15">
      <c r="A6" s="379" t="s">
        <v>742</v>
      </c>
      <c r="B6" s="777">
        <v>223201</v>
      </c>
      <c r="C6" s="972">
        <v>752</v>
      </c>
      <c r="D6" s="972">
        <v>1387</v>
      </c>
      <c r="E6" s="972">
        <v>160</v>
      </c>
      <c r="F6" s="972">
        <v>25</v>
      </c>
      <c r="G6" s="972">
        <v>25</v>
      </c>
      <c r="H6" s="972">
        <v>71</v>
      </c>
      <c r="I6" s="972">
        <v>3881</v>
      </c>
      <c r="J6" s="972">
        <v>17008</v>
      </c>
      <c r="K6" s="972">
        <v>40556</v>
      </c>
      <c r="L6" s="972">
        <v>47527</v>
      </c>
      <c r="M6" s="972">
        <v>48878</v>
      </c>
      <c r="N6" s="972">
        <v>62931</v>
      </c>
    </row>
    <row r="7" spans="1:14" x14ac:dyDescent="0.15">
      <c r="A7" s="383" t="s">
        <v>677</v>
      </c>
      <c r="B7" s="972">
        <v>800</v>
      </c>
      <c r="C7" s="872">
        <v>0</v>
      </c>
      <c r="D7" s="872">
        <v>0</v>
      </c>
      <c r="E7" s="872">
        <v>0</v>
      </c>
      <c r="F7" s="872">
        <v>0</v>
      </c>
      <c r="G7" s="872">
        <v>0</v>
      </c>
      <c r="H7" s="872">
        <v>0</v>
      </c>
      <c r="I7" s="872">
        <v>0</v>
      </c>
      <c r="J7" s="872">
        <v>0</v>
      </c>
      <c r="K7" s="872">
        <v>0</v>
      </c>
      <c r="L7" s="872">
        <v>0</v>
      </c>
      <c r="M7" s="872">
        <v>400</v>
      </c>
      <c r="N7" s="872">
        <v>400</v>
      </c>
    </row>
    <row r="8" spans="1:14" x14ac:dyDescent="0.15">
      <c r="A8" s="383" t="s">
        <v>678</v>
      </c>
      <c r="B8" s="972">
        <v>0</v>
      </c>
      <c r="C8" s="872">
        <v>0</v>
      </c>
      <c r="D8" s="872">
        <v>0</v>
      </c>
      <c r="E8" s="872">
        <v>0</v>
      </c>
      <c r="F8" s="872">
        <v>0</v>
      </c>
      <c r="G8" s="872">
        <v>0</v>
      </c>
      <c r="H8" s="872">
        <v>0</v>
      </c>
      <c r="I8" s="872">
        <v>0</v>
      </c>
      <c r="J8" s="872">
        <v>0</v>
      </c>
      <c r="K8" s="872">
        <v>0</v>
      </c>
      <c r="L8" s="872">
        <v>0</v>
      </c>
      <c r="M8" s="872">
        <v>0</v>
      </c>
      <c r="N8" s="872">
        <v>0</v>
      </c>
    </row>
    <row r="9" spans="1:14" x14ac:dyDescent="0.15">
      <c r="A9" s="383" t="s">
        <v>679</v>
      </c>
      <c r="B9" s="972">
        <v>2476</v>
      </c>
      <c r="C9" s="872">
        <v>0</v>
      </c>
      <c r="D9" s="872">
        <v>0</v>
      </c>
      <c r="E9" s="872">
        <v>0</v>
      </c>
      <c r="F9" s="872">
        <v>0</v>
      </c>
      <c r="G9" s="872">
        <v>0</v>
      </c>
      <c r="H9" s="872">
        <v>0</v>
      </c>
      <c r="I9" s="872">
        <v>137</v>
      </c>
      <c r="J9" s="872">
        <v>864</v>
      </c>
      <c r="K9" s="872">
        <v>555</v>
      </c>
      <c r="L9" s="872">
        <v>620</v>
      </c>
      <c r="M9" s="872">
        <v>150</v>
      </c>
      <c r="N9" s="872">
        <v>150</v>
      </c>
    </row>
    <row r="10" spans="1:14" x14ac:dyDescent="0.15">
      <c r="A10" s="383" t="s">
        <v>680</v>
      </c>
      <c r="B10" s="972">
        <v>787</v>
      </c>
      <c r="C10" s="872">
        <v>0</v>
      </c>
      <c r="D10" s="872">
        <v>0</v>
      </c>
      <c r="E10" s="872">
        <v>0</v>
      </c>
      <c r="F10" s="872">
        <v>0</v>
      </c>
      <c r="G10" s="872">
        <v>0</v>
      </c>
      <c r="H10" s="872">
        <v>0</v>
      </c>
      <c r="I10" s="872">
        <v>0</v>
      </c>
      <c r="J10" s="872">
        <v>57</v>
      </c>
      <c r="K10" s="872">
        <v>60</v>
      </c>
      <c r="L10" s="872">
        <v>0</v>
      </c>
      <c r="M10" s="872">
        <v>400</v>
      </c>
      <c r="N10" s="872">
        <v>270</v>
      </c>
    </row>
    <row r="11" spans="1:14" x14ac:dyDescent="0.15">
      <c r="A11" s="383" t="s">
        <v>681</v>
      </c>
      <c r="B11" s="972">
        <v>2620</v>
      </c>
      <c r="C11" s="872">
        <v>0</v>
      </c>
      <c r="D11" s="872">
        <v>0</v>
      </c>
      <c r="E11" s="872">
        <v>0</v>
      </c>
      <c r="F11" s="872">
        <v>0</v>
      </c>
      <c r="G11" s="872">
        <v>0</v>
      </c>
      <c r="H11" s="872">
        <v>0</v>
      </c>
      <c r="I11" s="872">
        <v>0</v>
      </c>
      <c r="J11" s="872">
        <v>155</v>
      </c>
      <c r="K11" s="872">
        <v>255</v>
      </c>
      <c r="L11" s="872">
        <v>860</v>
      </c>
      <c r="M11" s="872">
        <v>600</v>
      </c>
      <c r="N11" s="872">
        <v>750</v>
      </c>
    </row>
    <row r="12" spans="1:14" x14ac:dyDescent="0.15">
      <c r="A12" s="383" t="s">
        <v>682</v>
      </c>
      <c r="B12" s="972">
        <v>7028</v>
      </c>
      <c r="C12" s="872">
        <v>200</v>
      </c>
      <c r="D12" s="872">
        <v>175</v>
      </c>
      <c r="E12" s="872">
        <v>0</v>
      </c>
      <c r="F12" s="872">
        <v>0</v>
      </c>
      <c r="G12" s="872">
        <v>0</v>
      </c>
      <c r="H12" s="872">
        <v>71</v>
      </c>
      <c r="I12" s="872">
        <v>0</v>
      </c>
      <c r="J12" s="872">
        <v>600</v>
      </c>
      <c r="K12" s="872">
        <v>590</v>
      </c>
      <c r="L12" s="872">
        <v>1088</v>
      </c>
      <c r="M12" s="872">
        <v>1702</v>
      </c>
      <c r="N12" s="872">
        <v>2602</v>
      </c>
    </row>
    <row r="13" spans="1:14" x14ac:dyDescent="0.15">
      <c r="A13" s="383" t="s">
        <v>683</v>
      </c>
      <c r="B13" s="972">
        <v>146238</v>
      </c>
      <c r="C13" s="872">
        <v>482</v>
      </c>
      <c r="D13" s="872">
        <v>362</v>
      </c>
      <c r="E13" s="872">
        <v>80</v>
      </c>
      <c r="F13" s="872">
        <v>25</v>
      </c>
      <c r="G13" s="872">
        <v>25</v>
      </c>
      <c r="H13" s="872">
        <v>0</v>
      </c>
      <c r="I13" s="872">
        <v>1122</v>
      </c>
      <c r="J13" s="872">
        <v>13196</v>
      </c>
      <c r="K13" s="872">
        <v>28731</v>
      </c>
      <c r="L13" s="872">
        <v>35674</v>
      </c>
      <c r="M13" s="872">
        <v>31139</v>
      </c>
      <c r="N13" s="872">
        <v>35402</v>
      </c>
    </row>
    <row r="14" spans="1:14" x14ac:dyDescent="0.15">
      <c r="A14" s="383" t="s">
        <v>684</v>
      </c>
      <c r="B14" s="972">
        <v>4886</v>
      </c>
      <c r="C14" s="872">
        <v>0</v>
      </c>
      <c r="D14" s="872">
        <v>840</v>
      </c>
      <c r="E14" s="872">
        <v>0</v>
      </c>
      <c r="F14" s="872">
        <v>0</v>
      </c>
      <c r="G14" s="872">
        <v>0</v>
      </c>
      <c r="H14" s="872">
        <v>0</v>
      </c>
      <c r="I14" s="872">
        <v>0</v>
      </c>
      <c r="J14" s="872">
        <v>100</v>
      </c>
      <c r="K14" s="872">
        <v>60</v>
      </c>
      <c r="L14" s="872">
        <v>1214</v>
      </c>
      <c r="M14" s="872">
        <v>609</v>
      </c>
      <c r="N14" s="872">
        <v>2063</v>
      </c>
    </row>
    <row r="15" spans="1:14" x14ac:dyDescent="0.15">
      <c r="A15" s="383" t="s">
        <v>685</v>
      </c>
      <c r="B15" s="972">
        <v>6669</v>
      </c>
      <c r="C15" s="872">
        <v>0</v>
      </c>
      <c r="D15" s="872">
        <v>0</v>
      </c>
      <c r="E15" s="872">
        <v>0</v>
      </c>
      <c r="F15" s="872">
        <v>0</v>
      </c>
      <c r="G15" s="872">
        <v>0</v>
      </c>
      <c r="H15" s="872">
        <v>0</v>
      </c>
      <c r="I15" s="872">
        <v>238</v>
      </c>
      <c r="J15" s="872">
        <v>325</v>
      </c>
      <c r="K15" s="872">
        <v>1075</v>
      </c>
      <c r="L15" s="872">
        <v>1552</v>
      </c>
      <c r="M15" s="872">
        <v>950</v>
      </c>
      <c r="N15" s="872">
        <v>2529</v>
      </c>
    </row>
    <row r="16" spans="1:14" x14ac:dyDescent="0.15">
      <c r="A16" s="383" t="s">
        <v>732</v>
      </c>
      <c r="B16" s="972">
        <v>12724</v>
      </c>
      <c r="C16" s="872">
        <v>70</v>
      </c>
      <c r="D16" s="872">
        <v>10</v>
      </c>
      <c r="E16" s="872">
        <v>0</v>
      </c>
      <c r="F16" s="872">
        <v>0</v>
      </c>
      <c r="G16" s="872">
        <v>0</v>
      </c>
      <c r="H16" s="872">
        <v>0</v>
      </c>
      <c r="I16" s="872">
        <v>1060</v>
      </c>
      <c r="J16" s="872">
        <v>70</v>
      </c>
      <c r="K16" s="872">
        <v>1975</v>
      </c>
      <c r="L16" s="872">
        <v>1206</v>
      </c>
      <c r="M16" s="872">
        <v>5108</v>
      </c>
      <c r="N16" s="872">
        <v>3225</v>
      </c>
    </row>
    <row r="17" spans="1:14" x14ac:dyDescent="0.15">
      <c r="A17" s="383" t="s">
        <v>688</v>
      </c>
      <c r="B17" s="972">
        <v>14071</v>
      </c>
      <c r="C17" s="425">
        <v>0</v>
      </c>
      <c r="D17" s="425">
        <v>0</v>
      </c>
      <c r="E17" s="425">
        <v>0</v>
      </c>
      <c r="F17" s="425">
        <v>0</v>
      </c>
      <c r="G17" s="425">
        <v>0</v>
      </c>
      <c r="H17" s="425">
        <v>0</v>
      </c>
      <c r="I17" s="425">
        <v>137</v>
      </c>
      <c r="J17" s="425">
        <v>306</v>
      </c>
      <c r="K17" s="425">
        <v>966</v>
      </c>
      <c r="L17" s="425">
        <v>2509</v>
      </c>
      <c r="M17" s="425">
        <v>1117</v>
      </c>
      <c r="N17" s="425">
        <v>9036</v>
      </c>
    </row>
    <row r="18" spans="1:14" x14ac:dyDescent="0.15">
      <c r="A18" s="383" t="s">
        <v>689</v>
      </c>
      <c r="B18" s="972">
        <v>12502</v>
      </c>
      <c r="C18" s="425">
        <v>0</v>
      </c>
      <c r="D18" s="425">
        <v>0</v>
      </c>
      <c r="E18" s="425">
        <v>0</v>
      </c>
      <c r="F18" s="425">
        <v>0</v>
      </c>
      <c r="G18" s="425">
        <v>0</v>
      </c>
      <c r="H18" s="425">
        <v>0</v>
      </c>
      <c r="I18" s="425">
        <v>900</v>
      </c>
      <c r="J18" s="425">
        <v>645</v>
      </c>
      <c r="K18" s="425">
        <v>2496</v>
      </c>
      <c r="L18" s="425">
        <v>1131</v>
      </c>
      <c r="M18" s="425">
        <v>4673</v>
      </c>
      <c r="N18" s="425">
        <v>2657</v>
      </c>
    </row>
    <row r="19" spans="1:14" x14ac:dyDescent="0.15">
      <c r="A19" s="383" t="s">
        <v>690</v>
      </c>
      <c r="B19" s="972">
        <v>2221</v>
      </c>
      <c r="C19" s="425">
        <v>0</v>
      </c>
      <c r="D19" s="425">
        <v>0</v>
      </c>
      <c r="E19" s="425">
        <v>0</v>
      </c>
      <c r="F19" s="425">
        <v>0</v>
      </c>
      <c r="G19" s="425">
        <v>0</v>
      </c>
      <c r="H19" s="425">
        <v>0</v>
      </c>
      <c r="I19" s="425">
        <v>225</v>
      </c>
      <c r="J19" s="425">
        <v>410</v>
      </c>
      <c r="K19" s="425">
        <v>340</v>
      </c>
      <c r="L19" s="425">
        <v>335</v>
      </c>
      <c r="M19" s="425">
        <v>343</v>
      </c>
      <c r="N19" s="425">
        <v>568</v>
      </c>
    </row>
    <row r="20" spans="1:14" x14ac:dyDescent="0.15">
      <c r="A20" s="383" t="s">
        <v>691</v>
      </c>
      <c r="B20" s="972">
        <v>6867</v>
      </c>
      <c r="C20" s="425">
        <v>0</v>
      </c>
      <c r="D20" s="425">
        <v>0</v>
      </c>
      <c r="E20" s="425">
        <v>0</v>
      </c>
      <c r="F20" s="425">
        <v>0</v>
      </c>
      <c r="G20" s="425">
        <v>0</v>
      </c>
      <c r="H20" s="425">
        <v>0</v>
      </c>
      <c r="I20" s="425">
        <v>62</v>
      </c>
      <c r="J20" s="425">
        <v>280</v>
      </c>
      <c r="K20" s="425">
        <v>913</v>
      </c>
      <c r="L20" s="425">
        <v>1338</v>
      </c>
      <c r="M20" s="425">
        <v>1572</v>
      </c>
      <c r="N20" s="425">
        <v>2702</v>
      </c>
    </row>
    <row r="21" spans="1:14" x14ac:dyDescent="0.15">
      <c r="A21" s="383" t="s">
        <v>692</v>
      </c>
      <c r="B21" s="972">
        <v>197</v>
      </c>
      <c r="C21" s="872">
        <v>0</v>
      </c>
      <c r="D21" s="872">
        <v>0</v>
      </c>
      <c r="E21" s="872">
        <v>80</v>
      </c>
      <c r="F21" s="872">
        <v>0</v>
      </c>
      <c r="G21" s="872">
        <v>0</v>
      </c>
      <c r="H21" s="872">
        <v>0</v>
      </c>
      <c r="I21" s="872">
        <v>0</v>
      </c>
      <c r="J21" s="872">
        <v>0</v>
      </c>
      <c r="K21" s="872">
        <v>0</v>
      </c>
      <c r="L21" s="872">
        <v>0</v>
      </c>
      <c r="M21" s="872">
        <v>75</v>
      </c>
      <c r="N21" s="872">
        <v>42</v>
      </c>
    </row>
    <row r="22" spans="1:14" x14ac:dyDescent="0.15">
      <c r="A22" s="383" t="s">
        <v>693</v>
      </c>
      <c r="B22" s="972">
        <v>3115</v>
      </c>
      <c r="C22" s="872">
        <v>0</v>
      </c>
      <c r="D22" s="872">
        <v>0</v>
      </c>
      <c r="E22" s="872">
        <v>0</v>
      </c>
      <c r="F22" s="872">
        <v>0</v>
      </c>
      <c r="G22" s="872">
        <v>0</v>
      </c>
      <c r="H22" s="872">
        <v>0</v>
      </c>
      <c r="I22" s="872">
        <v>0</v>
      </c>
      <c r="J22" s="872">
        <v>0</v>
      </c>
      <c r="K22" s="872">
        <v>2540</v>
      </c>
      <c r="L22" s="872">
        <v>0</v>
      </c>
      <c r="M22" s="872">
        <v>40</v>
      </c>
      <c r="N22" s="872">
        <v>535</v>
      </c>
    </row>
    <row r="23" spans="1:14" ht="11.25" customHeight="1" x14ac:dyDescent="0.15">
      <c r="A23" s="387"/>
    </row>
    <row r="24" spans="1:14" s="154" customFormat="1" x14ac:dyDescent="0.15">
      <c r="A24" s="990" t="s">
        <v>2241</v>
      </c>
      <c r="B24" s="856"/>
      <c r="C24" s="856"/>
      <c r="D24" s="856"/>
      <c r="E24" s="856"/>
      <c r="F24" s="856"/>
      <c r="G24" s="856"/>
      <c r="H24" s="856"/>
      <c r="I24" s="856"/>
    </row>
    <row r="25" spans="1:14" s="154" customFormat="1" x14ac:dyDescent="0.15">
      <c r="A25" s="387" t="s">
        <v>2242</v>
      </c>
      <c r="B25" s="856"/>
      <c r="C25" s="856"/>
      <c r="D25" s="856"/>
      <c r="E25" s="856"/>
      <c r="F25" s="856"/>
      <c r="G25" s="856"/>
      <c r="H25" s="856"/>
      <c r="I25" s="856"/>
    </row>
    <row r="26" spans="1:14" s="154" customFormat="1" x14ac:dyDescent="0.15">
      <c r="A26" s="387" t="s">
        <v>2243</v>
      </c>
      <c r="B26" s="856"/>
      <c r="C26" s="856"/>
      <c r="D26" s="856"/>
      <c r="E26" s="856"/>
      <c r="F26" s="856"/>
      <c r="G26" s="856"/>
      <c r="H26" s="856"/>
      <c r="I26" s="856"/>
    </row>
    <row r="27" spans="1:14" s="973" customFormat="1" x14ac:dyDescent="0.25">
      <c r="A27" s="400" t="s">
        <v>696</v>
      </c>
      <c r="B27" s="971"/>
      <c r="C27" s="971"/>
      <c r="D27" s="971"/>
      <c r="E27" s="971"/>
      <c r="F27" s="971"/>
      <c r="G27" s="971"/>
      <c r="H27" s="971"/>
      <c r="I27" s="971"/>
    </row>
    <row r="28" spans="1:14" x14ac:dyDescent="0.15">
      <c r="A28" s="387" t="s">
        <v>2225</v>
      </c>
      <c r="B28" s="428"/>
      <c r="C28" s="428"/>
      <c r="D28" s="428"/>
      <c r="E28" s="428"/>
      <c r="F28" s="428"/>
      <c r="G28" s="428"/>
      <c r="H28" s="428"/>
      <c r="I28" s="428"/>
      <c r="J28" s="428"/>
      <c r="K28" s="428"/>
      <c r="L28" s="428"/>
      <c r="M28" s="428"/>
      <c r="N28" s="428"/>
    </row>
  </sheetData>
  <pageMargins left="0.78740157480314965" right="0.78740157480314965" top="0.78740157480314965" bottom="0.78740157480314965" header="0.78740157480314965" footer="0.78740157480314965"/>
  <pageSetup paperSize="9" scale="71" orientation="landscape" verticalDpi="599" r:id="rId1"/>
  <headerFooter alignWithMargins="0">
    <oddFooter>&amp;L&amp;C&amp;R</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7"/>
  <dimension ref="A2:K30"/>
  <sheetViews>
    <sheetView workbookViewId="0"/>
  </sheetViews>
  <sheetFormatPr baseColWidth="10" defaultColWidth="41.125" defaultRowHeight="10.199999999999999" x14ac:dyDescent="0.15"/>
  <cols>
    <col min="1" max="1" width="19" style="154" customWidth="1"/>
    <col min="2" max="2" width="13" style="154" bestFit="1" customWidth="1"/>
    <col min="3" max="3" width="11.125" style="154" bestFit="1" customWidth="1"/>
    <col min="4" max="4" width="13" style="154" bestFit="1" customWidth="1"/>
    <col min="5" max="5" width="11.125" style="154" bestFit="1" customWidth="1"/>
    <col min="6" max="6" width="13" style="154" bestFit="1" customWidth="1"/>
    <col min="7" max="7" width="11.125" style="154" bestFit="1" customWidth="1"/>
    <col min="8" max="8" width="13" style="154" bestFit="1" customWidth="1"/>
    <col min="9" max="9" width="11.125" style="154" bestFit="1" customWidth="1"/>
    <col min="10" max="10" width="13.875" style="154" customWidth="1"/>
    <col min="11" max="11" width="11.125" style="154" customWidth="1"/>
    <col min="12" max="16384" width="41.125" style="154"/>
  </cols>
  <sheetData>
    <row r="2" spans="1:11" s="161" customFormat="1" x14ac:dyDescent="0.25">
      <c r="A2" s="222" t="s">
        <v>2244</v>
      </c>
      <c r="B2" s="222"/>
      <c r="C2" s="222"/>
      <c r="D2" s="222"/>
      <c r="E2" s="222"/>
      <c r="F2" s="222"/>
      <c r="G2" s="222"/>
      <c r="H2" s="222"/>
      <c r="I2" s="222"/>
    </row>
    <row r="4" spans="1:11" x14ac:dyDescent="0.15">
      <c r="A4" s="2612" t="s">
        <v>674</v>
      </c>
      <c r="B4" s="2174">
        <v>2017</v>
      </c>
      <c r="C4" s="2174"/>
      <c r="D4" s="2174">
        <v>2018</v>
      </c>
      <c r="E4" s="2174"/>
      <c r="F4" s="2174">
        <v>2019</v>
      </c>
      <c r="G4" s="2174"/>
      <c r="H4" s="2174">
        <v>2020</v>
      </c>
      <c r="I4" s="2174"/>
      <c r="J4" s="2174">
        <v>2021</v>
      </c>
      <c r="K4" s="2174"/>
    </row>
    <row r="5" spans="1:11" x14ac:dyDescent="0.15">
      <c r="A5" s="2613"/>
      <c r="B5" s="2319" t="s">
        <v>2245</v>
      </c>
      <c r="C5" s="2319" t="s">
        <v>853</v>
      </c>
      <c r="D5" s="2319" t="s">
        <v>2245</v>
      </c>
      <c r="E5" s="2319" t="s">
        <v>853</v>
      </c>
      <c r="F5" s="2319" t="s">
        <v>2245</v>
      </c>
      <c r="G5" s="2319" t="s">
        <v>853</v>
      </c>
      <c r="H5" s="2319" t="s">
        <v>2245</v>
      </c>
      <c r="I5" s="2319" t="s">
        <v>853</v>
      </c>
      <c r="J5" s="2319" t="s">
        <v>2245</v>
      </c>
      <c r="K5" s="2319" t="s">
        <v>853</v>
      </c>
    </row>
    <row r="6" spans="1:11" x14ac:dyDescent="0.15">
      <c r="A6" s="155" t="s">
        <v>742</v>
      </c>
      <c r="B6" s="988">
        <v>10502</v>
      </c>
      <c r="C6" s="2087">
        <v>1</v>
      </c>
      <c r="D6" s="988">
        <v>11807</v>
      </c>
      <c r="E6" s="2087">
        <v>1</v>
      </c>
      <c r="F6" s="988">
        <v>13370</v>
      </c>
      <c r="G6" s="2087">
        <v>0.99999999999999978</v>
      </c>
      <c r="H6" s="988">
        <v>13861</v>
      </c>
      <c r="I6" s="2087">
        <v>1</v>
      </c>
      <c r="J6" s="988">
        <v>15096</v>
      </c>
      <c r="K6" s="2087">
        <v>1</v>
      </c>
    </row>
    <row r="7" spans="1:11" x14ac:dyDescent="0.15">
      <c r="A7" s="208" t="s">
        <v>677</v>
      </c>
      <c r="B7" s="993">
        <v>35</v>
      </c>
      <c r="C7" s="994">
        <v>3.3326985336126452E-3</v>
      </c>
      <c r="D7" s="993">
        <v>57</v>
      </c>
      <c r="E7" s="994">
        <v>4.827644617599729E-3</v>
      </c>
      <c r="F7" s="993">
        <v>59</v>
      </c>
      <c r="G7" s="994">
        <v>4.4128646222887057E-3</v>
      </c>
      <c r="H7" s="993">
        <v>65</v>
      </c>
      <c r="I7" s="994">
        <v>4.6894163480268383E-3</v>
      </c>
      <c r="J7" s="993">
        <v>66</v>
      </c>
      <c r="K7" s="994">
        <v>4.3720190779014305E-3</v>
      </c>
    </row>
    <row r="8" spans="1:11" x14ac:dyDescent="0.15">
      <c r="A8" s="208" t="s">
        <v>678</v>
      </c>
      <c r="B8" s="443">
        <v>63</v>
      </c>
      <c r="C8" s="994">
        <v>5.9988573605027611E-3</v>
      </c>
      <c r="D8" s="443">
        <v>78</v>
      </c>
      <c r="E8" s="994">
        <v>6.6062505293469978E-3</v>
      </c>
      <c r="F8" s="443">
        <v>82</v>
      </c>
      <c r="G8" s="994">
        <v>6.1331338818249809E-3</v>
      </c>
      <c r="H8" s="443">
        <v>85</v>
      </c>
      <c r="I8" s="994">
        <v>6.1323136858812497E-3</v>
      </c>
      <c r="J8" s="443">
        <v>95</v>
      </c>
      <c r="K8" s="994">
        <v>6.2930577636459992E-3</v>
      </c>
    </row>
    <row r="9" spans="1:11" x14ac:dyDescent="0.15">
      <c r="A9" s="208" t="s">
        <v>679</v>
      </c>
      <c r="B9" s="443">
        <v>63</v>
      </c>
      <c r="C9" s="994">
        <v>5.9988573605027611E-3</v>
      </c>
      <c r="D9" s="443">
        <v>76</v>
      </c>
      <c r="E9" s="994">
        <v>6.436859490132972E-3</v>
      </c>
      <c r="F9" s="443">
        <v>90</v>
      </c>
      <c r="G9" s="994">
        <v>6.7314884068810773E-3</v>
      </c>
      <c r="H9" s="443">
        <v>99</v>
      </c>
      <c r="I9" s="994">
        <v>7.1423418223793373E-3</v>
      </c>
      <c r="J9" s="443">
        <v>112</v>
      </c>
      <c r="K9" s="994">
        <v>7.4191838897721251E-3</v>
      </c>
    </row>
    <row r="10" spans="1:11" x14ac:dyDescent="0.15">
      <c r="A10" s="208" t="s">
        <v>680</v>
      </c>
      <c r="B10" s="443">
        <v>36</v>
      </c>
      <c r="C10" s="994">
        <v>3.4279184917158636E-3</v>
      </c>
      <c r="D10" s="443">
        <v>42</v>
      </c>
      <c r="E10" s="994">
        <v>3.5572118234945371E-3</v>
      </c>
      <c r="F10" s="443">
        <v>52</v>
      </c>
      <c r="G10" s="994">
        <v>3.8893044128646224E-3</v>
      </c>
      <c r="H10" s="443">
        <v>55</v>
      </c>
      <c r="I10" s="994">
        <v>3.9679676790996318E-3</v>
      </c>
      <c r="J10" s="443">
        <v>67</v>
      </c>
      <c r="K10" s="994">
        <v>4.4382617912029675E-3</v>
      </c>
    </row>
    <row r="11" spans="1:11" x14ac:dyDescent="0.15">
      <c r="A11" s="208" t="s">
        <v>681</v>
      </c>
      <c r="B11" s="443">
        <v>257</v>
      </c>
      <c r="C11" s="994">
        <v>2.4471529232527139E-2</v>
      </c>
      <c r="D11" s="443">
        <v>295</v>
      </c>
      <c r="E11" s="994">
        <v>2.4985178284068772E-2</v>
      </c>
      <c r="F11" s="443">
        <v>350</v>
      </c>
      <c r="G11" s="994">
        <v>2.6178010471204188E-2</v>
      </c>
      <c r="H11" s="443">
        <v>368</v>
      </c>
      <c r="I11" s="994">
        <v>2.6549311016521176E-2</v>
      </c>
      <c r="J11" s="443">
        <v>400</v>
      </c>
      <c r="K11" s="994">
        <v>2.6497085320614733E-2</v>
      </c>
    </row>
    <row r="12" spans="1:11" x14ac:dyDescent="0.15">
      <c r="A12" s="208" t="s">
        <v>682</v>
      </c>
      <c r="B12" s="443">
        <v>806</v>
      </c>
      <c r="C12" s="994">
        <v>7.6747286231194062E-2</v>
      </c>
      <c r="D12" s="443">
        <v>941</v>
      </c>
      <c r="E12" s="994">
        <v>7.9698483950199031E-2</v>
      </c>
      <c r="F12" s="443">
        <v>1106</v>
      </c>
      <c r="G12" s="994">
        <v>8.2722513089005231E-2</v>
      </c>
      <c r="H12" s="443">
        <v>1143</v>
      </c>
      <c r="I12" s="994">
        <v>8.2461582858379623E-2</v>
      </c>
      <c r="J12" s="443">
        <v>1301</v>
      </c>
      <c r="K12" s="994">
        <v>8.6181770005299418E-2</v>
      </c>
    </row>
    <row r="13" spans="1:11" x14ac:dyDescent="0.15">
      <c r="A13" s="208" t="s">
        <v>683</v>
      </c>
      <c r="B13" s="443">
        <v>7949</v>
      </c>
      <c r="C13" s="994">
        <v>0.75690344696248335</v>
      </c>
      <c r="D13" s="443">
        <v>8824</v>
      </c>
      <c r="E13" s="994">
        <v>0.74735326501228083</v>
      </c>
      <c r="F13" s="443">
        <v>9952</v>
      </c>
      <c r="G13" s="994">
        <v>0.74435302916978308</v>
      </c>
      <c r="H13" s="443">
        <v>10300</v>
      </c>
      <c r="I13" s="994">
        <v>0.74309212899502197</v>
      </c>
      <c r="J13" s="443">
        <v>11082</v>
      </c>
      <c r="K13" s="994">
        <v>0.73410174880763113</v>
      </c>
    </row>
    <row r="14" spans="1:11" x14ac:dyDescent="0.15">
      <c r="A14" s="208" t="s">
        <v>684</v>
      </c>
      <c r="B14" s="443">
        <v>201</v>
      </c>
      <c r="C14" s="994">
        <v>1.9139211578746904E-2</v>
      </c>
      <c r="D14" s="443">
        <v>231</v>
      </c>
      <c r="E14" s="994">
        <v>1.9564665029219955E-2</v>
      </c>
      <c r="F14" s="443">
        <v>280</v>
      </c>
      <c r="G14" s="994">
        <v>2.0942408376963352E-2</v>
      </c>
      <c r="H14" s="443">
        <v>299</v>
      </c>
      <c r="I14" s="994">
        <v>2.1571315200923456E-2</v>
      </c>
      <c r="J14" s="443">
        <v>327</v>
      </c>
      <c r="K14" s="994">
        <v>2.1661367249602544E-2</v>
      </c>
    </row>
    <row r="15" spans="1:11" x14ac:dyDescent="0.15">
      <c r="A15" s="208" t="s">
        <v>685</v>
      </c>
      <c r="B15" s="443">
        <v>145</v>
      </c>
      <c r="C15" s="994">
        <v>1.3806893924966673E-2</v>
      </c>
      <c r="D15" s="443">
        <v>175</v>
      </c>
      <c r="E15" s="994">
        <v>1.4821715931227239E-2</v>
      </c>
      <c r="F15" s="443">
        <v>211</v>
      </c>
      <c r="G15" s="994">
        <v>1.5781600598354525E-2</v>
      </c>
      <c r="H15" s="443">
        <v>224</v>
      </c>
      <c r="I15" s="994">
        <v>1.6160450183969409E-2</v>
      </c>
      <c r="J15" s="443">
        <v>247</v>
      </c>
      <c r="K15" s="994">
        <v>1.6361950185479597E-2</v>
      </c>
    </row>
    <row r="16" spans="1:11" ht="11.55" x14ac:dyDescent="0.15">
      <c r="A16" s="208" t="s">
        <v>2246</v>
      </c>
      <c r="B16" s="538" t="s">
        <v>687</v>
      </c>
      <c r="C16" s="995" t="s">
        <v>687</v>
      </c>
      <c r="D16" s="443">
        <v>39</v>
      </c>
      <c r="E16" s="994">
        <v>3.3031252646734989E-3</v>
      </c>
      <c r="F16" s="443">
        <v>41</v>
      </c>
      <c r="G16" s="994">
        <v>3.0665669409124905E-3</v>
      </c>
      <c r="H16" s="443">
        <v>44</v>
      </c>
      <c r="I16" s="994">
        <v>3.1743741432797056E-3</v>
      </c>
      <c r="J16" s="443">
        <v>51</v>
      </c>
      <c r="K16" s="994">
        <v>3.3783783783783786E-3</v>
      </c>
    </row>
    <row r="17" spans="1:11" x14ac:dyDescent="0.15">
      <c r="A17" s="208" t="s">
        <v>688</v>
      </c>
      <c r="B17" s="443">
        <v>271</v>
      </c>
      <c r="C17" s="994">
        <v>2.5804608645972196E-2</v>
      </c>
      <c r="D17" s="443">
        <v>268</v>
      </c>
      <c r="E17" s="994">
        <v>2.2698399254679428E-2</v>
      </c>
      <c r="F17" s="443">
        <v>323</v>
      </c>
      <c r="G17" s="994">
        <v>2.4158563949139865E-2</v>
      </c>
      <c r="H17" s="443">
        <v>344</v>
      </c>
      <c r="I17" s="994">
        <v>2.4817834211095881E-2</v>
      </c>
      <c r="J17" s="443">
        <v>381</v>
      </c>
      <c r="K17" s="994">
        <v>2.5238473767885534E-2</v>
      </c>
    </row>
    <row r="18" spans="1:11" x14ac:dyDescent="0.15">
      <c r="A18" s="208" t="s">
        <v>689</v>
      </c>
      <c r="B18" s="443">
        <v>125</v>
      </c>
      <c r="C18" s="994">
        <v>1.1902494762902305E-2</v>
      </c>
      <c r="D18" s="443">
        <v>164</v>
      </c>
      <c r="E18" s="994">
        <v>1.3890065215550097E-2</v>
      </c>
      <c r="F18" s="443">
        <v>185</v>
      </c>
      <c r="G18" s="994">
        <v>1.3836948391922213E-2</v>
      </c>
      <c r="H18" s="443">
        <v>207</v>
      </c>
      <c r="I18" s="994">
        <v>1.4933987446793161E-2</v>
      </c>
      <c r="J18" s="443">
        <v>230</v>
      </c>
      <c r="K18" s="994">
        <v>1.523582405935347E-2</v>
      </c>
    </row>
    <row r="19" spans="1:11" x14ac:dyDescent="0.15">
      <c r="A19" s="208" t="s">
        <v>845</v>
      </c>
      <c r="B19" s="891">
        <v>67</v>
      </c>
      <c r="C19" s="994">
        <v>6.3797371929156348E-3</v>
      </c>
      <c r="D19" s="891">
        <v>83</v>
      </c>
      <c r="E19" s="994">
        <v>7.0297281273820613E-3</v>
      </c>
      <c r="F19" s="891">
        <v>94</v>
      </c>
      <c r="G19" s="994">
        <v>7.0306656694091247E-3</v>
      </c>
      <c r="H19" s="891">
        <v>98</v>
      </c>
      <c r="I19" s="994">
        <v>7.0701969554866169E-3</v>
      </c>
      <c r="J19" s="891">
        <v>120</v>
      </c>
      <c r="K19" s="994">
        <v>7.9491255961844191E-3</v>
      </c>
    </row>
    <row r="20" spans="1:11" x14ac:dyDescent="0.15">
      <c r="A20" s="208" t="s">
        <v>691</v>
      </c>
      <c r="B20" s="443">
        <v>135</v>
      </c>
      <c r="C20" s="994">
        <v>1.2854694343934488E-2</v>
      </c>
      <c r="D20" s="443">
        <v>175</v>
      </c>
      <c r="E20" s="994">
        <v>1.4821715931227239E-2</v>
      </c>
      <c r="F20" s="443">
        <v>194</v>
      </c>
      <c r="G20" s="994">
        <v>1.4510097232610321E-2</v>
      </c>
      <c r="H20" s="443">
        <v>213</v>
      </c>
      <c r="I20" s="994">
        <v>1.5366856648149484E-2</v>
      </c>
      <c r="J20" s="443">
        <v>249</v>
      </c>
      <c r="K20" s="994">
        <v>1.6494435612082671E-2</v>
      </c>
    </row>
    <row r="21" spans="1:11" x14ac:dyDescent="0.15">
      <c r="A21" s="208" t="s">
        <v>692</v>
      </c>
      <c r="B21" s="443">
        <v>31</v>
      </c>
      <c r="C21" s="994">
        <v>2.9518187011997716E-3</v>
      </c>
      <c r="D21" s="443">
        <v>32</v>
      </c>
      <c r="E21" s="994">
        <v>2.7102566274244092E-3</v>
      </c>
      <c r="F21" s="443">
        <v>31</v>
      </c>
      <c r="G21" s="994">
        <v>2.3186237845923708E-3</v>
      </c>
      <c r="H21" s="443">
        <v>25</v>
      </c>
      <c r="I21" s="994">
        <v>1.8036216723180147E-3</v>
      </c>
      <c r="J21" s="443">
        <v>33</v>
      </c>
      <c r="K21" s="994">
        <v>2.1860095389507153E-3</v>
      </c>
    </row>
    <row r="22" spans="1:11" x14ac:dyDescent="0.15">
      <c r="A22" s="208" t="s">
        <v>693</v>
      </c>
      <c r="B22" s="443">
        <v>43</v>
      </c>
      <c r="C22" s="994">
        <v>4.0944581984383929E-3</v>
      </c>
      <c r="D22" s="443">
        <v>48</v>
      </c>
      <c r="E22" s="994">
        <v>4.065384941136614E-3</v>
      </c>
      <c r="F22" s="443">
        <v>52</v>
      </c>
      <c r="G22" s="994">
        <v>3.8893044128646224E-3</v>
      </c>
      <c r="H22" s="443">
        <v>60</v>
      </c>
      <c r="I22" s="994">
        <v>4.328692013563235E-3</v>
      </c>
      <c r="J22" s="443">
        <v>68</v>
      </c>
      <c r="K22" s="994">
        <v>4.5045045045045045E-3</v>
      </c>
    </row>
    <row r="23" spans="1:11" x14ac:dyDescent="0.15">
      <c r="A23" s="208" t="s">
        <v>2247</v>
      </c>
      <c r="B23" s="158">
        <v>114</v>
      </c>
      <c r="C23" s="994">
        <v>1.0855075223766901E-2</v>
      </c>
      <c r="D23" s="158">
        <v>116</v>
      </c>
      <c r="E23" s="994">
        <v>9.8246802744134838E-3</v>
      </c>
      <c r="F23" s="158">
        <v>116</v>
      </c>
      <c r="G23" s="994">
        <v>8.6761406133133885E-3</v>
      </c>
      <c r="H23" s="158">
        <v>119</v>
      </c>
      <c r="I23" s="994">
        <v>8.5852391602337496E-3</v>
      </c>
      <c r="J23" s="158">
        <v>123</v>
      </c>
      <c r="K23" s="994">
        <v>8.14785373608903E-3</v>
      </c>
    </row>
    <row r="24" spans="1:11" ht="11.55" x14ac:dyDescent="0.15">
      <c r="A24" s="161" t="s">
        <v>2248</v>
      </c>
      <c r="B24" s="158">
        <v>161</v>
      </c>
      <c r="C24" s="994">
        <v>1.5330413254618168E-2</v>
      </c>
      <c r="D24" s="158">
        <v>163</v>
      </c>
      <c r="E24" s="994">
        <v>1.3805369695943084E-2</v>
      </c>
      <c r="F24" s="158">
        <v>152</v>
      </c>
      <c r="G24" s="994">
        <v>1.136873597606582E-2</v>
      </c>
      <c r="H24" s="158">
        <v>113</v>
      </c>
      <c r="I24" s="994">
        <v>8.1523699588774267E-3</v>
      </c>
      <c r="J24" s="158">
        <v>144</v>
      </c>
      <c r="K24" s="994">
        <v>9.538950715421303E-3</v>
      </c>
    </row>
    <row r="25" spans="1:11" x14ac:dyDescent="0.15">
      <c r="A25" s="161"/>
      <c r="F25" s="996"/>
      <c r="G25" s="997"/>
      <c r="H25" s="996"/>
      <c r="I25" s="997"/>
    </row>
    <row r="26" spans="1:11" s="241" customFormat="1" ht="11.25" customHeight="1" x14ac:dyDescent="0.15">
      <c r="A26" s="191" t="s">
        <v>2249</v>
      </c>
      <c r="B26" s="191"/>
      <c r="C26" s="191"/>
      <c r="D26" s="998"/>
      <c r="E26" s="998"/>
      <c r="F26" s="998"/>
      <c r="G26" s="998"/>
      <c r="H26" s="998"/>
      <c r="I26" s="998"/>
    </row>
    <row r="27" spans="1:11" ht="11.25" customHeight="1" x14ac:dyDescent="0.15">
      <c r="A27" s="151" t="s">
        <v>2250</v>
      </c>
      <c r="B27" s="251"/>
      <c r="C27" s="251"/>
      <c r="D27" s="251"/>
      <c r="E27" s="251"/>
      <c r="F27" s="251"/>
      <c r="G27" s="251"/>
      <c r="H27" s="251"/>
      <c r="I27" s="251"/>
    </row>
    <row r="28" spans="1:11" ht="11.25" customHeight="1" x14ac:dyDescent="0.15">
      <c r="A28" s="151" t="s">
        <v>2251</v>
      </c>
      <c r="B28" s="251"/>
      <c r="C28" s="251"/>
      <c r="D28" s="251"/>
      <c r="E28" s="251"/>
      <c r="F28" s="251"/>
      <c r="G28" s="251"/>
      <c r="H28" s="251"/>
      <c r="I28" s="251"/>
    </row>
    <row r="29" spans="1:11" ht="11.25" customHeight="1" x14ac:dyDescent="0.15">
      <c r="A29" s="999" t="s">
        <v>697</v>
      </c>
      <c r="B29" s="999"/>
      <c r="C29" s="999"/>
      <c r="D29" s="999"/>
      <c r="E29" s="999"/>
      <c r="F29" s="1000"/>
      <c r="G29" s="1000"/>
      <c r="H29" s="1000"/>
      <c r="I29" s="1000"/>
    </row>
    <row r="30" spans="1:11" ht="11.25" customHeight="1" x14ac:dyDescent="0.15">
      <c r="A30" s="251" t="s">
        <v>2252</v>
      </c>
      <c r="B30" s="251"/>
      <c r="C30" s="251"/>
      <c r="D30" s="251"/>
      <c r="E30" s="251"/>
      <c r="F30" s="1001"/>
      <c r="G30" s="1001"/>
      <c r="H30" s="1001"/>
      <c r="I30" s="1001"/>
    </row>
  </sheetData>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08"/>
  <dimension ref="A1:G27"/>
  <sheetViews>
    <sheetView workbookViewId="0"/>
  </sheetViews>
  <sheetFormatPr baseColWidth="10" defaultColWidth="11.375" defaultRowHeight="10.199999999999999" x14ac:dyDescent="0.15"/>
  <cols>
    <col min="1" max="1" width="19.375" style="154" customWidth="1"/>
    <col min="2" max="16384" width="11.375" style="154"/>
  </cols>
  <sheetData>
    <row r="1" spans="1:7" x14ac:dyDescent="0.15">
      <c r="A1" s="161"/>
    </row>
    <row r="2" spans="1:7" s="241" customFormat="1" ht="14.95" customHeight="1" x14ac:dyDescent="0.15">
      <c r="A2" s="222" t="s">
        <v>2253</v>
      </c>
      <c r="B2" s="259"/>
      <c r="C2" s="259"/>
      <c r="D2" s="259"/>
      <c r="E2" s="259"/>
      <c r="F2" s="259"/>
      <c r="G2" s="259"/>
    </row>
    <row r="3" spans="1:7" s="241" customFormat="1" x14ac:dyDescent="0.15">
      <c r="A3" s="223"/>
    </row>
    <row r="4" spans="1:7" s="241" customFormat="1" ht="15.8" customHeight="1" x14ac:dyDescent="0.15">
      <c r="A4" s="2614" t="s">
        <v>674</v>
      </c>
      <c r="B4" s="2614" t="s">
        <v>752</v>
      </c>
      <c r="C4" s="2614" t="s">
        <v>853</v>
      </c>
      <c r="D4" s="2614" t="s">
        <v>754</v>
      </c>
      <c r="E4" s="2614" t="s">
        <v>853</v>
      </c>
      <c r="F4" s="2614" t="s">
        <v>753</v>
      </c>
      <c r="G4" s="2614" t="s">
        <v>853</v>
      </c>
    </row>
    <row r="5" spans="1:7" s="241" customFormat="1" x14ac:dyDescent="0.15">
      <c r="A5" s="226" t="s">
        <v>742</v>
      </c>
      <c r="B5" s="551">
        <v>15096</v>
      </c>
      <c r="C5" s="2126">
        <v>1</v>
      </c>
      <c r="D5" s="551">
        <v>12962</v>
      </c>
      <c r="E5" s="2129">
        <v>0.99999999999999978</v>
      </c>
      <c r="F5" s="551">
        <v>2134</v>
      </c>
      <c r="G5" s="2129">
        <v>1</v>
      </c>
    </row>
    <row r="6" spans="1:7" s="241" customFormat="1" ht="12.1" customHeight="1" x14ac:dyDescent="0.15">
      <c r="A6" s="1003" t="s">
        <v>677</v>
      </c>
      <c r="B6" s="1004">
        <v>66</v>
      </c>
      <c r="C6" s="2127">
        <v>4.3720190779014305E-3</v>
      </c>
      <c r="D6" s="1005">
        <v>58</v>
      </c>
      <c r="E6" s="1006">
        <v>4.4746181144885051E-3</v>
      </c>
      <c r="F6" s="1005">
        <v>8</v>
      </c>
      <c r="G6" s="1007">
        <v>3.7488284910965324E-3</v>
      </c>
    </row>
    <row r="7" spans="1:7" s="241" customFormat="1" ht="12.1" customHeight="1" x14ac:dyDescent="0.15">
      <c r="A7" s="1003" t="s">
        <v>678</v>
      </c>
      <c r="B7" s="535">
        <v>95</v>
      </c>
      <c r="C7" s="2128">
        <v>6.2930577636459992E-3</v>
      </c>
      <c r="D7" s="538">
        <v>80</v>
      </c>
      <c r="E7" s="1008">
        <v>6.1718870544669032E-3</v>
      </c>
      <c r="F7" s="538">
        <v>15</v>
      </c>
      <c r="G7" s="1009">
        <v>7.0290534208059981E-3</v>
      </c>
    </row>
    <row r="8" spans="1:7" s="241" customFormat="1" ht="12.1" customHeight="1" x14ac:dyDescent="0.15">
      <c r="A8" s="1003" t="s">
        <v>679</v>
      </c>
      <c r="B8" s="535">
        <v>112</v>
      </c>
      <c r="C8" s="2128">
        <v>7.4191838897721251E-3</v>
      </c>
      <c r="D8" s="538">
        <v>103</v>
      </c>
      <c r="E8" s="1008">
        <v>7.9463045826261378E-3</v>
      </c>
      <c r="F8" s="538">
        <v>9</v>
      </c>
      <c r="G8" s="1009">
        <v>4.2174320524835992E-3</v>
      </c>
    </row>
    <row r="9" spans="1:7" s="241" customFormat="1" ht="12.1" customHeight="1" x14ac:dyDescent="0.15">
      <c r="A9" s="1003" t="s">
        <v>680</v>
      </c>
      <c r="B9" s="535">
        <v>67</v>
      </c>
      <c r="C9" s="2128">
        <v>4.4382617912029675E-3</v>
      </c>
      <c r="D9" s="538">
        <v>56</v>
      </c>
      <c r="E9" s="1008">
        <v>4.3203209381268322E-3</v>
      </c>
      <c r="F9" s="538">
        <v>11</v>
      </c>
      <c r="G9" s="1009">
        <v>5.1546391752577319E-3</v>
      </c>
    </row>
    <row r="10" spans="1:7" s="241" customFormat="1" ht="12.1" customHeight="1" x14ac:dyDescent="0.15">
      <c r="A10" s="1003" t="s">
        <v>681</v>
      </c>
      <c r="B10" s="535">
        <v>400</v>
      </c>
      <c r="C10" s="2128">
        <v>2.6497085320614733E-2</v>
      </c>
      <c r="D10" s="538">
        <v>360</v>
      </c>
      <c r="E10" s="1008">
        <v>2.7773491745101065E-2</v>
      </c>
      <c r="F10" s="538">
        <v>40</v>
      </c>
      <c r="G10" s="1009">
        <v>1.874414245548266E-2</v>
      </c>
    </row>
    <row r="11" spans="1:7" s="241" customFormat="1" ht="12.1" customHeight="1" x14ac:dyDescent="0.15">
      <c r="A11" s="1003" t="s">
        <v>682</v>
      </c>
      <c r="B11" s="535">
        <v>1301</v>
      </c>
      <c r="C11" s="2128">
        <v>8.6181770005299418E-2</v>
      </c>
      <c r="D11" s="538">
        <v>1111</v>
      </c>
      <c r="E11" s="1008">
        <v>8.5712081468909115E-2</v>
      </c>
      <c r="F11" s="538">
        <v>190</v>
      </c>
      <c r="G11" s="1009">
        <v>8.9034676663542645E-2</v>
      </c>
    </row>
    <row r="12" spans="1:7" s="241" customFormat="1" ht="12.1" customHeight="1" x14ac:dyDescent="0.15">
      <c r="A12" s="1003" t="s">
        <v>683</v>
      </c>
      <c r="B12" s="535">
        <v>11082</v>
      </c>
      <c r="C12" s="2128">
        <v>0.73410174880763113</v>
      </c>
      <c r="D12" s="538">
        <v>9456</v>
      </c>
      <c r="E12" s="1008">
        <v>0.72951704983798793</v>
      </c>
      <c r="F12" s="538">
        <v>1626</v>
      </c>
      <c r="G12" s="1009">
        <v>0.76194939081537016</v>
      </c>
    </row>
    <row r="13" spans="1:7" s="241" customFormat="1" ht="12.1" customHeight="1" x14ac:dyDescent="0.15">
      <c r="A13" s="1003" t="s">
        <v>684</v>
      </c>
      <c r="B13" s="535">
        <v>327</v>
      </c>
      <c r="C13" s="2128">
        <v>2.1661367249602544E-2</v>
      </c>
      <c r="D13" s="538">
        <v>285</v>
      </c>
      <c r="E13" s="1008">
        <v>2.1987347631538343E-2</v>
      </c>
      <c r="F13" s="538">
        <v>42</v>
      </c>
      <c r="G13" s="1009">
        <v>1.9681349578256794E-2</v>
      </c>
    </row>
    <row r="14" spans="1:7" s="241" customFormat="1" ht="12.1" customHeight="1" x14ac:dyDescent="0.15">
      <c r="A14" s="1003" t="s">
        <v>685</v>
      </c>
      <c r="B14" s="535">
        <v>247</v>
      </c>
      <c r="C14" s="2128">
        <v>1.6361950185479597E-2</v>
      </c>
      <c r="D14" s="538">
        <v>225</v>
      </c>
      <c r="E14" s="1008">
        <v>1.7358432340688165E-2</v>
      </c>
      <c r="F14" s="538">
        <v>22</v>
      </c>
      <c r="G14" s="1009">
        <v>1.0309278350515464E-2</v>
      </c>
    </row>
    <row r="15" spans="1:7" s="241" customFormat="1" ht="12.1" customHeight="1" x14ac:dyDescent="0.15">
      <c r="A15" s="1003" t="s">
        <v>732</v>
      </c>
      <c r="B15" s="535">
        <v>51</v>
      </c>
      <c r="C15" s="2128">
        <v>3.3783783783783786E-3</v>
      </c>
      <c r="D15" s="538">
        <v>39</v>
      </c>
      <c r="E15" s="1008">
        <v>3.0087949390526151E-3</v>
      </c>
      <c r="F15" s="538">
        <v>12</v>
      </c>
      <c r="G15" s="1009">
        <v>5.6232427366447986E-3</v>
      </c>
    </row>
    <row r="16" spans="1:7" s="241" customFormat="1" ht="12.1" customHeight="1" x14ac:dyDescent="0.15">
      <c r="A16" s="1003" t="s">
        <v>688</v>
      </c>
      <c r="B16" s="535">
        <v>381</v>
      </c>
      <c r="C16" s="2128">
        <v>2.5238473767885534E-2</v>
      </c>
      <c r="D16" s="538">
        <v>338</v>
      </c>
      <c r="E16" s="1008">
        <v>2.6076222805122666E-2</v>
      </c>
      <c r="F16" s="538">
        <v>43</v>
      </c>
      <c r="G16" s="1009">
        <v>2.0149953139643861E-2</v>
      </c>
    </row>
    <row r="17" spans="1:7" s="241" customFormat="1" ht="12.1" customHeight="1" x14ac:dyDescent="0.15">
      <c r="A17" s="1003" t="s">
        <v>689</v>
      </c>
      <c r="B17" s="535">
        <v>230</v>
      </c>
      <c r="C17" s="2128">
        <v>1.523582405935347E-2</v>
      </c>
      <c r="D17" s="538">
        <v>203</v>
      </c>
      <c r="E17" s="1008">
        <v>1.5661163400709766E-2</v>
      </c>
      <c r="F17" s="538">
        <v>27</v>
      </c>
      <c r="G17" s="1009">
        <v>1.2652296157450796E-2</v>
      </c>
    </row>
    <row r="18" spans="1:7" s="241" customFormat="1" ht="12.1" customHeight="1" x14ac:dyDescent="0.15">
      <c r="A18" s="1003" t="s">
        <v>845</v>
      </c>
      <c r="B18" s="535">
        <v>120</v>
      </c>
      <c r="C18" s="2128">
        <v>7.9491255961844191E-3</v>
      </c>
      <c r="D18" s="538">
        <v>108</v>
      </c>
      <c r="E18" s="1008">
        <v>8.3320475235303202E-3</v>
      </c>
      <c r="F18" s="538">
        <v>12</v>
      </c>
      <c r="G18" s="1009">
        <v>5.6232427366447986E-3</v>
      </c>
    </row>
    <row r="19" spans="1:7" s="241" customFormat="1" ht="12.1" customHeight="1" x14ac:dyDescent="0.15">
      <c r="A19" s="1003" t="s">
        <v>691</v>
      </c>
      <c r="B19" s="535">
        <v>249</v>
      </c>
      <c r="C19" s="2128">
        <v>1.6494435612082671E-2</v>
      </c>
      <c r="D19" s="538">
        <v>217</v>
      </c>
      <c r="E19" s="1008">
        <v>1.6741243635241473E-2</v>
      </c>
      <c r="F19" s="538">
        <v>32</v>
      </c>
      <c r="G19" s="1009">
        <v>1.499531396438613E-2</v>
      </c>
    </row>
    <row r="20" spans="1:7" s="241" customFormat="1" ht="12.1" customHeight="1" x14ac:dyDescent="0.15">
      <c r="A20" s="1003" t="s">
        <v>692</v>
      </c>
      <c r="B20" s="535">
        <v>33</v>
      </c>
      <c r="C20" s="2128">
        <v>2.1860095389507153E-3</v>
      </c>
      <c r="D20" s="538">
        <v>30</v>
      </c>
      <c r="E20" s="1008">
        <v>2.3144576454250886E-3</v>
      </c>
      <c r="F20" s="538">
        <v>3</v>
      </c>
      <c r="G20" s="1009">
        <v>1.4058106841611997E-3</v>
      </c>
    </row>
    <row r="21" spans="1:7" s="241" customFormat="1" ht="12.1" customHeight="1" x14ac:dyDescent="0.15">
      <c r="A21" s="1003" t="s">
        <v>693</v>
      </c>
      <c r="B21" s="535">
        <v>68</v>
      </c>
      <c r="C21" s="2128">
        <v>4.5045045045045045E-3</v>
      </c>
      <c r="D21" s="538">
        <v>60</v>
      </c>
      <c r="E21" s="1008">
        <v>4.6289152908501772E-3</v>
      </c>
      <c r="F21" s="538">
        <v>8</v>
      </c>
      <c r="G21" s="1009">
        <v>3.7488284910965324E-3</v>
      </c>
    </row>
    <row r="22" spans="1:7" s="241" customFormat="1" ht="12.1" customHeight="1" x14ac:dyDescent="0.15">
      <c r="A22" s="1003" t="s">
        <v>2247</v>
      </c>
      <c r="B22" s="535">
        <v>123</v>
      </c>
      <c r="C22" s="2128">
        <v>8.14785373608903E-3</v>
      </c>
      <c r="D22" s="538">
        <v>107</v>
      </c>
      <c r="E22" s="1008">
        <v>8.2548989353494837E-3</v>
      </c>
      <c r="F22" s="538">
        <v>16</v>
      </c>
      <c r="G22" s="1009">
        <v>7.4976569821930648E-3</v>
      </c>
    </row>
    <row r="23" spans="1:7" s="241" customFormat="1" ht="12.1" customHeight="1" x14ac:dyDescent="0.15">
      <c r="A23" s="1010" t="s">
        <v>2254</v>
      </c>
      <c r="B23" s="535">
        <v>144</v>
      </c>
      <c r="C23" s="2128">
        <v>9.538950715421303E-3</v>
      </c>
      <c r="D23" s="538">
        <v>126</v>
      </c>
      <c r="E23" s="1008">
        <v>9.7207221107853733E-3</v>
      </c>
      <c r="F23" s="538">
        <v>18</v>
      </c>
      <c r="G23" s="1009">
        <v>8.4348641049671984E-3</v>
      </c>
    </row>
    <row r="24" spans="1:7" s="241" customFormat="1" ht="9.6999999999999993" customHeight="1" x14ac:dyDescent="0.15">
      <c r="A24" s="1010"/>
      <c r="B24" s="535"/>
      <c r="C24" s="1011"/>
      <c r="D24" s="538"/>
      <c r="E24" s="1012"/>
      <c r="F24" s="538"/>
      <c r="G24" s="1012"/>
    </row>
    <row r="25" spans="1:7" s="1013" customFormat="1" ht="11.25" customHeight="1" x14ac:dyDescent="0.15">
      <c r="A25" s="151" t="s">
        <v>2255</v>
      </c>
      <c r="B25" s="592"/>
      <c r="C25" s="592"/>
      <c r="D25" s="592"/>
      <c r="E25" s="592"/>
      <c r="F25" s="592"/>
      <c r="G25" s="592"/>
    </row>
    <row r="26" spans="1:7" s="241" customFormat="1" ht="11.25" customHeight="1" x14ac:dyDescent="0.15">
      <c r="A26" s="251" t="s">
        <v>2256</v>
      </c>
      <c r="B26" s="251"/>
      <c r="C26" s="251"/>
      <c r="D26" s="251"/>
      <c r="E26" s="251"/>
      <c r="F26" s="251"/>
      <c r="G26" s="251"/>
    </row>
    <row r="27" spans="1:7" s="241" customFormat="1" ht="11.25" customHeight="1" x14ac:dyDescent="0.15">
      <c r="A27" s="251" t="s">
        <v>2252</v>
      </c>
      <c r="B27" s="251"/>
      <c r="C27" s="251"/>
      <c r="D27" s="251"/>
      <c r="E27" s="251"/>
      <c r="F27" s="251"/>
      <c r="G27" s="251"/>
    </row>
  </sheetData>
  <pageMargins left="0.7" right="0.7" top="0.75" bottom="0.75" header="0.3" footer="0.3"/>
  <pageSetup orientation="portrait" horizontalDpi="4294967294"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09"/>
  <dimension ref="A1:K14"/>
  <sheetViews>
    <sheetView workbookViewId="0"/>
  </sheetViews>
  <sheetFormatPr baseColWidth="10" defaultColWidth="11.375" defaultRowHeight="10.199999999999999" x14ac:dyDescent="0.15"/>
  <cols>
    <col min="1" max="1" width="41.125" style="154" customWidth="1"/>
    <col min="2" max="2" width="13" style="154" bestFit="1" customWidth="1"/>
    <col min="3" max="3" width="11.125" style="154" customWidth="1"/>
    <col min="4" max="4" width="13" style="154" bestFit="1" customWidth="1"/>
    <col min="5" max="5" width="11.125" style="154" customWidth="1"/>
    <col min="6" max="6" width="13" style="154" bestFit="1" customWidth="1"/>
    <col min="7" max="7" width="11.125" style="154" customWidth="1"/>
    <col min="8" max="8" width="13" style="154" bestFit="1" customWidth="1"/>
    <col min="9" max="9" width="11.125" style="154" customWidth="1"/>
    <col min="10" max="10" width="13" style="154" customWidth="1"/>
    <col min="11" max="16384" width="11.375" style="154"/>
  </cols>
  <sheetData>
    <row r="1" spans="1:11" x14ac:dyDescent="0.15">
      <c r="A1" s="172"/>
    </row>
    <row r="2" spans="1:11" s="1014" customFormat="1" x14ac:dyDescent="0.25">
      <c r="A2" s="222" t="s">
        <v>2257</v>
      </c>
      <c r="B2" s="222"/>
      <c r="C2" s="222"/>
      <c r="D2" s="222"/>
      <c r="E2" s="222"/>
      <c r="F2" s="222"/>
      <c r="G2" s="222"/>
      <c r="H2" s="222"/>
      <c r="I2" s="222"/>
    </row>
    <row r="4" spans="1:11" ht="11.55" x14ac:dyDescent="0.15">
      <c r="A4" s="2612" t="s">
        <v>2258</v>
      </c>
      <c r="B4" s="2615">
        <v>2017</v>
      </c>
      <c r="C4" s="2616"/>
      <c r="D4" s="2615">
        <v>2018</v>
      </c>
      <c r="E4" s="2616"/>
      <c r="F4" s="2615" t="s">
        <v>2259</v>
      </c>
      <c r="G4" s="2616"/>
      <c r="H4" s="2615">
        <v>2020</v>
      </c>
      <c r="I4" s="2616"/>
      <c r="J4" s="2615">
        <v>2021</v>
      </c>
      <c r="K4" s="2616"/>
    </row>
    <row r="5" spans="1:11" x14ac:dyDescent="0.15">
      <c r="A5" s="2617"/>
      <c r="B5" s="2319" t="s">
        <v>2245</v>
      </c>
      <c r="C5" s="2319" t="s">
        <v>853</v>
      </c>
      <c r="D5" s="2319" t="s">
        <v>2245</v>
      </c>
      <c r="E5" s="2319" t="s">
        <v>853</v>
      </c>
      <c r="F5" s="2319" t="s">
        <v>2245</v>
      </c>
      <c r="G5" s="2319" t="s">
        <v>853</v>
      </c>
      <c r="H5" s="2319" t="s">
        <v>2245</v>
      </c>
      <c r="I5" s="2319" t="s">
        <v>853</v>
      </c>
      <c r="J5" s="2319" t="s">
        <v>2245</v>
      </c>
      <c r="K5" s="2319" t="s">
        <v>853</v>
      </c>
    </row>
    <row r="6" spans="1:11" x14ac:dyDescent="0.15">
      <c r="A6" s="155" t="s">
        <v>742</v>
      </c>
      <c r="B6" s="227">
        <v>10502</v>
      </c>
      <c r="C6" s="2130">
        <v>1</v>
      </c>
      <c r="D6" s="227">
        <v>11807</v>
      </c>
      <c r="E6" s="2130">
        <v>1</v>
      </c>
      <c r="F6" s="227">
        <v>13370</v>
      </c>
      <c r="G6" s="2130">
        <v>1</v>
      </c>
      <c r="H6" s="227">
        <v>13861</v>
      </c>
      <c r="I6" s="2130">
        <v>1</v>
      </c>
      <c r="J6" s="227">
        <v>15096</v>
      </c>
      <c r="K6" s="2130">
        <v>1</v>
      </c>
    </row>
    <row r="7" spans="1:11" x14ac:dyDescent="0.15">
      <c r="A7" s="161" t="s">
        <v>2260</v>
      </c>
      <c r="B7" s="1015">
        <v>331</v>
      </c>
      <c r="C7" s="1016">
        <v>3.1517806132165302E-2</v>
      </c>
      <c r="D7" s="1015">
        <v>384</v>
      </c>
      <c r="E7" s="1016">
        <v>3.2523079529092912E-2</v>
      </c>
      <c r="F7" s="1015">
        <v>1839</v>
      </c>
      <c r="G7" s="1016">
        <v>0.13754674644727</v>
      </c>
      <c r="H7" s="1015">
        <v>427</v>
      </c>
      <c r="I7" s="1016">
        <v>3.0805858163191688E-2</v>
      </c>
      <c r="J7" s="186">
        <v>463</v>
      </c>
      <c r="K7" s="1016">
        <v>3.0670376258611552E-2</v>
      </c>
    </row>
    <row r="8" spans="1:11" x14ac:dyDescent="0.15">
      <c r="A8" s="161" t="s">
        <v>2261</v>
      </c>
      <c r="B8" s="1015">
        <v>2065</v>
      </c>
      <c r="C8" s="1016">
        <v>0.19662921348314608</v>
      </c>
      <c r="D8" s="1015">
        <v>2177</v>
      </c>
      <c r="E8" s="1016">
        <v>0.18438214618446686</v>
      </c>
      <c r="F8" s="1015">
        <v>2343</v>
      </c>
      <c r="G8" s="1016">
        <v>0.17524308152580403</v>
      </c>
      <c r="H8" s="1015">
        <v>2258</v>
      </c>
      <c r="I8" s="1016">
        <v>0.16290310944376307</v>
      </c>
      <c r="J8" s="186">
        <v>2847</v>
      </c>
      <c r="K8" s="1016">
        <v>0.18859300476947535</v>
      </c>
    </row>
    <row r="9" spans="1:11" x14ac:dyDescent="0.15">
      <c r="A9" s="161" t="s">
        <v>2262</v>
      </c>
      <c r="B9" s="1015">
        <v>8106</v>
      </c>
      <c r="C9" s="1016">
        <v>0.77185298038468864</v>
      </c>
      <c r="D9" s="1015">
        <v>9246</v>
      </c>
      <c r="E9" s="1016">
        <v>0.78309477428644025</v>
      </c>
      <c r="F9" s="1015">
        <v>9188</v>
      </c>
      <c r="G9" s="1016">
        <v>0.68721017202692591</v>
      </c>
      <c r="H9" s="1015">
        <v>11176</v>
      </c>
      <c r="I9" s="1016">
        <v>0.80629103239304523</v>
      </c>
      <c r="J9" s="186">
        <v>11786</v>
      </c>
      <c r="K9" s="1016">
        <v>0.78073661897191304</v>
      </c>
    </row>
    <row r="10" spans="1:11" x14ac:dyDescent="0.15">
      <c r="A10" s="161"/>
      <c r="B10" s="1015"/>
      <c r="C10" s="1017"/>
      <c r="E10" s="1018"/>
    </row>
    <row r="11" spans="1:11" s="241" customFormat="1" x14ac:dyDescent="0.15">
      <c r="A11" s="191" t="s">
        <v>2263</v>
      </c>
      <c r="B11" s="191"/>
      <c r="C11" s="191"/>
      <c r="D11" s="998"/>
      <c r="E11" s="998"/>
      <c r="F11" s="998"/>
      <c r="G11" s="998"/>
      <c r="H11" s="998"/>
      <c r="I11" s="998"/>
    </row>
    <row r="12" spans="1:11" x14ac:dyDescent="0.15">
      <c r="A12" s="151" t="s">
        <v>2264</v>
      </c>
      <c r="B12" s="151"/>
      <c r="C12" s="151"/>
      <c r="D12" s="151"/>
      <c r="E12" s="151"/>
      <c r="F12" s="151"/>
      <c r="G12" s="151"/>
      <c r="H12" s="151"/>
      <c r="I12" s="151"/>
    </row>
    <row r="13" spans="1:11" x14ac:dyDescent="0.15">
      <c r="A13" s="307" t="s">
        <v>2265</v>
      </c>
      <c r="B13" s="22"/>
      <c r="C13" s="22"/>
      <c r="D13" s="22"/>
      <c r="E13" s="22"/>
      <c r="F13" s="22"/>
      <c r="G13" s="22"/>
      <c r="H13" s="22"/>
      <c r="I13" s="22"/>
      <c r="J13" s="22"/>
      <c r="K13" s="22"/>
    </row>
    <row r="14" spans="1:11" x14ac:dyDescent="0.15">
      <c r="A14" s="191" t="s">
        <v>2252</v>
      </c>
      <c r="B14" s="973"/>
      <c r="C14" s="973"/>
      <c r="D14" s="973"/>
      <c r="E14" s="973"/>
      <c r="F14" s="973"/>
      <c r="G14" s="973"/>
      <c r="H14" s="973"/>
      <c r="I14" s="973"/>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2:F19"/>
  <sheetViews>
    <sheetView zoomScaleNormal="100" workbookViewId="0"/>
  </sheetViews>
  <sheetFormatPr baseColWidth="10" defaultColWidth="13" defaultRowHeight="10.199999999999999" x14ac:dyDescent="0.15"/>
  <cols>
    <col min="1" max="1" width="39.75" style="1852" customWidth="1"/>
    <col min="2" max="4" width="13" style="1852"/>
    <col min="5" max="5" width="13" style="1852" customWidth="1"/>
    <col min="6" max="16384" width="13" style="1852"/>
  </cols>
  <sheetData>
    <row r="2" spans="1:6" ht="14.95" customHeight="1" x14ac:dyDescent="0.15">
      <c r="A2" s="1813" t="s">
        <v>799</v>
      </c>
      <c r="B2" s="163"/>
      <c r="C2" s="163"/>
      <c r="D2" s="163"/>
      <c r="E2" s="163"/>
      <c r="F2" s="163"/>
    </row>
    <row r="3" spans="1:6" ht="10.55" customHeight="1" x14ac:dyDescent="0.15">
      <c r="A3" s="154"/>
      <c r="B3" s="154"/>
      <c r="C3" s="154"/>
      <c r="D3" s="154"/>
      <c r="E3" s="154"/>
    </row>
    <row r="4" spans="1:6" ht="12.75" customHeight="1" x14ac:dyDescent="0.15">
      <c r="A4" s="2237" t="s">
        <v>800</v>
      </c>
      <c r="B4" s="2238" t="s">
        <v>675</v>
      </c>
      <c r="C4" s="2174"/>
      <c r="D4" s="2174"/>
      <c r="E4" s="2174"/>
      <c r="F4" s="2174"/>
    </row>
    <row r="5" spans="1:6" ht="13.6" customHeight="1" x14ac:dyDescent="0.15">
      <c r="A5" s="2248"/>
      <c r="B5" s="2183" t="s">
        <v>801</v>
      </c>
      <c r="C5" s="2177">
        <v>2018</v>
      </c>
      <c r="D5" s="2183" t="s">
        <v>802</v>
      </c>
      <c r="E5" s="2183" t="s">
        <v>803</v>
      </c>
      <c r="F5" s="2183">
        <v>2021</v>
      </c>
    </row>
    <row r="6" spans="1:6" x14ac:dyDescent="0.15">
      <c r="A6" s="1853" t="s">
        <v>676</v>
      </c>
      <c r="B6" s="174">
        <v>44647</v>
      </c>
      <c r="C6" s="174">
        <v>52697</v>
      </c>
      <c r="D6" s="174">
        <v>21038</v>
      </c>
      <c r="E6" s="174">
        <v>7308</v>
      </c>
      <c r="F6" s="174">
        <v>2857</v>
      </c>
    </row>
    <row r="7" spans="1:6" x14ac:dyDescent="0.15">
      <c r="A7" s="168" t="s">
        <v>743</v>
      </c>
      <c r="B7" s="1854">
        <v>5105</v>
      </c>
      <c r="C7" s="1854">
        <v>4067</v>
      </c>
      <c r="D7" s="1441">
        <v>4362</v>
      </c>
      <c r="E7" s="1441">
        <v>877</v>
      </c>
      <c r="F7" s="1441">
        <v>0</v>
      </c>
    </row>
    <row r="8" spans="1:6" ht="11.55" x14ac:dyDescent="0.15">
      <c r="A8" s="168" t="s">
        <v>804</v>
      </c>
      <c r="B8" s="1441" t="s">
        <v>745</v>
      </c>
      <c r="C8" s="1441" t="s">
        <v>745</v>
      </c>
      <c r="D8" s="1441" t="s">
        <v>745</v>
      </c>
      <c r="E8" s="1441" t="s">
        <v>745</v>
      </c>
      <c r="F8" s="1441" t="s">
        <v>745</v>
      </c>
    </row>
    <row r="9" spans="1:6" x14ac:dyDescent="0.15">
      <c r="A9" s="168" t="s">
        <v>746</v>
      </c>
      <c r="B9" s="1855">
        <v>28495</v>
      </c>
      <c r="C9" s="1855">
        <v>38239</v>
      </c>
      <c r="D9" s="175">
        <v>8946</v>
      </c>
      <c r="E9" s="175">
        <v>4935</v>
      </c>
      <c r="F9" s="175">
        <v>950</v>
      </c>
    </row>
    <row r="10" spans="1:6" x14ac:dyDescent="0.15">
      <c r="A10" s="168" t="s">
        <v>747</v>
      </c>
      <c r="B10" s="1855">
        <v>9610</v>
      </c>
      <c r="C10" s="1855">
        <v>7637</v>
      </c>
      <c r="D10" s="175">
        <v>5817</v>
      </c>
      <c r="E10" s="175">
        <v>1118</v>
      </c>
      <c r="F10" s="175">
        <v>601</v>
      </c>
    </row>
    <row r="11" spans="1:6" x14ac:dyDescent="0.15">
      <c r="A11" s="168" t="s">
        <v>748</v>
      </c>
      <c r="B11" s="1855">
        <v>1437</v>
      </c>
      <c r="C11" s="1855">
        <v>2754</v>
      </c>
      <c r="D11" s="175">
        <v>1913</v>
      </c>
      <c r="E11" s="175">
        <v>378</v>
      </c>
      <c r="F11" s="175">
        <v>1306</v>
      </c>
    </row>
    <row r="12" spans="1:6" x14ac:dyDescent="0.15">
      <c r="A12" s="1856"/>
      <c r="B12" s="159"/>
      <c r="C12" s="159"/>
      <c r="D12" s="159"/>
      <c r="E12" s="159"/>
      <c r="F12" s="159"/>
    </row>
    <row r="13" spans="1:6" x14ac:dyDescent="0.15">
      <c r="A13" s="1813" t="s">
        <v>805</v>
      </c>
      <c r="B13" s="1857"/>
      <c r="C13" s="1857"/>
      <c r="D13" s="1857"/>
      <c r="E13" s="1857"/>
      <c r="F13" s="1857"/>
    </row>
    <row r="14" spans="1:6" x14ac:dyDescent="0.15">
      <c r="A14" s="156" t="s">
        <v>806</v>
      </c>
      <c r="B14" s="159"/>
      <c r="C14" s="159"/>
      <c r="D14" s="159"/>
      <c r="E14" s="159"/>
      <c r="F14" s="159"/>
    </row>
    <row r="15" spans="1:6" x14ac:dyDescent="0.15">
      <c r="A15" s="164" t="s">
        <v>807</v>
      </c>
      <c r="B15" s="159"/>
      <c r="C15" s="159"/>
      <c r="D15" s="159"/>
      <c r="E15" s="159"/>
      <c r="F15" s="159"/>
    </row>
    <row r="16" spans="1:6" x14ac:dyDescent="0.15">
      <c r="A16" s="164" t="s">
        <v>808</v>
      </c>
      <c r="B16" s="159"/>
      <c r="C16" s="159"/>
      <c r="D16" s="159"/>
      <c r="E16" s="159"/>
      <c r="F16" s="159"/>
    </row>
    <row r="17" spans="1:5" x14ac:dyDescent="0.15">
      <c r="A17" s="164" t="s">
        <v>809</v>
      </c>
    </row>
    <row r="18" spans="1:5" s="1825" customFormat="1" ht="12.75" customHeight="1" x14ac:dyDescent="0.15">
      <c r="A18" s="160" t="s">
        <v>696</v>
      </c>
      <c r="B18" s="161"/>
      <c r="C18" s="161"/>
      <c r="D18" s="161"/>
      <c r="E18" s="161"/>
    </row>
    <row r="19" spans="1:5" s="1815" customFormat="1" x14ac:dyDescent="0.15">
      <c r="A19" s="1818" t="s">
        <v>698</v>
      </c>
      <c r="B19" s="1822"/>
      <c r="C19" s="1822"/>
      <c r="D19" s="1822"/>
      <c r="E19" s="1822"/>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10"/>
  <dimension ref="A1:F10"/>
  <sheetViews>
    <sheetView workbookViewId="0"/>
  </sheetViews>
  <sheetFormatPr baseColWidth="10" defaultColWidth="11.375" defaultRowHeight="10.199999999999999" x14ac:dyDescent="0.15"/>
  <cols>
    <col min="1" max="1" width="28.875" style="154" customWidth="1"/>
    <col min="2" max="5" width="11.375" style="154"/>
    <col min="6" max="6" width="10.25" style="154" customWidth="1"/>
    <col min="7" max="16384" width="11.375" style="154"/>
  </cols>
  <sheetData>
    <row r="1" spans="1:6" s="241" customFormat="1" x14ac:dyDescent="0.15">
      <c r="A1" s="166"/>
    </row>
    <row r="2" spans="1:6" s="231" customFormat="1" x14ac:dyDescent="0.25">
      <c r="A2" s="155" t="s">
        <v>2266</v>
      </c>
      <c r="B2" s="155"/>
      <c r="C2" s="155"/>
      <c r="D2" s="155"/>
      <c r="E2" s="155"/>
      <c r="F2" s="155"/>
    </row>
    <row r="3" spans="1:6" s="241" customFormat="1" x14ac:dyDescent="0.15">
      <c r="A3" s="166"/>
    </row>
    <row r="4" spans="1:6" s="231" customFormat="1" x14ac:dyDescent="0.25">
      <c r="A4" s="2612" t="s">
        <v>2267</v>
      </c>
      <c r="B4" s="2571" t="s">
        <v>675</v>
      </c>
      <c r="C4" s="2571"/>
      <c r="D4" s="2571"/>
      <c r="E4" s="2571"/>
      <c r="F4" s="2618"/>
    </row>
    <row r="5" spans="1:6" s="231" customFormat="1" ht="11.55" x14ac:dyDescent="0.25">
      <c r="A5" s="2617"/>
      <c r="B5" s="2570">
        <v>2017</v>
      </c>
      <c r="C5" s="2570">
        <v>2018</v>
      </c>
      <c r="D5" s="2570">
        <v>2019</v>
      </c>
      <c r="E5" s="2570" t="s">
        <v>2132</v>
      </c>
      <c r="F5" s="2570">
        <v>2021</v>
      </c>
    </row>
    <row r="6" spans="1:6" s="241" customFormat="1" x14ac:dyDescent="0.15">
      <c r="A6" s="1019" t="s">
        <v>742</v>
      </c>
      <c r="B6" s="1020">
        <v>7915</v>
      </c>
      <c r="C6" s="1020">
        <v>8743</v>
      </c>
      <c r="D6" s="1020">
        <v>8045</v>
      </c>
      <c r="E6" s="1021">
        <v>10771</v>
      </c>
      <c r="F6" s="1021">
        <v>8166</v>
      </c>
    </row>
    <row r="7" spans="1:6" s="241" customFormat="1" x14ac:dyDescent="0.15"/>
    <row r="8" spans="1:6" s="241" customFormat="1" x14ac:dyDescent="0.15">
      <c r="A8" s="191" t="s">
        <v>2268</v>
      </c>
      <c r="B8" s="191"/>
      <c r="C8" s="191"/>
      <c r="D8" s="191"/>
      <c r="E8" s="191"/>
      <c r="F8" s="191"/>
    </row>
    <row r="9" spans="1:6" ht="11.25" customHeight="1" x14ac:dyDescent="0.15">
      <c r="A9" s="151" t="s">
        <v>2269</v>
      </c>
      <c r="B9" s="251"/>
      <c r="C9" s="251"/>
      <c r="D9" s="251"/>
      <c r="E9" s="251"/>
      <c r="F9" s="251"/>
    </row>
    <row r="10" spans="1:6" s="241" customFormat="1" x14ac:dyDescent="0.15">
      <c r="A10" s="251" t="s">
        <v>2252</v>
      </c>
      <c r="B10" s="251"/>
      <c r="C10" s="251"/>
      <c r="D10" s="251"/>
      <c r="E10" s="251"/>
      <c r="F10" s="251"/>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11"/>
  <dimension ref="A2:U12"/>
  <sheetViews>
    <sheetView workbookViewId="0"/>
  </sheetViews>
  <sheetFormatPr baseColWidth="10" defaultColWidth="11.375" defaultRowHeight="10.199999999999999" x14ac:dyDescent="0.15"/>
  <cols>
    <col min="1" max="1" width="28.125" style="154" customWidth="1"/>
    <col min="2" max="2" width="8.375" style="154" bestFit="1" customWidth="1"/>
    <col min="3" max="3" width="9.25" style="154" customWidth="1"/>
    <col min="4" max="4" width="8.375" style="154" bestFit="1" customWidth="1"/>
    <col min="5" max="5" width="13.25" style="154" customWidth="1"/>
    <col min="6" max="6" width="8.375" style="154" bestFit="1" customWidth="1"/>
    <col min="7" max="7" width="9.25" style="154" customWidth="1"/>
    <col min="8" max="8" width="8.375" style="154" bestFit="1" customWidth="1"/>
    <col min="9" max="9" width="13.25" style="154" customWidth="1"/>
    <col min="10" max="10" width="8.375" style="154" bestFit="1" customWidth="1"/>
    <col min="11" max="11" width="9.25" style="154" customWidth="1"/>
    <col min="12" max="12" width="8.375" style="154" bestFit="1" customWidth="1"/>
    <col min="13" max="13" width="13.25" style="154" customWidth="1"/>
    <col min="14" max="14" width="8.375" style="154" bestFit="1" customWidth="1"/>
    <col min="15" max="15" width="9.25" style="154" customWidth="1"/>
    <col min="16" max="16" width="8.375" style="154" bestFit="1" customWidth="1"/>
    <col min="17" max="17" width="13.25" style="154" customWidth="1"/>
    <col min="18" max="18" width="8.625" style="154" customWidth="1"/>
    <col min="19" max="19" width="9.25" style="154" customWidth="1"/>
    <col min="20" max="20" width="8.625" style="154" customWidth="1"/>
    <col min="21" max="21" width="13.25" style="154" customWidth="1"/>
    <col min="22" max="16384" width="11.375" style="154"/>
  </cols>
  <sheetData>
    <row r="2" spans="1:21" x14ac:dyDescent="0.15">
      <c r="A2" s="222" t="s">
        <v>2270</v>
      </c>
      <c r="B2" s="1022"/>
      <c r="C2" s="1022"/>
      <c r="D2" s="1022"/>
      <c r="E2" s="1022"/>
      <c r="F2" s="1022"/>
      <c r="G2" s="1022"/>
      <c r="H2" s="1022"/>
      <c r="I2" s="1022"/>
      <c r="J2" s="1022"/>
      <c r="K2" s="1022"/>
      <c r="L2" s="1022"/>
      <c r="M2" s="1022"/>
      <c r="N2" s="1022"/>
      <c r="O2" s="1022"/>
      <c r="P2" s="1022"/>
      <c r="Q2" s="1022"/>
    </row>
    <row r="4" spans="1:21" x14ac:dyDescent="0.15">
      <c r="A4" s="2495" t="s">
        <v>2271</v>
      </c>
      <c r="B4" s="2619">
        <v>2017</v>
      </c>
      <c r="C4" s="2620"/>
      <c r="D4" s="2620"/>
      <c r="E4" s="2621"/>
      <c r="F4" s="2619">
        <v>2018</v>
      </c>
      <c r="G4" s="2620"/>
      <c r="H4" s="2620"/>
      <c r="I4" s="2621"/>
      <c r="J4" s="2619">
        <v>2019</v>
      </c>
      <c r="K4" s="2620"/>
      <c r="L4" s="2620"/>
      <c r="M4" s="2621"/>
      <c r="N4" s="2619">
        <v>2020</v>
      </c>
      <c r="O4" s="2620"/>
      <c r="P4" s="2620"/>
      <c r="Q4" s="2621"/>
      <c r="R4" s="2619">
        <v>2021</v>
      </c>
      <c r="S4" s="2620"/>
      <c r="T4" s="2620"/>
      <c r="U4" s="2621"/>
    </row>
    <row r="5" spans="1:21" x14ac:dyDescent="0.15">
      <c r="A5" s="1023"/>
      <c r="B5" s="2622" t="s">
        <v>752</v>
      </c>
      <c r="C5" s="2616" t="s">
        <v>2121</v>
      </c>
      <c r="D5" s="2623"/>
      <c r="E5" s="2615"/>
      <c r="F5" s="2622" t="s">
        <v>752</v>
      </c>
      <c r="G5" s="2616" t="s">
        <v>2121</v>
      </c>
      <c r="H5" s="2623"/>
      <c r="I5" s="2615"/>
      <c r="J5" s="2622" t="s">
        <v>752</v>
      </c>
      <c r="K5" s="2616" t="s">
        <v>2121</v>
      </c>
      <c r="L5" s="2623"/>
      <c r="M5" s="2623"/>
      <c r="N5" s="2622" t="s">
        <v>752</v>
      </c>
      <c r="O5" s="2616" t="s">
        <v>2121</v>
      </c>
      <c r="P5" s="2623"/>
      <c r="Q5" s="2623"/>
      <c r="R5" s="2622" t="s">
        <v>752</v>
      </c>
      <c r="S5" s="2616" t="s">
        <v>2121</v>
      </c>
      <c r="T5" s="2623"/>
      <c r="U5" s="2623"/>
    </row>
    <row r="6" spans="1:21" ht="22.6" customHeight="1" x14ac:dyDescent="0.15">
      <c r="A6" s="2624"/>
      <c r="B6" s="2625"/>
      <c r="C6" s="2626" t="s">
        <v>754</v>
      </c>
      <c r="D6" s="2627" t="s">
        <v>753</v>
      </c>
      <c r="E6" s="2628" t="s">
        <v>2272</v>
      </c>
      <c r="F6" s="2629"/>
      <c r="G6" s="2626" t="s">
        <v>754</v>
      </c>
      <c r="H6" s="2627" t="s">
        <v>753</v>
      </c>
      <c r="I6" s="2628" t="s">
        <v>2272</v>
      </c>
      <c r="J6" s="2625"/>
      <c r="K6" s="2626" t="s">
        <v>754</v>
      </c>
      <c r="L6" s="2627" t="s">
        <v>753</v>
      </c>
      <c r="M6" s="2630" t="s">
        <v>2272</v>
      </c>
      <c r="N6" s="2625"/>
      <c r="O6" s="2626" t="s">
        <v>754</v>
      </c>
      <c r="P6" s="2627" t="s">
        <v>753</v>
      </c>
      <c r="Q6" s="2630" t="s">
        <v>2272</v>
      </c>
      <c r="R6" s="2625"/>
      <c r="S6" s="2626" t="s">
        <v>754</v>
      </c>
      <c r="T6" s="2627" t="s">
        <v>753</v>
      </c>
      <c r="U6" s="2630" t="s">
        <v>2272</v>
      </c>
    </row>
    <row r="7" spans="1:21" ht="20.399999999999999" x14ac:dyDescent="0.15">
      <c r="A7" s="257" t="s">
        <v>2273</v>
      </c>
      <c r="B7" s="1024">
        <v>11028</v>
      </c>
      <c r="C7" s="1005">
        <v>9129</v>
      </c>
      <c r="D7" s="1005">
        <v>1373</v>
      </c>
      <c r="E7" s="1005">
        <v>526</v>
      </c>
      <c r="F7" s="1024">
        <v>12233</v>
      </c>
      <c r="G7" s="1005">
        <v>10275</v>
      </c>
      <c r="H7" s="1005">
        <v>1532</v>
      </c>
      <c r="I7" s="1005">
        <v>426</v>
      </c>
      <c r="J7" s="1024">
        <v>13821</v>
      </c>
      <c r="K7" s="1005">
        <v>11569</v>
      </c>
      <c r="L7" s="1005">
        <v>1801</v>
      </c>
      <c r="M7" s="1005">
        <v>451</v>
      </c>
      <c r="N7" s="1024">
        <v>14345</v>
      </c>
      <c r="O7" s="1005">
        <v>11953</v>
      </c>
      <c r="P7" s="1005">
        <v>1908</v>
      </c>
      <c r="Q7" s="1005">
        <v>484</v>
      </c>
      <c r="R7" s="1024">
        <v>15597</v>
      </c>
      <c r="S7" s="1005">
        <v>12962</v>
      </c>
      <c r="T7" s="1005">
        <v>2134</v>
      </c>
      <c r="U7" s="538">
        <v>501</v>
      </c>
    </row>
    <row r="8" spans="1:21" ht="20.399999999999999" x14ac:dyDescent="0.15">
      <c r="A8" s="257" t="s">
        <v>2274</v>
      </c>
      <c r="B8" s="1024">
        <v>7912</v>
      </c>
      <c r="C8" s="1005">
        <v>6585</v>
      </c>
      <c r="D8" s="1005">
        <v>968</v>
      </c>
      <c r="E8" s="1005">
        <v>359</v>
      </c>
      <c r="F8" s="1024">
        <v>9055</v>
      </c>
      <c r="G8" s="1005">
        <v>7581</v>
      </c>
      <c r="H8" s="1005">
        <v>1118</v>
      </c>
      <c r="I8" s="1005">
        <v>356</v>
      </c>
      <c r="J8" s="1024">
        <v>10189</v>
      </c>
      <c r="K8" s="1005">
        <v>8564</v>
      </c>
      <c r="L8" s="1005">
        <v>1253</v>
      </c>
      <c r="M8" s="1005">
        <v>372</v>
      </c>
      <c r="N8" s="1024">
        <v>10925</v>
      </c>
      <c r="O8" s="1005">
        <v>9117</v>
      </c>
      <c r="P8" s="1005">
        <v>1403</v>
      </c>
      <c r="Q8" s="1005">
        <v>405</v>
      </c>
      <c r="R8" s="1024">
        <v>11260</v>
      </c>
      <c r="S8" s="1005">
        <v>9354</v>
      </c>
      <c r="T8" s="1005">
        <v>1492</v>
      </c>
      <c r="U8" s="538">
        <v>414</v>
      </c>
    </row>
    <row r="10" spans="1:21" s="241" customFormat="1" x14ac:dyDescent="0.15">
      <c r="A10" s="191" t="s">
        <v>2249</v>
      </c>
      <c r="B10" s="998"/>
      <c r="C10" s="998"/>
    </row>
    <row r="11" spans="1:21" x14ac:dyDescent="0.15">
      <c r="A11" s="251" t="s">
        <v>2275</v>
      </c>
      <c r="B11" s="251"/>
      <c r="C11" s="251"/>
    </row>
    <row r="12" spans="1:21" x14ac:dyDescent="0.15">
      <c r="A12" s="251" t="s">
        <v>2252</v>
      </c>
      <c r="B12" s="973"/>
      <c r="C12" s="973"/>
    </row>
  </sheetData>
  <pageMargins left="0.7" right="0.7" top="0.75" bottom="0.75" header="0.3" footer="0.3"/>
  <pageSetup paperSize="9" orientation="portrait"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12"/>
  <dimension ref="A1:F14"/>
  <sheetViews>
    <sheetView workbookViewId="0"/>
  </sheetViews>
  <sheetFormatPr baseColWidth="10" defaultColWidth="11.375" defaultRowHeight="10.199999999999999" x14ac:dyDescent="0.15"/>
  <cols>
    <col min="1" max="1" width="26.875" style="161" bestFit="1" customWidth="1"/>
    <col min="2" max="4" width="11.375" style="154" customWidth="1"/>
    <col min="5" max="16384" width="11.375" style="154"/>
  </cols>
  <sheetData>
    <row r="1" spans="1:6" x14ac:dyDescent="0.15">
      <c r="A1" s="172"/>
    </row>
    <row r="2" spans="1:6" x14ac:dyDescent="0.15">
      <c r="A2" s="1025" t="s">
        <v>2276</v>
      </c>
      <c r="B2" s="1026"/>
      <c r="C2" s="1026"/>
      <c r="D2" s="1026"/>
    </row>
    <row r="3" spans="1:6" x14ac:dyDescent="0.15">
      <c r="A3" s="155"/>
    </row>
    <row r="4" spans="1:6" ht="14.95" customHeight="1" x14ac:dyDescent="0.15">
      <c r="A4" s="2623" t="s">
        <v>2277</v>
      </c>
      <c r="B4" s="2174">
        <v>2017</v>
      </c>
      <c r="C4" s="2174">
        <v>2018</v>
      </c>
      <c r="D4" s="2174">
        <v>2019</v>
      </c>
      <c r="E4" s="2502" t="s">
        <v>2132</v>
      </c>
      <c r="F4" s="2502" t="s">
        <v>992</v>
      </c>
    </row>
    <row r="5" spans="1:6" x14ac:dyDescent="0.15">
      <c r="A5" s="155" t="s">
        <v>742</v>
      </c>
      <c r="B5" s="207">
        <v>4808</v>
      </c>
      <c r="C5" s="207">
        <v>5030</v>
      </c>
      <c r="D5" s="207">
        <v>4939</v>
      </c>
      <c r="E5" s="207">
        <v>2787</v>
      </c>
      <c r="F5" s="207">
        <v>2314</v>
      </c>
    </row>
    <row r="6" spans="1:6" x14ac:dyDescent="0.15">
      <c r="A6" s="1014" t="s">
        <v>2278</v>
      </c>
      <c r="B6" s="283">
        <v>4225</v>
      </c>
      <c r="C6" s="283">
        <v>4471</v>
      </c>
      <c r="D6" s="283">
        <v>4285</v>
      </c>
      <c r="E6" s="283">
        <v>2672</v>
      </c>
      <c r="F6" s="283">
        <v>2187</v>
      </c>
    </row>
    <row r="7" spans="1:6" x14ac:dyDescent="0.15">
      <c r="A7" s="1014" t="s">
        <v>2279</v>
      </c>
      <c r="B7" s="283">
        <v>525</v>
      </c>
      <c r="C7" s="283">
        <v>510</v>
      </c>
      <c r="D7" s="283">
        <v>589</v>
      </c>
      <c r="E7" s="283">
        <v>74</v>
      </c>
      <c r="F7" s="283">
        <v>92</v>
      </c>
    </row>
    <row r="8" spans="1:6" x14ac:dyDescent="0.15">
      <c r="A8" s="1014" t="s">
        <v>2280</v>
      </c>
      <c r="B8" s="283">
        <v>11</v>
      </c>
      <c r="C8" s="283">
        <v>11</v>
      </c>
      <c r="D8" s="283">
        <v>14</v>
      </c>
      <c r="E8" s="283">
        <v>11</v>
      </c>
      <c r="F8" s="283">
        <v>10</v>
      </c>
    </row>
    <row r="9" spans="1:6" x14ac:dyDescent="0.15">
      <c r="A9" s="1014" t="s">
        <v>2281</v>
      </c>
      <c r="B9" s="283">
        <v>47</v>
      </c>
      <c r="C9" s="283">
        <v>38</v>
      </c>
      <c r="D9" s="283">
        <v>51</v>
      </c>
      <c r="E9" s="283">
        <v>30</v>
      </c>
      <c r="F9" s="283">
        <v>25</v>
      </c>
    </row>
    <row r="10" spans="1:6" x14ac:dyDescent="0.15">
      <c r="A10" s="1014"/>
      <c r="B10" s="209"/>
      <c r="C10" s="283"/>
      <c r="D10" s="283"/>
    </row>
    <row r="11" spans="1:6" s="241" customFormat="1" x14ac:dyDescent="0.15">
      <c r="A11" s="191" t="s">
        <v>2263</v>
      </c>
      <c r="B11" s="191"/>
      <c r="C11" s="191"/>
      <c r="D11" s="191"/>
      <c r="E11" s="191"/>
      <c r="F11" s="191"/>
    </row>
    <row r="12" spans="1:6" x14ac:dyDescent="0.15">
      <c r="A12" s="121" t="s">
        <v>2282</v>
      </c>
      <c r="B12" s="191"/>
      <c r="C12" s="191"/>
      <c r="D12" s="191"/>
      <c r="E12" s="191"/>
      <c r="F12" s="191"/>
    </row>
    <row r="13" spans="1:6" s="167" customFormat="1" ht="11.25" customHeight="1" x14ac:dyDescent="0.15">
      <c r="A13" s="2076" t="s">
        <v>2283</v>
      </c>
      <c r="B13" s="1027"/>
      <c r="C13" s="1027"/>
      <c r="D13" s="1027"/>
      <c r="E13" s="1027"/>
      <c r="F13" s="1027"/>
    </row>
    <row r="14" spans="1:6" x14ac:dyDescent="0.15">
      <c r="A14" s="231" t="s">
        <v>2252</v>
      </c>
      <c r="B14" s="251"/>
      <c r="C14" s="251"/>
      <c r="D14" s="973"/>
    </row>
  </sheetData>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13"/>
  <dimension ref="A2:F8"/>
  <sheetViews>
    <sheetView workbookViewId="0"/>
  </sheetViews>
  <sheetFormatPr baseColWidth="10" defaultColWidth="9.125" defaultRowHeight="10.199999999999999" x14ac:dyDescent="0.15"/>
  <cols>
    <col min="1" max="1" width="40.375" style="756" customWidth="1"/>
    <col min="2" max="4" width="11.375" style="597" customWidth="1"/>
    <col min="5" max="5" width="9.25" style="597" customWidth="1"/>
    <col min="6" max="16384" width="9.125" style="597"/>
  </cols>
  <sheetData>
    <row r="2" spans="1:6" x14ac:dyDescent="0.15">
      <c r="A2" s="376" t="s">
        <v>2284</v>
      </c>
      <c r="B2" s="379"/>
      <c r="C2" s="379"/>
      <c r="D2" s="379"/>
      <c r="E2" s="417"/>
    </row>
    <row r="3" spans="1:6" x14ac:dyDescent="0.15">
      <c r="A3" s="518"/>
      <c r="B3" s="379"/>
      <c r="C3" s="379"/>
      <c r="D3" s="379"/>
      <c r="E3" s="379"/>
    </row>
    <row r="4" spans="1:6" x14ac:dyDescent="0.15">
      <c r="A4" s="2631" t="s">
        <v>2120</v>
      </c>
      <c r="B4" s="2632" t="s">
        <v>1169</v>
      </c>
      <c r="C4" s="2632"/>
      <c r="D4" s="2632"/>
      <c r="E4" s="2632"/>
      <c r="F4" s="2633"/>
    </row>
    <row r="5" spans="1:6" x14ac:dyDescent="0.15">
      <c r="A5" s="2634"/>
      <c r="B5" s="2635">
        <v>2017</v>
      </c>
      <c r="C5" s="2635">
        <v>2018</v>
      </c>
      <c r="D5" s="2635">
        <v>2019</v>
      </c>
      <c r="E5" s="2635">
        <v>2020</v>
      </c>
      <c r="F5" s="2635">
        <v>2021</v>
      </c>
    </row>
    <row r="6" spans="1:6" x14ac:dyDescent="0.15">
      <c r="A6" s="1028" t="s">
        <v>742</v>
      </c>
      <c r="B6" s="1029">
        <v>7</v>
      </c>
      <c r="C6" s="1029">
        <v>12</v>
      </c>
      <c r="D6" s="1029">
        <v>13</v>
      </c>
      <c r="E6" s="1029">
        <v>13</v>
      </c>
      <c r="F6" s="1029">
        <v>13</v>
      </c>
    </row>
    <row r="7" spans="1:6" x14ac:dyDescent="0.15">
      <c r="A7" s="385"/>
      <c r="B7" s="383"/>
      <c r="C7" s="383"/>
      <c r="D7" s="383"/>
      <c r="E7" s="383"/>
    </row>
    <row r="8" spans="1:6" x14ac:dyDescent="0.15">
      <c r="A8" s="485" t="s">
        <v>2285</v>
      </c>
      <c r="B8" s="383"/>
      <c r="C8" s="383"/>
      <c r="D8" s="383"/>
      <c r="E8" s="417"/>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14"/>
  <dimension ref="A2:F10"/>
  <sheetViews>
    <sheetView workbookViewId="0"/>
  </sheetViews>
  <sheetFormatPr baseColWidth="10" defaultColWidth="9.125" defaultRowHeight="10.199999999999999" x14ac:dyDescent="0.15"/>
  <cols>
    <col min="1" max="1" width="40.375" style="392" customWidth="1"/>
    <col min="2" max="4" width="12" style="378" customWidth="1"/>
    <col min="5" max="5" width="11.375" style="378" customWidth="1"/>
    <col min="6" max="16384" width="9.125" style="378"/>
  </cols>
  <sheetData>
    <row r="2" spans="1:6" x14ac:dyDescent="0.15">
      <c r="A2" s="376" t="s">
        <v>2286</v>
      </c>
      <c r="B2" s="388"/>
      <c r="C2" s="388"/>
      <c r="D2" s="388"/>
      <c r="E2" s="428"/>
    </row>
    <row r="3" spans="1:6" x14ac:dyDescent="0.15">
      <c r="A3" s="1028"/>
      <c r="B3" s="1030"/>
      <c r="C3" s="1030"/>
      <c r="D3" s="1030"/>
      <c r="E3" s="417"/>
    </row>
    <row r="4" spans="1:6" ht="20.399999999999999" x14ac:dyDescent="0.15">
      <c r="A4" s="2631" t="s">
        <v>2287</v>
      </c>
      <c r="B4" s="2636" t="s">
        <v>1169</v>
      </c>
      <c r="C4" s="2636"/>
      <c r="D4" s="2636"/>
      <c r="E4" s="2636"/>
      <c r="F4" s="2206"/>
    </row>
    <row r="5" spans="1:6" x14ac:dyDescent="0.15">
      <c r="A5" s="2637"/>
      <c r="B5" s="2635">
        <v>2017</v>
      </c>
      <c r="C5" s="2635">
        <v>2018</v>
      </c>
      <c r="D5" s="2635">
        <v>2019</v>
      </c>
      <c r="E5" s="2635">
        <v>2020</v>
      </c>
      <c r="F5" s="2635">
        <v>2021</v>
      </c>
    </row>
    <row r="6" spans="1:6" x14ac:dyDescent="0.15">
      <c r="A6" s="1028" t="s">
        <v>742</v>
      </c>
      <c r="B6" s="939">
        <v>118</v>
      </c>
      <c r="C6" s="939">
        <v>128</v>
      </c>
      <c r="D6" s="939">
        <v>129</v>
      </c>
      <c r="E6" s="939">
        <v>113</v>
      </c>
      <c r="F6" s="939">
        <v>115</v>
      </c>
    </row>
    <row r="7" spans="1:6" x14ac:dyDescent="0.15">
      <c r="A7" s="385"/>
      <c r="B7" s="383"/>
      <c r="C7" s="383"/>
      <c r="D7" s="383"/>
      <c r="E7" s="383"/>
    </row>
    <row r="8" spans="1:6" x14ac:dyDescent="0.15">
      <c r="A8" s="527" t="s">
        <v>2285</v>
      </c>
      <c r="B8" s="387"/>
      <c r="C8" s="387"/>
      <c r="D8" s="387"/>
      <c r="E8" s="428"/>
    </row>
    <row r="10" spans="1:6" x14ac:dyDescent="0.15">
      <c r="B10" s="1031"/>
      <c r="C10" s="1031"/>
      <c r="D10" s="1031"/>
      <c r="E10" s="1031"/>
    </row>
  </sheetData>
  <pageMargins left="0.7" right="0.7" top="0.75" bottom="0.75" header="0.3" footer="0.3"/>
  <pageSetup orientation="portrait" horizontalDpi="0" verticalDpi="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15"/>
  <dimension ref="A2:AE30"/>
  <sheetViews>
    <sheetView zoomScaleNormal="100" workbookViewId="0"/>
  </sheetViews>
  <sheetFormatPr baseColWidth="10" defaultColWidth="9.125" defaultRowHeight="10.199999999999999" x14ac:dyDescent="0.25"/>
  <cols>
    <col min="1" max="1" width="26.375" style="392" customWidth="1"/>
    <col min="2" max="2" width="12.125" style="392" customWidth="1"/>
    <col min="3" max="3" width="21.375" style="392" customWidth="1"/>
    <col min="4" max="4" width="12.125" style="392" customWidth="1"/>
    <col min="5" max="5" width="21.375" style="392" customWidth="1"/>
    <col min="6" max="6" width="12.125" style="392" customWidth="1"/>
    <col min="7" max="7" width="21.375" style="392" customWidth="1"/>
    <col min="8" max="8" width="12.125" style="392" customWidth="1"/>
    <col min="9" max="9" width="21.375" style="392" customWidth="1"/>
    <col min="10" max="10" width="12.125" style="392" customWidth="1"/>
    <col min="11" max="11" width="21.375" style="392" customWidth="1"/>
    <col min="12" max="12" width="12.125" style="392" customWidth="1"/>
    <col min="13" max="13" width="21.375" style="392" customWidth="1"/>
    <col min="14" max="14" width="12.125" style="392" customWidth="1"/>
    <col min="15" max="15" width="21.375" style="392" customWidth="1"/>
    <col min="16" max="16" width="12.125" style="392" customWidth="1"/>
    <col min="17" max="17" width="21.375" style="392" customWidth="1"/>
    <col min="18" max="18" width="12.125" style="392" customWidth="1"/>
    <col min="19" max="19" width="21.375" style="392" customWidth="1"/>
    <col min="20" max="20" width="12.125" style="392" customWidth="1"/>
    <col min="21" max="21" width="21.375" style="392" customWidth="1"/>
    <col min="22" max="22" width="12.125" style="392" customWidth="1"/>
    <col min="23" max="23" width="21.375" style="392" customWidth="1"/>
    <col min="24" max="24" width="12.125" style="392" customWidth="1"/>
    <col min="25" max="25" width="21.375" style="392" customWidth="1"/>
    <col min="26" max="26" width="12.125" style="392" customWidth="1"/>
    <col min="27" max="27" width="21.375" style="392" customWidth="1"/>
    <col min="28" max="28" width="12.125" style="392" customWidth="1"/>
    <col min="29" max="29" width="21.375" style="392" customWidth="1"/>
    <col min="30" max="30" width="12.125" style="392" customWidth="1"/>
    <col min="31" max="31" width="21.375" style="392" customWidth="1"/>
    <col min="32" max="16384" width="9.125" style="392"/>
  </cols>
  <sheetData>
    <row r="2" spans="1:31" ht="11.55" x14ac:dyDescent="0.25">
      <c r="A2" s="445" t="s">
        <v>2288</v>
      </c>
    </row>
    <row r="3" spans="1:31" ht="11.25" customHeight="1" x14ac:dyDescent="0.25">
      <c r="A3" s="527"/>
    </row>
    <row r="4" spans="1:31" ht="20.399999999999999" x14ac:dyDescent="0.25">
      <c r="A4" s="2631" t="s">
        <v>2289</v>
      </c>
      <c r="B4" s="2638" t="s">
        <v>1686</v>
      </c>
      <c r="C4" s="2639"/>
      <c r="D4" s="2640" t="s">
        <v>2290</v>
      </c>
      <c r="E4" s="2197"/>
      <c r="F4" s="2640" t="s">
        <v>2291</v>
      </c>
      <c r="G4" s="2197"/>
      <c r="H4" s="2640" t="s">
        <v>2292</v>
      </c>
      <c r="I4" s="2640"/>
      <c r="J4" s="2640" t="s">
        <v>2293</v>
      </c>
      <c r="K4" s="2197"/>
      <c r="L4" s="2640" t="s">
        <v>2294</v>
      </c>
      <c r="M4" s="2197"/>
      <c r="N4" s="2640" t="s">
        <v>2295</v>
      </c>
      <c r="O4" s="2640"/>
      <c r="P4" s="2640" t="s">
        <v>2296</v>
      </c>
      <c r="Q4" s="2640"/>
      <c r="R4" s="2197" t="s">
        <v>2297</v>
      </c>
      <c r="S4" s="2640"/>
      <c r="T4" s="2640" t="s">
        <v>2298</v>
      </c>
      <c r="U4" s="2640"/>
      <c r="V4" s="2640" t="s">
        <v>2299</v>
      </c>
      <c r="W4" s="2199"/>
      <c r="X4" s="2197" t="s">
        <v>2300</v>
      </c>
      <c r="Y4" s="2197"/>
      <c r="Z4" s="2640" t="s">
        <v>2301</v>
      </c>
      <c r="AA4" s="2640"/>
      <c r="AB4" s="2640" t="s">
        <v>2302</v>
      </c>
      <c r="AC4" s="2640"/>
      <c r="AD4" s="2640" t="s">
        <v>2303</v>
      </c>
      <c r="AE4" s="2640"/>
    </row>
    <row r="5" spans="1:31" ht="14.95" customHeight="1" x14ac:dyDescent="0.25">
      <c r="A5" s="2337"/>
      <c r="B5" s="2641" t="s">
        <v>2304</v>
      </c>
      <c r="C5" s="2201" t="s">
        <v>2305</v>
      </c>
      <c r="D5" s="2641" t="s">
        <v>2304</v>
      </c>
      <c r="E5" s="2201" t="s">
        <v>2305</v>
      </c>
      <c r="F5" s="2641" t="s">
        <v>2304</v>
      </c>
      <c r="G5" s="2201" t="s">
        <v>2305</v>
      </c>
      <c r="H5" s="2641" t="s">
        <v>2304</v>
      </c>
      <c r="I5" s="2201" t="s">
        <v>2305</v>
      </c>
      <c r="J5" s="2641" t="s">
        <v>2304</v>
      </c>
      <c r="K5" s="2201" t="s">
        <v>2305</v>
      </c>
      <c r="L5" s="2641" t="s">
        <v>2304</v>
      </c>
      <c r="M5" s="2201" t="s">
        <v>2305</v>
      </c>
      <c r="N5" s="2641" t="s">
        <v>2304</v>
      </c>
      <c r="O5" s="2201" t="s">
        <v>2305</v>
      </c>
      <c r="P5" s="2641" t="s">
        <v>2304</v>
      </c>
      <c r="Q5" s="2201" t="s">
        <v>2305</v>
      </c>
      <c r="R5" s="2641" t="s">
        <v>2304</v>
      </c>
      <c r="S5" s="2201" t="s">
        <v>2305</v>
      </c>
      <c r="T5" s="2641" t="s">
        <v>2304</v>
      </c>
      <c r="U5" s="2201" t="s">
        <v>2305</v>
      </c>
      <c r="V5" s="2641" t="s">
        <v>2304</v>
      </c>
      <c r="W5" s="2201" t="s">
        <v>2305</v>
      </c>
      <c r="X5" s="2641" t="s">
        <v>2304</v>
      </c>
      <c r="Y5" s="2201" t="s">
        <v>2305</v>
      </c>
      <c r="Z5" s="2641" t="s">
        <v>2304</v>
      </c>
      <c r="AA5" s="2201" t="s">
        <v>2305</v>
      </c>
      <c r="AB5" s="2641" t="s">
        <v>2304</v>
      </c>
      <c r="AC5" s="2201" t="s">
        <v>2305</v>
      </c>
      <c r="AD5" s="2641" t="s">
        <v>2304</v>
      </c>
      <c r="AE5" s="2201" t="s">
        <v>2305</v>
      </c>
    </row>
    <row r="6" spans="1:31" ht="11.25" customHeight="1" x14ac:dyDescent="0.25">
      <c r="A6" s="445" t="s">
        <v>742</v>
      </c>
      <c r="B6" s="1032">
        <v>625</v>
      </c>
      <c r="C6" s="1032">
        <v>5008371111.6700001</v>
      </c>
      <c r="D6" s="1032">
        <v>61</v>
      </c>
      <c r="E6" s="1032">
        <v>454528527</v>
      </c>
      <c r="F6" s="1032">
        <v>8</v>
      </c>
      <c r="G6" s="1032">
        <v>200000000</v>
      </c>
      <c r="H6" s="1032">
        <v>8</v>
      </c>
      <c r="I6" s="1032">
        <v>19724580</v>
      </c>
      <c r="J6" s="1032">
        <v>5</v>
      </c>
      <c r="K6" s="1032">
        <v>89950000</v>
      </c>
      <c r="L6" s="1032">
        <v>23</v>
      </c>
      <c r="M6" s="1032">
        <v>100004075.5</v>
      </c>
      <c r="N6" s="1032">
        <v>28</v>
      </c>
      <c r="O6" s="1032">
        <v>263757057</v>
      </c>
      <c r="P6" s="1032">
        <v>78</v>
      </c>
      <c r="Q6" s="1032">
        <v>582471389</v>
      </c>
      <c r="R6" s="1032">
        <v>52</v>
      </c>
      <c r="S6" s="1032">
        <v>275409163.47000003</v>
      </c>
      <c r="T6" s="1032">
        <v>78</v>
      </c>
      <c r="U6" s="1032">
        <v>729668593</v>
      </c>
      <c r="V6" s="1032">
        <v>59</v>
      </c>
      <c r="W6" s="1032">
        <v>287064260</v>
      </c>
      <c r="X6" s="1032">
        <v>179</v>
      </c>
      <c r="Y6" s="1032">
        <v>816106263</v>
      </c>
      <c r="Z6" s="1032">
        <v>4</v>
      </c>
      <c r="AA6" s="1032">
        <v>548547844.70000005</v>
      </c>
      <c r="AB6" s="1032">
        <v>6</v>
      </c>
      <c r="AC6" s="1032">
        <v>119676345</v>
      </c>
      <c r="AD6" s="1032">
        <v>36</v>
      </c>
      <c r="AE6" s="1032">
        <v>521463014</v>
      </c>
    </row>
    <row r="7" spans="1:31" ht="11.25" customHeight="1" x14ac:dyDescent="0.25">
      <c r="A7" s="527" t="s">
        <v>677</v>
      </c>
      <c r="B7" s="1032">
        <v>8</v>
      </c>
      <c r="C7" s="1032">
        <v>39159325</v>
      </c>
      <c r="D7" s="1033">
        <v>2</v>
      </c>
      <c r="E7" s="1033">
        <v>13153500</v>
      </c>
      <c r="F7" s="1033">
        <v>0</v>
      </c>
      <c r="G7" s="1033">
        <v>0</v>
      </c>
      <c r="H7" s="1033">
        <v>0</v>
      </c>
      <c r="I7" s="1033">
        <v>0</v>
      </c>
      <c r="J7" s="1033">
        <v>0</v>
      </c>
      <c r="K7" s="1033">
        <v>0</v>
      </c>
      <c r="L7" s="1033">
        <v>1</v>
      </c>
      <c r="M7" s="1033">
        <v>4369414</v>
      </c>
      <c r="N7" s="1033">
        <v>0</v>
      </c>
      <c r="O7" s="1033">
        <v>0</v>
      </c>
      <c r="P7" s="1033">
        <v>0</v>
      </c>
      <c r="Q7" s="1033">
        <v>0</v>
      </c>
      <c r="R7" s="1033">
        <v>0</v>
      </c>
      <c r="S7" s="1033">
        <v>0</v>
      </c>
      <c r="T7" s="1033">
        <v>0</v>
      </c>
      <c r="U7" s="1033">
        <v>0</v>
      </c>
      <c r="V7" s="802">
        <v>1</v>
      </c>
      <c r="W7" s="1033">
        <v>4996808</v>
      </c>
      <c r="X7" s="1033">
        <v>4</v>
      </c>
      <c r="Y7" s="1033">
        <v>16639603</v>
      </c>
      <c r="Z7" s="1033">
        <v>0</v>
      </c>
      <c r="AA7" s="1033">
        <v>0</v>
      </c>
      <c r="AB7" s="513">
        <v>0</v>
      </c>
      <c r="AC7" s="513">
        <v>0</v>
      </c>
      <c r="AD7" s="513">
        <v>0</v>
      </c>
      <c r="AE7" s="513">
        <v>0</v>
      </c>
    </row>
    <row r="8" spans="1:31" ht="11.25" customHeight="1" x14ac:dyDescent="0.25">
      <c r="A8" s="527" t="s">
        <v>678</v>
      </c>
      <c r="B8" s="1032">
        <v>6</v>
      </c>
      <c r="C8" s="1032">
        <v>32867429</v>
      </c>
      <c r="D8" s="1033">
        <v>1</v>
      </c>
      <c r="E8" s="1033">
        <v>9599509</v>
      </c>
      <c r="F8" s="1033">
        <v>0</v>
      </c>
      <c r="G8" s="1033">
        <v>0</v>
      </c>
      <c r="H8" s="1033">
        <v>0</v>
      </c>
      <c r="I8" s="1033">
        <v>0</v>
      </c>
      <c r="J8" s="1033">
        <v>0</v>
      </c>
      <c r="K8" s="1033">
        <v>0</v>
      </c>
      <c r="L8" s="1033">
        <v>0</v>
      </c>
      <c r="M8" s="1033">
        <v>0</v>
      </c>
      <c r="N8" s="1033">
        <v>0</v>
      </c>
      <c r="O8" s="1033">
        <v>0</v>
      </c>
      <c r="P8" s="1033">
        <v>0</v>
      </c>
      <c r="Q8" s="1033">
        <v>0</v>
      </c>
      <c r="R8" s="1033">
        <v>0</v>
      </c>
      <c r="S8" s="1033">
        <v>0</v>
      </c>
      <c r="T8" s="1033">
        <v>0</v>
      </c>
      <c r="U8" s="1033">
        <v>0</v>
      </c>
      <c r="V8" s="1033">
        <v>2</v>
      </c>
      <c r="W8" s="1033">
        <v>9967410</v>
      </c>
      <c r="X8" s="1033">
        <v>3</v>
      </c>
      <c r="Y8" s="1033">
        <v>13300510</v>
      </c>
      <c r="Z8" s="1033">
        <v>0</v>
      </c>
      <c r="AA8" s="1033">
        <v>0</v>
      </c>
      <c r="AB8" s="513">
        <v>0</v>
      </c>
      <c r="AC8" s="513">
        <v>0</v>
      </c>
      <c r="AD8" s="513">
        <v>0</v>
      </c>
      <c r="AE8" s="513">
        <v>0</v>
      </c>
    </row>
    <row r="9" spans="1:31" ht="11.25" customHeight="1" x14ac:dyDescent="0.25">
      <c r="A9" s="527" t="s">
        <v>679</v>
      </c>
      <c r="B9" s="1032">
        <v>7</v>
      </c>
      <c r="C9" s="1032">
        <v>32921539</v>
      </c>
      <c r="D9" s="1033">
        <v>0</v>
      </c>
      <c r="E9" s="1033">
        <v>0</v>
      </c>
      <c r="F9" s="1033">
        <v>0</v>
      </c>
      <c r="G9" s="1033">
        <v>0</v>
      </c>
      <c r="H9" s="1033">
        <v>0</v>
      </c>
      <c r="I9" s="1033">
        <v>0</v>
      </c>
      <c r="J9" s="1033">
        <v>0</v>
      </c>
      <c r="K9" s="1033">
        <v>0</v>
      </c>
      <c r="L9" s="1033">
        <v>1</v>
      </c>
      <c r="M9" s="1033">
        <v>4846564</v>
      </c>
      <c r="N9" s="1033">
        <v>0</v>
      </c>
      <c r="O9" s="1033">
        <v>0</v>
      </c>
      <c r="P9" s="1033">
        <v>0</v>
      </c>
      <c r="Q9" s="1033">
        <v>0</v>
      </c>
      <c r="R9" s="1033">
        <v>0</v>
      </c>
      <c r="S9" s="1033">
        <v>0</v>
      </c>
      <c r="T9" s="1033">
        <v>2</v>
      </c>
      <c r="U9" s="1033">
        <v>12524158</v>
      </c>
      <c r="V9" s="1033">
        <v>0</v>
      </c>
      <c r="W9" s="1033">
        <v>0</v>
      </c>
      <c r="X9" s="802">
        <v>4</v>
      </c>
      <c r="Y9" s="1033">
        <v>15550817</v>
      </c>
      <c r="Z9" s="1033">
        <v>0</v>
      </c>
      <c r="AA9" s="1033">
        <v>0</v>
      </c>
      <c r="AB9" s="513">
        <v>0</v>
      </c>
      <c r="AC9" s="513">
        <v>0</v>
      </c>
      <c r="AD9" s="513">
        <v>0</v>
      </c>
      <c r="AE9" s="513">
        <v>0</v>
      </c>
    </row>
    <row r="10" spans="1:31" ht="11.25" customHeight="1" x14ac:dyDescent="0.25">
      <c r="A10" s="527" t="s">
        <v>680</v>
      </c>
      <c r="B10" s="1032">
        <v>6</v>
      </c>
      <c r="C10" s="1032">
        <v>189237075</v>
      </c>
      <c r="D10" s="1033">
        <v>0</v>
      </c>
      <c r="E10" s="1033">
        <v>0</v>
      </c>
      <c r="F10" s="1033">
        <v>1</v>
      </c>
      <c r="G10" s="1033">
        <v>25000000</v>
      </c>
      <c r="H10" s="1033">
        <v>0</v>
      </c>
      <c r="I10" s="1033">
        <v>0</v>
      </c>
      <c r="J10" s="1033">
        <v>0</v>
      </c>
      <c r="K10" s="1033">
        <v>0</v>
      </c>
      <c r="L10" s="1033">
        <v>1</v>
      </c>
      <c r="M10" s="1033">
        <v>4807832</v>
      </c>
      <c r="N10" s="1033">
        <v>0</v>
      </c>
      <c r="O10" s="1033">
        <v>0</v>
      </c>
      <c r="P10" s="1033">
        <v>2</v>
      </c>
      <c r="Q10" s="1033">
        <v>10196652</v>
      </c>
      <c r="R10" s="1033">
        <v>0</v>
      </c>
      <c r="S10" s="1033">
        <v>0</v>
      </c>
      <c r="T10" s="1033">
        <v>1</v>
      </c>
      <c r="U10" s="1033">
        <v>4271780</v>
      </c>
      <c r="V10" s="1033">
        <v>0</v>
      </c>
      <c r="W10" s="1033">
        <v>0</v>
      </c>
      <c r="X10" s="1033">
        <v>0</v>
      </c>
      <c r="Y10" s="1033">
        <v>0</v>
      </c>
      <c r="Z10" s="1033">
        <v>1</v>
      </c>
      <c r="AA10" s="1033">
        <v>144960811</v>
      </c>
      <c r="AB10" s="513">
        <v>0</v>
      </c>
      <c r="AC10" s="513">
        <v>0</v>
      </c>
      <c r="AD10" s="513">
        <v>0</v>
      </c>
      <c r="AE10" s="513">
        <v>0</v>
      </c>
    </row>
    <row r="11" spans="1:31" ht="11.25" customHeight="1" x14ac:dyDescent="0.25">
      <c r="A11" s="527" t="s">
        <v>681</v>
      </c>
      <c r="B11" s="1032">
        <v>20</v>
      </c>
      <c r="C11" s="1032">
        <v>165568230</v>
      </c>
      <c r="D11" s="1033">
        <v>4</v>
      </c>
      <c r="E11" s="1033">
        <v>26071841</v>
      </c>
      <c r="F11" s="1033">
        <v>0</v>
      </c>
      <c r="G11" s="1033">
        <v>0</v>
      </c>
      <c r="H11" s="1033">
        <v>0</v>
      </c>
      <c r="I11" s="1033">
        <v>0</v>
      </c>
      <c r="J11" s="1033">
        <v>0</v>
      </c>
      <c r="K11" s="1033">
        <v>0</v>
      </c>
      <c r="L11" s="1033">
        <v>0</v>
      </c>
      <c r="M11" s="1033">
        <v>0</v>
      </c>
      <c r="N11" s="1033">
        <v>1</v>
      </c>
      <c r="O11" s="1033">
        <v>9997670</v>
      </c>
      <c r="P11" s="1033">
        <v>2</v>
      </c>
      <c r="Q11" s="1033">
        <v>14167731</v>
      </c>
      <c r="R11" s="1033">
        <v>0</v>
      </c>
      <c r="S11" s="1033">
        <v>0</v>
      </c>
      <c r="T11" s="1033">
        <v>1</v>
      </c>
      <c r="U11" s="1033">
        <v>5288786</v>
      </c>
      <c r="V11" s="1033">
        <v>3</v>
      </c>
      <c r="W11" s="1033">
        <v>14556813</v>
      </c>
      <c r="X11" s="1033">
        <v>5</v>
      </c>
      <c r="Y11" s="1033">
        <v>27208460</v>
      </c>
      <c r="Z11" s="1033">
        <v>0</v>
      </c>
      <c r="AA11" s="1033">
        <v>0</v>
      </c>
      <c r="AB11" s="513">
        <v>0</v>
      </c>
      <c r="AC11" s="513">
        <v>0</v>
      </c>
      <c r="AD11" s="513">
        <v>4</v>
      </c>
      <c r="AE11" s="513">
        <v>68276929</v>
      </c>
    </row>
    <row r="12" spans="1:31" ht="11.25" customHeight="1" x14ac:dyDescent="0.25">
      <c r="A12" s="527" t="s">
        <v>682</v>
      </c>
      <c r="B12" s="1032">
        <v>112</v>
      </c>
      <c r="C12" s="1032">
        <v>974958333.20000005</v>
      </c>
      <c r="D12" s="1033">
        <v>7</v>
      </c>
      <c r="E12" s="1033">
        <v>59554120</v>
      </c>
      <c r="F12" s="1033">
        <v>1</v>
      </c>
      <c r="G12" s="1033">
        <v>25000000</v>
      </c>
      <c r="H12" s="1033">
        <v>1</v>
      </c>
      <c r="I12" s="1033">
        <v>2000000</v>
      </c>
      <c r="J12" s="1033">
        <v>2</v>
      </c>
      <c r="K12" s="1033">
        <v>33950000</v>
      </c>
      <c r="L12" s="1033">
        <v>2</v>
      </c>
      <c r="M12" s="1033">
        <v>8085163.5</v>
      </c>
      <c r="N12" s="1033">
        <v>4</v>
      </c>
      <c r="O12" s="1033">
        <v>38264087</v>
      </c>
      <c r="P12" s="1033">
        <v>14</v>
      </c>
      <c r="Q12" s="1033">
        <v>110313656</v>
      </c>
      <c r="R12" s="1033">
        <v>16</v>
      </c>
      <c r="S12" s="1033">
        <v>81402149</v>
      </c>
      <c r="T12" s="1033">
        <v>20</v>
      </c>
      <c r="U12" s="1033">
        <v>194733899</v>
      </c>
      <c r="V12" s="802">
        <v>14</v>
      </c>
      <c r="W12" s="1033">
        <v>69820802</v>
      </c>
      <c r="X12" s="802">
        <v>20</v>
      </c>
      <c r="Y12" s="1033">
        <v>92002681</v>
      </c>
      <c r="Z12" s="1033">
        <v>1</v>
      </c>
      <c r="AA12" s="1033">
        <v>113602223.7</v>
      </c>
      <c r="AB12" s="513">
        <v>3</v>
      </c>
      <c r="AC12" s="513">
        <v>59948851</v>
      </c>
      <c r="AD12" s="513">
        <v>7</v>
      </c>
      <c r="AE12" s="513">
        <v>86280701</v>
      </c>
    </row>
    <row r="13" spans="1:31" ht="11.25" customHeight="1" x14ac:dyDescent="0.25">
      <c r="A13" s="527" t="s">
        <v>683</v>
      </c>
      <c r="B13" s="1032">
        <v>314</v>
      </c>
      <c r="C13" s="1032">
        <v>2334630737.4700003</v>
      </c>
      <c r="D13" s="1033">
        <v>31</v>
      </c>
      <c r="E13" s="1033">
        <v>235208058</v>
      </c>
      <c r="F13" s="1033">
        <v>4</v>
      </c>
      <c r="G13" s="1033">
        <v>100000000</v>
      </c>
      <c r="H13" s="1033">
        <v>7</v>
      </c>
      <c r="I13" s="1033">
        <v>17724580</v>
      </c>
      <c r="J13" s="1033">
        <v>2</v>
      </c>
      <c r="K13" s="1033">
        <v>38000000</v>
      </c>
      <c r="L13" s="1033">
        <v>12</v>
      </c>
      <c r="M13" s="1033">
        <v>49865084</v>
      </c>
      <c r="N13" s="1033">
        <v>9</v>
      </c>
      <c r="O13" s="1033">
        <v>81905326</v>
      </c>
      <c r="P13" s="1033">
        <v>42</v>
      </c>
      <c r="Q13" s="1033">
        <v>331517933</v>
      </c>
      <c r="R13" s="1033">
        <v>25</v>
      </c>
      <c r="S13" s="1033">
        <v>116909163.47000001</v>
      </c>
      <c r="T13" s="1033">
        <v>38</v>
      </c>
      <c r="U13" s="1033">
        <v>365801943</v>
      </c>
      <c r="V13" s="802">
        <v>32</v>
      </c>
      <c r="W13" s="1033">
        <v>157183547</v>
      </c>
      <c r="X13" s="802">
        <v>94</v>
      </c>
      <c r="Y13" s="1033">
        <v>431267224</v>
      </c>
      <c r="Z13" s="1033">
        <v>1</v>
      </c>
      <c r="AA13" s="1033">
        <v>144984810</v>
      </c>
      <c r="AB13" s="513">
        <v>3</v>
      </c>
      <c r="AC13" s="513">
        <v>59727494</v>
      </c>
      <c r="AD13" s="513">
        <v>14</v>
      </c>
      <c r="AE13" s="513">
        <v>204535575</v>
      </c>
    </row>
    <row r="14" spans="1:31" ht="11.25" customHeight="1" x14ac:dyDescent="0.25">
      <c r="A14" s="527" t="s">
        <v>684</v>
      </c>
      <c r="B14" s="1032">
        <v>14</v>
      </c>
      <c r="C14" s="1032">
        <v>261196858</v>
      </c>
      <c r="D14" s="1033">
        <v>2</v>
      </c>
      <c r="E14" s="1033">
        <v>19890807</v>
      </c>
      <c r="F14" s="1033">
        <v>0</v>
      </c>
      <c r="G14" s="1033">
        <v>0</v>
      </c>
      <c r="H14" s="1033">
        <v>0</v>
      </c>
      <c r="I14" s="1033">
        <v>0</v>
      </c>
      <c r="J14" s="1033">
        <v>0</v>
      </c>
      <c r="K14" s="1033">
        <v>0</v>
      </c>
      <c r="L14" s="1033">
        <v>0</v>
      </c>
      <c r="M14" s="1033">
        <v>0</v>
      </c>
      <c r="N14" s="1033">
        <v>0</v>
      </c>
      <c r="O14" s="1033">
        <v>0</v>
      </c>
      <c r="P14" s="1033">
        <v>1</v>
      </c>
      <c r="Q14" s="1033">
        <v>14995000</v>
      </c>
      <c r="R14" s="1033">
        <v>1</v>
      </c>
      <c r="S14" s="1033">
        <v>5000000</v>
      </c>
      <c r="T14" s="1033">
        <v>2</v>
      </c>
      <c r="U14" s="1033">
        <v>18296424</v>
      </c>
      <c r="V14" s="1033">
        <v>0</v>
      </c>
      <c r="W14" s="1033">
        <v>0</v>
      </c>
      <c r="X14" s="802">
        <v>6</v>
      </c>
      <c r="Y14" s="1033">
        <v>26038535</v>
      </c>
      <c r="Z14" s="1033">
        <v>1</v>
      </c>
      <c r="AA14" s="1033">
        <v>145000000</v>
      </c>
      <c r="AB14" s="513">
        <v>0</v>
      </c>
      <c r="AC14" s="513">
        <v>0</v>
      </c>
      <c r="AD14" s="513">
        <v>1</v>
      </c>
      <c r="AE14" s="513">
        <v>31976092</v>
      </c>
    </row>
    <row r="15" spans="1:31" ht="11.25" customHeight="1" x14ac:dyDescent="0.25">
      <c r="A15" s="527" t="s">
        <v>685</v>
      </c>
      <c r="B15" s="1032">
        <v>17</v>
      </c>
      <c r="C15" s="1032">
        <v>110160544</v>
      </c>
      <c r="D15" s="1033">
        <v>1</v>
      </c>
      <c r="E15" s="1033">
        <v>7946005</v>
      </c>
      <c r="F15" s="1033">
        <v>0</v>
      </c>
      <c r="G15" s="1033">
        <v>0</v>
      </c>
      <c r="H15" s="1033">
        <v>0</v>
      </c>
      <c r="I15" s="1033">
        <v>0</v>
      </c>
      <c r="J15" s="1033">
        <v>0</v>
      </c>
      <c r="K15" s="1033">
        <v>0</v>
      </c>
      <c r="L15" s="1033">
        <v>0</v>
      </c>
      <c r="M15" s="1033">
        <v>0</v>
      </c>
      <c r="N15" s="1033">
        <v>1</v>
      </c>
      <c r="O15" s="1033">
        <v>9958280</v>
      </c>
      <c r="P15" s="1033">
        <v>2</v>
      </c>
      <c r="Q15" s="1033">
        <v>18591912</v>
      </c>
      <c r="R15" s="1033">
        <v>3</v>
      </c>
      <c r="S15" s="1033">
        <v>15562340</v>
      </c>
      <c r="T15" s="1033">
        <v>3</v>
      </c>
      <c r="U15" s="1033">
        <v>29956638</v>
      </c>
      <c r="V15" s="802">
        <v>1</v>
      </c>
      <c r="W15" s="1033">
        <v>2715200</v>
      </c>
      <c r="X15" s="1033">
        <v>6</v>
      </c>
      <c r="Y15" s="1033">
        <v>25430169</v>
      </c>
      <c r="Z15" s="1033">
        <v>0</v>
      </c>
      <c r="AA15" s="1033">
        <v>0</v>
      </c>
      <c r="AB15" s="513">
        <v>0</v>
      </c>
      <c r="AC15" s="513">
        <v>0</v>
      </c>
      <c r="AD15" s="513">
        <v>0</v>
      </c>
      <c r="AE15" s="513">
        <v>0</v>
      </c>
    </row>
    <row r="16" spans="1:31" ht="11.25" customHeight="1" x14ac:dyDescent="0.25">
      <c r="A16" s="527" t="s">
        <v>732</v>
      </c>
      <c r="B16" s="1032">
        <v>6</v>
      </c>
      <c r="C16" s="1032">
        <v>34659718</v>
      </c>
      <c r="D16" s="1033">
        <v>1</v>
      </c>
      <c r="E16" s="1033">
        <v>4891185</v>
      </c>
      <c r="F16" s="1033">
        <v>0</v>
      </c>
      <c r="G16" s="1033">
        <v>0</v>
      </c>
      <c r="H16" s="1033">
        <v>0</v>
      </c>
      <c r="I16" s="1033">
        <v>0</v>
      </c>
      <c r="J16" s="1033">
        <v>0</v>
      </c>
      <c r="K16" s="1033">
        <v>0</v>
      </c>
      <c r="L16" s="1033">
        <v>0</v>
      </c>
      <c r="M16" s="1033">
        <v>0</v>
      </c>
      <c r="N16" s="1033">
        <v>1</v>
      </c>
      <c r="O16" s="1033">
        <v>8889163</v>
      </c>
      <c r="P16" s="1033">
        <v>0</v>
      </c>
      <c r="Q16" s="1033">
        <v>0</v>
      </c>
      <c r="R16" s="1033">
        <v>0</v>
      </c>
      <c r="S16" s="1033">
        <v>0</v>
      </c>
      <c r="T16" s="1033">
        <v>1</v>
      </c>
      <c r="U16" s="1033">
        <v>6933714</v>
      </c>
      <c r="V16" s="802">
        <v>1</v>
      </c>
      <c r="W16" s="1033">
        <v>4956005</v>
      </c>
      <c r="X16" s="1033">
        <v>2</v>
      </c>
      <c r="Y16" s="1033">
        <v>8989651</v>
      </c>
      <c r="Z16" s="1033">
        <v>0</v>
      </c>
      <c r="AA16" s="1033">
        <v>0</v>
      </c>
      <c r="AB16" s="513">
        <v>0</v>
      </c>
      <c r="AC16" s="513">
        <v>0</v>
      </c>
      <c r="AD16" s="513">
        <v>0</v>
      </c>
      <c r="AE16" s="513">
        <v>0</v>
      </c>
    </row>
    <row r="17" spans="1:31" ht="11.25" customHeight="1" x14ac:dyDescent="0.25">
      <c r="A17" s="527" t="s">
        <v>688</v>
      </c>
      <c r="B17" s="1032">
        <v>30</v>
      </c>
      <c r="C17" s="1032">
        <v>216928893</v>
      </c>
      <c r="D17" s="1033">
        <v>2</v>
      </c>
      <c r="E17" s="1033">
        <v>9497500</v>
      </c>
      <c r="F17" s="1033">
        <v>1</v>
      </c>
      <c r="G17" s="1033">
        <v>25000000</v>
      </c>
      <c r="H17" s="1033">
        <v>0</v>
      </c>
      <c r="I17" s="1033">
        <v>0</v>
      </c>
      <c r="J17" s="1033">
        <v>0</v>
      </c>
      <c r="K17" s="1033">
        <v>0</v>
      </c>
      <c r="L17" s="1033">
        <v>0</v>
      </c>
      <c r="M17" s="1033">
        <v>0</v>
      </c>
      <c r="N17" s="1033">
        <v>1</v>
      </c>
      <c r="O17" s="1033">
        <v>9854460</v>
      </c>
      <c r="P17" s="1033">
        <v>8</v>
      </c>
      <c r="Q17" s="1033">
        <v>44018485</v>
      </c>
      <c r="R17" s="1033">
        <v>2</v>
      </c>
      <c r="S17" s="1033">
        <v>12600000</v>
      </c>
      <c r="T17" s="1033">
        <v>4</v>
      </c>
      <c r="U17" s="1033">
        <v>43492528</v>
      </c>
      <c r="V17" s="802">
        <v>0</v>
      </c>
      <c r="W17" s="1033">
        <v>0</v>
      </c>
      <c r="X17" s="1033">
        <v>9</v>
      </c>
      <c r="Y17" s="1033">
        <v>39462201</v>
      </c>
      <c r="Z17" s="1033">
        <v>0</v>
      </c>
      <c r="AA17" s="1033">
        <v>0</v>
      </c>
      <c r="AB17" s="513">
        <v>0</v>
      </c>
      <c r="AC17" s="513">
        <v>0</v>
      </c>
      <c r="AD17" s="513">
        <v>3</v>
      </c>
      <c r="AE17" s="513">
        <v>33003719</v>
      </c>
    </row>
    <row r="18" spans="1:31" ht="11.25" customHeight="1" x14ac:dyDescent="0.25">
      <c r="A18" s="527" t="s">
        <v>689</v>
      </c>
      <c r="B18" s="1032">
        <v>13</v>
      </c>
      <c r="C18" s="1032">
        <v>73378215</v>
      </c>
      <c r="D18" s="1033">
        <v>2</v>
      </c>
      <c r="E18" s="1033">
        <v>12679994</v>
      </c>
      <c r="F18" s="1033">
        <v>0</v>
      </c>
      <c r="G18" s="1033">
        <v>0</v>
      </c>
      <c r="H18" s="1033">
        <v>0</v>
      </c>
      <c r="I18" s="1033">
        <v>0</v>
      </c>
      <c r="J18" s="1033">
        <v>0</v>
      </c>
      <c r="K18" s="1033">
        <v>0</v>
      </c>
      <c r="L18" s="1033">
        <v>3</v>
      </c>
      <c r="M18" s="1033">
        <v>12205083</v>
      </c>
      <c r="N18" s="1033">
        <v>1</v>
      </c>
      <c r="O18" s="1033">
        <v>9000000</v>
      </c>
      <c r="P18" s="1033">
        <v>1</v>
      </c>
      <c r="Q18" s="1033">
        <v>3995940</v>
      </c>
      <c r="R18" s="1033">
        <v>2</v>
      </c>
      <c r="S18" s="1033">
        <v>14699808</v>
      </c>
      <c r="T18" s="1033">
        <v>1</v>
      </c>
      <c r="U18" s="1033">
        <v>6998060</v>
      </c>
      <c r="V18" s="802">
        <v>0</v>
      </c>
      <c r="W18" s="1033">
        <v>0</v>
      </c>
      <c r="X18" s="1033">
        <v>3</v>
      </c>
      <c r="Y18" s="1033">
        <v>13799330</v>
      </c>
      <c r="Z18" s="1033">
        <v>0</v>
      </c>
      <c r="AA18" s="1033">
        <v>0</v>
      </c>
      <c r="AB18" s="513">
        <v>0</v>
      </c>
      <c r="AC18" s="513">
        <v>0</v>
      </c>
      <c r="AD18" s="513">
        <v>0</v>
      </c>
      <c r="AE18" s="513">
        <v>0</v>
      </c>
    </row>
    <row r="19" spans="1:31" ht="11.25" customHeight="1" x14ac:dyDescent="0.25">
      <c r="A19" s="527" t="s">
        <v>690</v>
      </c>
      <c r="B19" s="1032">
        <v>32</v>
      </c>
      <c r="C19" s="1032">
        <v>255587557</v>
      </c>
      <c r="D19" s="1033">
        <v>4</v>
      </c>
      <c r="E19" s="1033">
        <v>31292270</v>
      </c>
      <c r="F19" s="1033">
        <v>1</v>
      </c>
      <c r="G19" s="1033">
        <v>25000000</v>
      </c>
      <c r="H19" s="1033">
        <v>0</v>
      </c>
      <c r="I19" s="1033">
        <v>0</v>
      </c>
      <c r="J19" s="1033">
        <v>1</v>
      </c>
      <c r="K19" s="1033">
        <v>18000000</v>
      </c>
      <c r="L19" s="1033">
        <v>3</v>
      </c>
      <c r="M19" s="1033">
        <v>15824935</v>
      </c>
      <c r="N19" s="1033">
        <v>1</v>
      </c>
      <c r="O19" s="1033">
        <v>9989022</v>
      </c>
      <c r="P19" s="1033">
        <v>3</v>
      </c>
      <c r="Q19" s="1033">
        <v>11885813</v>
      </c>
      <c r="R19" s="1033">
        <v>2</v>
      </c>
      <c r="S19" s="1033">
        <v>20000000</v>
      </c>
      <c r="T19" s="1033">
        <v>1</v>
      </c>
      <c r="U19" s="1033">
        <v>7242100</v>
      </c>
      <c r="V19" s="802">
        <v>3</v>
      </c>
      <c r="W19" s="1033">
        <v>14360812</v>
      </c>
      <c r="X19" s="1033">
        <v>10</v>
      </c>
      <c r="Y19" s="1033">
        <v>43708492</v>
      </c>
      <c r="Z19" s="1033">
        <v>0</v>
      </c>
      <c r="AA19" s="1033">
        <v>0</v>
      </c>
      <c r="AB19" s="513">
        <v>0</v>
      </c>
      <c r="AC19" s="513">
        <v>0</v>
      </c>
      <c r="AD19" s="513">
        <v>3</v>
      </c>
      <c r="AE19" s="513">
        <v>58284113</v>
      </c>
    </row>
    <row r="20" spans="1:31" ht="11.25" customHeight="1" x14ac:dyDescent="0.25">
      <c r="A20" s="527" t="s">
        <v>691</v>
      </c>
      <c r="B20" s="1032">
        <v>33</v>
      </c>
      <c r="C20" s="1032">
        <v>232897970</v>
      </c>
      <c r="D20" s="1033">
        <v>2</v>
      </c>
      <c r="E20" s="1033">
        <v>16142156</v>
      </c>
      <c r="F20" s="1033">
        <v>0</v>
      </c>
      <c r="G20" s="1033">
        <v>0</v>
      </c>
      <c r="H20" s="1033">
        <v>0</v>
      </c>
      <c r="I20" s="1033">
        <v>0</v>
      </c>
      <c r="J20" s="1033">
        <v>0</v>
      </c>
      <c r="K20" s="1033">
        <v>0</v>
      </c>
      <c r="L20" s="1033">
        <v>0</v>
      </c>
      <c r="M20" s="1033">
        <v>0</v>
      </c>
      <c r="N20" s="1033">
        <v>7</v>
      </c>
      <c r="O20" s="1033">
        <v>66111287</v>
      </c>
      <c r="P20" s="1033">
        <v>3</v>
      </c>
      <c r="Q20" s="1033">
        <v>22788267</v>
      </c>
      <c r="R20" s="1033">
        <v>1</v>
      </c>
      <c r="S20" s="1033">
        <v>9235703</v>
      </c>
      <c r="T20" s="1033">
        <v>3</v>
      </c>
      <c r="U20" s="1033">
        <v>19277564</v>
      </c>
      <c r="V20" s="802">
        <v>2</v>
      </c>
      <c r="W20" s="1033">
        <v>8506863</v>
      </c>
      <c r="X20" s="1033">
        <v>11</v>
      </c>
      <c r="Y20" s="1033">
        <v>51730245</v>
      </c>
      <c r="Z20" s="1033">
        <v>0</v>
      </c>
      <c r="AA20" s="1033">
        <v>0</v>
      </c>
      <c r="AB20" s="513">
        <v>0</v>
      </c>
      <c r="AC20" s="513">
        <v>0</v>
      </c>
      <c r="AD20" s="513">
        <v>4</v>
      </c>
      <c r="AE20" s="513">
        <v>39105885</v>
      </c>
    </row>
    <row r="21" spans="1:31" ht="11.25" customHeight="1" x14ac:dyDescent="0.25">
      <c r="A21" s="527" t="s">
        <v>692</v>
      </c>
      <c r="B21" s="1032">
        <v>4</v>
      </c>
      <c r="C21" s="1032">
        <v>26686296</v>
      </c>
      <c r="D21" s="1033">
        <v>1</v>
      </c>
      <c r="E21" s="1033">
        <v>903994</v>
      </c>
      <c r="F21" s="1033">
        <v>0</v>
      </c>
      <c r="G21" s="1033">
        <v>0</v>
      </c>
      <c r="H21" s="1033">
        <v>0</v>
      </c>
      <c r="I21" s="1033">
        <v>0</v>
      </c>
      <c r="J21" s="1033">
        <v>0</v>
      </c>
      <c r="K21" s="1033">
        <v>0</v>
      </c>
      <c r="L21" s="1033">
        <v>0</v>
      </c>
      <c r="M21" s="1033">
        <v>0</v>
      </c>
      <c r="N21" s="1033">
        <v>2</v>
      </c>
      <c r="O21" s="1033">
        <v>19787762</v>
      </c>
      <c r="P21" s="1033">
        <v>0</v>
      </c>
      <c r="Q21" s="1033">
        <v>0</v>
      </c>
      <c r="R21" s="1033">
        <v>0</v>
      </c>
      <c r="S21" s="1033">
        <v>0</v>
      </c>
      <c r="T21" s="1033">
        <v>0</v>
      </c>
      <c r="U21" s="1033">
        <v>0</v>
      </c>
      <c r="V21" s="1033">
        <v>0</v>
      </c>
      <c r="W21" s="1033">
        <v>0</v>
      </c>
      <c r="X21" s="1033">
        <v>1</v>
      </c>
      <c r="Y21" s="1033">
        <v>5994540</v>
      </c>
      <c r="Z21" s="1033">
        <v>0</v>
      </c>
      <c r="AA21" s="1033">
        <v>0</v>
      </c>
      <c r="AB21" s="513">
        <v>0</v>
      </c>
      <c r="AC21" s="513">
        <v>0</v>
      </c>
      <c r="AD21" s="513">
        <v>0</v>
      </c>
      <c r="AE21" s="513">
        <v>0</v>
      </c>
    </row>
    <row r="22" spans="1:31" ht="11.25" customHeight="1" x14ac:dyDescent="0.25">
      <c r="A22" s="527" t="s">
        <v>693</v>
      </c>
      <c r="B22" s="1032">
        <v>3</v>
      </c>
      <c r="C22" s="1032">
        <v>27532392</v>
      </c>
      <c r="D22" s="1033">
        <v>1</v>
      </c>
      <c r="E22" s="1033">
        <v>7697588</v>
      </c>
      <c r="F22" s="1033">
        <v>0</v>
      </c>
      <c r="G22" s="1033">
        <v>0</v>
      </c>
      <c r="H22" s="1033">
        <v>0</v>
      </c>
      <c r="I22" s="1033">
        <v>0</v>
      </c>
      <c r="J22" s="1033">
        <v>0</v>
      </c>
      <c r="K22" s="1033">
        <v>0</v>
      </c>
      <c r="L22" s="1033">
        <v>0</v>
      </c>
      <c r="M22" s="1033">
        <v>0</v>
      </c>
      <c r="N22" s="1033">
        <v>0</v>
      </c>
      <c r="O22" s="1033">
        <v>0</v>
      </c>
      <c r="P22" s="1033">
        <v>0</v>
      </c>
      <c r="Q22" s="1033">
        <v>0</v>
      </c>
      <c r="R22" s="1033">
        <v>0</v>
      </c>
      <c r="S22" s="1033">
        <v>0</v>
      </c>
      <c r="T22" s="1033">
        <v>1</v>
      </c>
      <c r="U22" s="1033">
        <v>14850999</v>
      </c>
      <c r="V22" s="802">
        <v>0</v>
      </c>
      <c r="W22" s="1033">
        <v>0</v>
      </c>
      <c r="X22" s="1033">
        <v>1</v>
      </c>
      <c r="Y22" s="1033">
        <v>4983805</v>
      </c>
      <c r="Z22" s="1033">
        <v>0</v>
      </c>
      <c r="AA22" s="1033">
        <v>0</v>
      </c>
      <c r="AB22" s="513">
        <v>0</v>
      </c>
      <c r="AC22" s="513">
        <v>0</v>
      </c>
      <c r="AD22" s="513">
        <v>0</v>
      </c>
      <c r="AE22" s="513">
        <v>0</v>
      </c>
    </row>
    <row r="23" spans="1:31" ht="11.25" customHeight="1" x14ac:dyDescent="0.25">
      <c r="A23" s="527" t="s">
        <v>2306</v>
      </c>
      <c r="B23" s="1032">
        <v>0</v>
      </c>
      <c r="C23" s="1032">
        <v>0</v>
      </c>
      <c r="D23" s="1033">
        <v>0</v>
      </c>
      <c r="E23" s="1033">
        <v>0</v>
      </c>
      <c r="F23" s="1033">
        <v>0</v>
      </c>
      <c r="G23" s="1033">
        <v>0</v>
      </c>
      <c r="H23" s="1033">
        <v>0</v>
      </c>
      <c r="I23" s="1033">
        <v>0</v>
      </c>
      <c r="J23" s="1033">
        <v>0</v>
      </c>
      <c r="K23" s="1033">
        <v>0</v>
      </c>
      <c r="L23" s="1033">
        <v>0</v>
      </c>
      <c r="M23" s="1033">
        <v>0</v>
      </c>
      <c r="N23" s="1033">
        <v>0</v>
      </c>
      <c r="O23" s="1033">
        <v>0</v>
      </c>
      <c r="P23" s="1033">
        <v>0</v>
      </c>
      <c r="Q23" s="1033">
        <v>0</v>
      </c>
      <c r="R23" s="1033">
        <v>0</v>
      </c>
      <c r="S23" s="1033">
        <v>0</v>
      </c>
      <c r="T23" s="1033">
        <v>0</v>
      </c>
      <c r="U23" s="1033">
        <v>0</v>
      </c>
      <c r="V23" s="1033">
        <v>0</v>
      </c>
      <c r="W23" s="1033">
        <v>0</v>
      </c>
      <c r="X23" s="1033">
        <v>0</v>
      </c>
      <c r="Y23" s="1033">
        <v>0</v>
      </c>
      <c r="Z23" s="1033">
        <v>0</v>
      </c>
      <c r="AA23" s="1033">
        <v>0</v>
      </c>
      <c r="AB23" s="513">
        <v>0</v>
      </c>
      <c r="AC23" s="513">
        <v>0</v>
      </c>
      <c r="AD23" s="513">
        <v>0</v>
      </c>
      <c r="AE23" s="513">
        <v>0</v>
      </c>
    </row>
    <row r="24" spans="1:31" ht="11.25" customHeight="1" x14ac:dyDescent="0.25">
      <c r="A24" s="527"/>
      <c r="Z24" s="1033"/>
      <c r="AA24" s="1033"/>
    </row>
    <row r="25" spans="1:31" ht="11.25" customHeight="1" x14ac:dyDescent="0.25">
      <c r="A25" s="527" t="s">
        <v>2307</v>
      </c>
      <c r="Z25" s="1033"/>
      <c r="AA25" s="1033"/>
    </row>
    <row r="26" spans="1:31" x14ac:dyDescent="0.25">
      <c r="A26" s="527" t="s">
        <v>2308</v>
      </c>
      <c r="B26" s="527"/>
      <c r="C26" s="527"/>
      <c r="D26" s="527"/>
      <c r="E26" s="527"/>
      <c r="F26" s="527"/>
      <c r="G26" s="527"/>
      <c r="H26" s="527"/>
      <c r="I26" s="527"/>
      <c r="J26" s="527"/>
      <c r="K26" s="527"/>
      <c r="L26" s="527"/>
      <c r="M26" s="527"/>
    </row>
    <row r="27" spans="1:31" ht="12.75" customHeight="1" x14ac:dyDescent="0.25">
      <c r="A27" s="1034" t="s">
        <v>2309</v>
      </c>
      <c r="B27" s="788"/>
      <c r="C27" s="788"/>
      <c r="D27" s="788"/>
      <c r="E27" s="788"/>
      <c r="F27" s="788"/>
      <c r="G27" s="788"/>
      <c r="H27" s="788"/>
      <c r="I27" s="788"/>
      <c r="J27" s="788"/>
      <c r="K27" s="788"/>
      <c r="L27" s="788"/>
      <c r="M27" s="788"/>
      <c r="N27" s="788"/>
      <c r="O27" s="788"/>
      <c r="P27" s="788"/>
      <c r="Q27" s="788"/>
    </row>
    <row r="28" spans="1:31" x14ac:dyDescent="0.25">
      <c r="A28" s="445" t="s">
        <v>2310</v>
      </c>
      <c r="B28" s="445"/>
      <c r="C28" s="445"/>
      <c r="D28" s="445"/>
      <c r="E28" s="445"/>
      <c r="F28" s="445"/>
      <c r="G28" s="445"/>
      <c r="H28" s="445"/>
      <c r="I28" s="445"/>
      <c r="J28" s="445"/>
      <c r="K28" s="445"/>
      <c r="L28" s="445"/>
      <c r="M28" s="1035"/>
      <c r="N28" s="528"/>
      <c r="O28" s="528"/>
      <c r="P28" s="528"/>
      <c r="Q28" s="528"/>
    </row>
    <row r="29" spans="1:31" x14ac:dyDescent="0.25">
      <c r="A29" s="1036" t="s">
        <v>2311</v>
      </c>
      <c r="B29" s="1036"/>
      <c r="C29" s="1036"/>
      <c r="D29" s="1036"/>
      <c r="E29" s="1036"/>
      <c r="F29" s="1036"/>
      <c r="G29" s="1036"/>
      <c r="H29" s="1036"/>
      <c r="I29" s="1036"/>
      <c r="J29" s="1036"/>
      <c r="K29" s="1036"/>
      <c r="L29" s="1036"/>
      <c r="M29" s="1035"/>
      <c r="N29" s="528"/>
      <c r="O29" s="528"/>
      <c r="P29" s="528"/>
      <c r="Q29" s="528"/>
    </row>
    <row r="30" spans="1:31" x14ac:dyDescent="0.25">
      <c r="A30" s="527" t="s">
        <v>2312</v>
      </c>
      <c r="B30" s="527"/>
      <c r="C30" s="527"/>
      <c r="D30" s="527"/>
      <c r="E30" s="527"/>
      <c r="F30" s="527"/>
      <c r="G30" s="527"/>
      <c r="H30" s="527"/>
      <c r="I30" s="527"/>
      <c r="J30" s="527"/>
      <c r="K30" s="527"/>
      <c r="L30" s="527"/>
      <c r="M30" s="1035"/>
      <c r="N30" s="528"/>
      <c r="O30" s="528"/>
      <c r="P30" s="528"/>
      <c r="Q30" s="528"/>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16"/>
  <dimension ref="A1:F19"/>
  <sheetViews>
    <sheetView workbookViewId="0"/>
  </sheetViews>
  <sheetFormatPr baseColWidth="10" defaultColWidth="11.375" defaultRowHeight="10.199999999999999" x14ac:dyDescent="0.15"/>
  <cols>
    <col min="1" max="1" width="27.25" style="154" customWidth="1"/>
    <col min="2" max="3" width="17.75" style="154" bestFit="1" customWidth="1"/>
    <col min="4" max="4" width="16.375" style="154" customWidth="1"/>
    <col min="5" max="5" width="16.25" style="154" customWidth="1"/>
    <col min="6" max="6" width="17.75" style="154" bestFit="1" customWidth="1"/>
    <col min="7" max="16384" width="11.375" style="154"/>
  </cols>
  <sheetData>
    <row r="1" spans="1:6" s="241" customFormat="1" x14ac:dyDescent="0.15">
      <c r="A1" s="161"/>
    </row>
    <row r="2" spans="1:6" s="241" customFormat="1" x14ac:dyDescent="0.15">
      <c r="A2" s="155" t="s">
        <v>2313</v>
      </c>
      <c r="B2" s="155"/>
      <c r="C2" s="155"/>
      <c r="D2" s="155"/>
      <c r="E2" s="155"/>
      <c r="F2" s="155"/>
    </row>
    <row r="3" spans="1:6" s="231" customFormat="1" x14ac:dyDescent="0.15">
      <c r="A3" s="241"/>
      <c r="B3" s="241"/>
      <c r="C3" s="241"/>
      <c r="D3" s="241"/>
      <c r="E3" s="241"/>
      <c r="F3" s="241"/>
    </row>
    <row r="4" spans="1:6" s="231" customFormat="1" ht="11.55" x14ac:dyDescent="0.25">
      <c r="A4" s="2494" t="s">
        <v>2314</v>
      </c>
      <c r="B4" s="2571" t="s">
        <v>2315</v>
      </c>
      <c r="C4" s="2571"/>
      <c r="D4" s="2571"/>
      <c r="E4" s="2571"/>
      <c r="F4" s="2618"/>
    </row>
    <row r="5" spans="1:6" s="241" customFormat="1" ht="11.55" x14ac:dyDescent="0.15">
      <c r="A5" s="2503"/>
      <c r="B5" s="2502">
        <v>2017</v>
      </c>
      <c r="C5" s="2502">
        <v>2018</v>
      </c>
      <c r="D5" s="2502">
        <v>2019</v>
      </c>
      <c r="E5" s="2502" t="s">
        <v>1683</v>
      </c>
      <c r="F5" s="2502" t="s">
        <v>2185</v>
      </c>
    </row>
    <row r="6" spans="1:6" s="241" customFormat="1" x14ac:dyDescent="0.15">
      <c r="A6" s="223" t="s">
        <v>742</v>
      </c>
      <c r="B6" s="535">
        <v>18327465691</v>
      </c>
      <c r="C6" s="535">
        <v>22152117397</v>
      </c>
      <c r="D6" s="535">
        <v>22870566131</v>
      </c>
      <c r="E6" s="535">
        <v>16982339374</v>
      </c>
      <c r="F6" s="535">
        <v>20893880215</v>
      </c>
    </row>
    <row r="7" spans="1:6" s="241" customFormat="1" x14ac:dyDescent="0.15">
      <c r="A7" s="241" t="s">
        <v>2316</v>
      </c>
      <c r="B7" s="1037">
        <v>986704814</v>
      </c>
      <c r="C7" s="1037">
        <v>967513329</v>
      </c>
      <c r="D7" s="1037">
        <v>881807513</v>
      </c>
      <c r="E7" s="1038">
        <v>589867503</v>
      </c>
      <c r="F7" s="1038">
        <v>871104743</v>
      </c>
    </row>
    <row r="8" spans="1:6" s="241" customFormat="1" x14ac:dyDescent="0.15">
      <c r="A8" s="241" t="s">
        <v>2317</v>
      </c>
      <c r="B8" s="1037">
        <v>1641543268</v>
      </c>
      <c r="C8" s="1037">
        <v>1373233624</v>
      </c>
      <c r="D8" s="1037">
        <v>1456001964</v>
      </c>
      <c r="E8" s="1038">
        <v>1144950788</v>
      </c>
      <c r="F8" s="1038">
        <v>1604017377</v>
      </c>
    </row>
    <row r="9" spans="1:6" s="241" customFormat="1" x14ac:dyDescent="0.15">
      <c r="A9" s="241" t="s">
        <v>2318</v>
      </c>
      <c r="B9" s="1037">
        <v>742788080</v>
      </c>
      <c r="C9" s="1037">
        <v>764956792</v>
      </c>
      <c r="D9" s="1037">
        <v>809591937</v>
      </c>
      <c r="E9" s="1038">
        <v>171431242</v>
      </c>
      <c r="F9" s="1038">
        <v>98954712</v>
      </c>
    </row>
    <row r="10" spans="1:6" s="241" customFormat="1" x14ac:dyDescent="0.15">
      <c r="A10" s="241" t="s">
        <v>2319</v>
      </c>
      <c r="B10" s="1037">
        <v>6392235667</v>
      </c>
      <c r="C10" s="1037">
        <v>6231380442</v>
      </c>
      <c r="D10" s="1037">
        <v>5887276579</v>
      </c>
      <c r="E10" s="1038">
        <v>2364348820</v>
      </c>
      <c r="F10" s="1038">
        <v>1641579498</v>
      </c>
    </row>
    <row r="11" spans="1:6" s="241" customFormat="1" x14ac:dyDescent="0.15">
      <c r="A11" s="241" t="s">
        <v>2320</v>
      </c>
      <c r="B11" s="1037">
        <v>2547188672</v>
      </c>
      <c r="C11" s="1037">
        <v>3551527129</v>
      </c>
      <c r="D11" s="1037">
        <v>3042352424</v>
      </c>
      <c r="E11" s="1038">
        <v>837687612</v>
      </c>
      <c r="F11" s="1038">
        <v>91962229</v>
      </c>
    </row>
    <row r="12" spans="1:6" s="241" customFormat="1" x14ac:dyDescent="0.15">
      <c r="A12" s="241" t="s">
        <v>2321</v>
      </c>
      <c r="B12" s="1037">
        <v>176210178</v>
      </c>
      <c r="C12" s="1037">
        <v>154918657</v>
      </c>
      <c r="D12" s="1037">
        <v>120176651</v>
      </c>
      <c r="E12" s="1038">
        <v>41154155</v>
      </c>
      <c r="F12" s="1038">
        <v>6587525</v>
      </c>
    </row>
    <row r="13" spans="1:6" s="241" customFormat="1" x14ac:dyDescent="0.15">
      <c r="A13" s="241" t="s">
        <v>2322</v>
      </c>
      <c r="B13" s="1037">
        <v>4419036061</v>
      </c>
      <c r="C13" s="1037">
        <v>3760707379</v>
      </c>
      <c r="D13" s="1037">
        <v>5554813753</v>
      </c>
      <c r="E13" s="1038">
        <v>4232846888</v>
      </c>
      <c r="F13" s="1038">
        <v>4580702939</v>
      </c>
    </row>
    <row r="14" spans="1:6" s="241" customFormat="1" x14ac:dyDescent="0.15">
      <c r="A14" s="241" t="s">
        <v>2323</v>
      </c>
      <c r="B14" s="1037">
        <v>1421758951</v>
      </c>
      <c r="C14" s="1037">
        <v>5347880045</v>
      </c>
      <c r="D14" s="1037">
        <v>5118545310</v>
      </c>
      <c r="E14" s="1038">
        <v>7600052366</v>
      </c>
      <c r="F14" s="1038">
        <v>11998971192</v>
      </c>
    </row>
    <row r="15" spans="1:6" s="241" customFormat="1" x14ac:dyDescent="0.15">
      <c r="B15" s="1039"/>
      <c r="C15" s="1039"/>
      <c r="D15" s="1039"/>
    </row>
    <row r="16" spans="1:6" s="241" customFormat="1" x14ac:dyDescent="0.15">
      <c r="A16" s="231" t="s">
        <v>2324</v>
      </c>
      <c r="B16" s="231"/>
      <c r="C16" s="231"/>
      <c r="D16" s="231"/>
      <c r="E16" s="231"/>
    </row>
    <row r="17" spans="1:6" s="167" customFormat="1" ht="11.25" customHeight="1" x14ac:dyDescent="0.15">
      <c r="A17" s="151" t="s">
        <v>2325</v>
      </c>
      <c r="B17" s="1027"/>
      <c r="C17" s="1027"/>
      <c r="D17" s="1027"/>
      <c r="E17" s="1027"/>
      <c r="F17" s="1027"/>
    </row>
    <row r="18" spans="1:6" s="167" customFormat="1" ht="11.25" customHeight="1" x14ac:dyDescent="0.15">
      <c r="A18" s="151" t="s">
        <v>2326</v>
      </c>
      <c r="B18" s="1027"/>
      <c r="C18" s="1027"/>
      <c r="D18" s="1027"/>
      <c r="E18" s="1027"/>
      <c r="F18" s="1027"/>
    </row>
    <row r="19" spans="1:6" s="241" customFormat="1" x14ac:dyDescent="0.15">
      <c r="A19" s="231" t="s">
        <v>2252</v>
      </c>
      <c r="B19" s="231"/>
      <c r="C19" s="231"/>
      <c r="D19" s="231"/>
      <c r="E19" s="231"/>
    </row>
  </sheetData>
  <pageMargins left="0.7" right="0.7" top="0.75" bottom="0.75" header="0.3" footer="0.3"/>
  <pageSetup paperSize="9" orientation="portrait"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117"/>
  <dimension ref="A1:F12"/>
  <sheetViews>
    <sheetView workbookViewId="0"/>
  </sheetViews>
  <sheetFormatPr baseColWidth="10" defaultColWidth="11.375" defaultRowHeight="10.199999999999999" x14ac:dyDescent="0.15"/>
  <cols>
    <col min="1" max="1" width="32.125" style="241" customWidth="1"/>
    <col min="2" max="6" width="16.375" style="241" customWidth="1"/>
    <col min="7" max="16384" width="11.375" style="241"/>
  </cols>
  <sheetData>
    <row r="1" spans="1:6" x14ac:dyDescent="0.15">
      <c r="A1" s="161"/>
    </row>
    <row r="2" spans="1:6" x14ac:dyDescent="0.15">
      <c r="A2" s="155" t="s">
        <v>2327</v>
      </c>
      <c r="B2" s="163"/>
      <c r="C2" s="163"/>
      <c r="D2" s="163"/>
      <c r="E2" s="163"/>
      <c r="F2" s="163"/>
    </row>
    <row r="3" spans="1:6" x14ac:dyDescent="0.15">
      <c r="A3" s="223"/>
    </row>
    <row r="4" spans="1:6" ht="11.55" x14ac:dyDescent="0.15">
      <c r="A4" s="2494" t="s">
        <v>2328</v>
      </c>
      <c r="B4" s="2571" t="s">
        <v>2315</v>
      </c>
      <c r="C4" s="2571"/>
      <c r="D4" s="2571"/>
      <c r="E4" s="2571"/>
      <c r="F4" s="2618"/>
    </row>
    <row r="5" spans="1:6" x14ac:dyDescent="0.15">
      <c r="A5" s="2503"/>
      <c r="B5" s="2502">
        <v>2017</v>
      </c>
      <c r="C5" s="2502">
        <v>2018</v>
      </c>
      <c r="D5" s="2502">
        <v>2019</v>
      </c>
      <c r="E5" s="2502">
        <v>2020</v>
      </c>
      <c r="F5" s="2502">
        <v>2021</v>
      </c>
    </row>
    <row r="6" spans="1:6" x14ac:dyDescent="0.15">
      <c r="A6" s="223" t="s">
        <v>742</v>
      </c>
      <c r="B6" s="535">
        <v>11877023857</v>
      </c>
      <c r="C6" s="535">
        <v>13055825219</v>
      </c>
      <c r="D6" s="535">
        <v>13694770543</v>
      </c>
      <c r="E6" s="535">
        <v>13145493177</v>
      </c>
      <c r="F6" s="535">
        <v>11168817975</v>
      </c>
    </row>
    <row r="7" spans="1:6" x14ac:dyDescent="0.15">
      <c r="A7" s="241" t="s">
        <v>2186</v>
      </c>
      <c r="B7" s="1040">
        <v>2539329230</v>
      </c>
      <c r="C7" s="1040">
        <v>2415321392</v>
      </c>
      <c r="D7" s="1040">
        <v>2175944748</v>
      </c>
      <c r="E7" s="1040">
        <v>1637538711</v>
      </c>
      <c r="F7" s="1040">
        <v>1132948727</v>
      </c>
    </row>
    <row r="8" spans="1:6" x14ac:dyDescent="0.15">
      <c r="A8" s="241" t="s">
        <v>2329</v>
      </c>
      <c r="B8" s="1040">
        <v>3772333314</v>
      </c>
      <c r="C8" s="1040">
        <v>4425010829</v>
      </c>
      <c r="D8" s="1040">
        <v>4666634533</v>
      </c>
      <c r="E8" s="1040">
        <v>4686881771</v>
      </c>
      <c r="F8" s="1040">
        <v>4203801639</v>
      </c>
    </row>
    <row r="9" spans="1:6" x14ac:dyDescent="0.15">
      <c r="A9" s="241" t="s">
        <v>2330</v>
      </c>
      <c r="B9" s="1040">
        <v>5565361313</v>
      </c>
      <c r="C9" s="1040">
        <v>6215492998</v>
      </c>
      <c r="D9" s="1040">
        <v>6852191262</v>
      </c>
      <c r="E9" s="1040">
        <v>6821072695</v>
      </c>
      <c r="F9" s="1040">
        <v>5832067609</v>
      </c>
    </row>
    <row r="10" spans="1:6" x14ac:dyDescent="0.15">
      <c r="B10" s="1041"/>
      <c r="C10" s="1041"/>
      <c r="D10" s="1042"/>
    </row>
    <row r="11" spans="1:6" x14ac:dyDescent="0.15">
      <c r="A11" s="231" t="s">
        <v>2324</v>
      </c>
      <c r="B11" s="231"/>
      <c r="C11" s="231"/>
      <c r="D11" s="231"/>
      <c r="E11" s="231"/>
    </row>
    <row r="12" spans="1:6" x14ac:dyDescent="0.15">
      <c r="A12" s="231" t="s">
        <v>2252</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118"/>
  <dimension ref="A1:F16"/>
  <sheetViews>
    <sheetView workbookViewId="0"/>
  </sheetViews>
  <sheetFormatPr baseColWidth="10" defaultColWidth="11.375" defaultRowHeight="10.199999999999999" x14ac:dyDescent="0.15"/>
  <cols>
    <col min="1" max="1" width="26.125" style="154" customWidth="1"/>
    <col min="2" max="5" width="17.25" style="154" customWidth="1"/>
    <col min="6" max="6" width="15.625" style="154" customWidth="1"/>
    <col min="7" max="16384" width="11.375" style="154"/>
  </cols>
  <sheetData>
    <row r="1" spans="1:6" x14ac:dyDescent="0.15">
      <c r="A1" s="161"/>
    </row>
    <row r="2" spans="1:6" s="231" customFormat="1" x14ac:dyDescent="0.25">
      <c r="A2" s="155" t="s">
        <v>2331</v>
      </c>
      <c r="B2" s="155"/>
      <c r="C2" s="155"/>
      <c r="D2" s="155"/>
      <c r="E2" s="155"/>
      <c r="F2" s="155"/>
    </row>
    <row r="3" spans="1:6" s="241" customFormat="1" x14ac:dyDescent="0.15">
      <c r="A3" s="223"/>
      <c r="B3" s="223"/>
      <c r="C3" s="223"/>
      <c r="D3" s="223"/>
      <c r="E3" s="223"/>
    </row>
    <row r="4" spans="1:6" s="241" customFormat="1" ht="20.399999999999999" x14ac:dyDescent="0.15">
      <c r="A4" s="2495" t="s">
        <v>2332</v>
      </c>
      <c r="B4" s="2571" t="s">
        <v>2315</v>
      </c>
      <c r="C4" s="2571"/>
      <c r="D4" s="2571"/>
      <c r="E4" s="2571"/>
      <c r="F4" s="2618"/>
    </row>
    <row r="5" spans="1:6" s="241" customFormat="1" ht="11.55" x14ac:dyDescent="0.15">
      <c r="A5" s="2642"/>
      <c r="B5" s="2502">
        <v>2017</v>
      </c>
      <c r="C5" s="2502">
        <v>2018</v>
      </c>
      <c r="D5" s="2502" t="s">
        <v>830</v>
      </c>
      <c r="E5" s="2502" t="s">
        <v>1683</v>
      </c>
      <c r="F5" s="2502" t="s">
        <v>2185</v>
      </c>
    </row>
    <row r="6" spans="1:6" s="241" customFormat="1" x14ac:dyDescent="0.15">
      <c r="A6" s="1044" t="s">
        <v>2333</v>
      </c>
      <c r="B6" s="535">
        <v>62794743</v>
      </c>
      <c r="C6" s="535">
        <v>42618768</v>
      </c>
      <c r="D6" s="535">
        <v>211013791</v>
      </c>
      <c r="E6" s="535">
        <v>540812245</v>
      </c>
      <c r="F6" s="535">
        <v>723163785</v>
      </c>
    </row>
    <row r="7" spans="1:6" s="241" customFormat="1" ht="11.55" x14ac:dyDescent="0.15">
      <c r="A7" s="1044" t="s">
        <v>2334</v>
      </c>
      <c r="B7" s="1045">
        <v>53929393</v>
      </c>
      <c r="C7" s="1045">
        <v>32775523</v>
      </c>
      <c r="D7" s="1045">
        <v>204567854</v>
      </c>
      <c r="E7" s="1045">
        <v>583426734</v>
      </c>
      <c r="F7" s="1045">
        <v>531626735</v>
      </c>
    </row>
    <row r="8" spans="1:6" s="241" customFormat="1" x14ac:dyDescent="0.15">
      <c r="A8" s="241" t="s">
        <v>2335</v>
      </c>
      <c r="B8" s="538">
        <v>30391371</v>
      </c>
      <c r="C8" s="538">
        <v>14793003</v>
      </c>
      <c r="D8" s="538">
        <v>7815879</v>
      </c>
      <c r="E8" s="538">
        <v>216999300</v>
      </c>
      <c r="F8" s="538">
        <v>179154534</v>
      </c>
    </row>
    <row r="9" spans="1:6" s="241" customFormat="1" x14ac:dyDescent="0.15">
      <c r="A9" s="241" t="s">
        <v>2336</v>
      </c>
      <c r="B9" s="538">
        <v>5348932</v>
      </c>
      <c r="C9" s="538">
        <v>4902744</v>
      </c>
      <c r="D9" s="538">
        <v>2864923</v>
      </c>
      <c r="E9" s="538">
        <v>23187752</v>
      </c>
      <c r="F9" s="538">
        <v>14301576</v>
      </c>
    </row>
    <row r="10" spans="1:6" s="241" customFormat="1" x14ac:dyDescent="0.15">
      <c r="A10" s="241" t="s">
        <v>2337</v>
      </c>
      <c r="B10" s="538">
        <v>18189090</v>
      </c>
      <c r="C10" s="538">
        <v>13079776</v>
      </c>
      <c r="D10" s="538">
        <v>193887052</v>
      </c>
      <c r="E10" s="538">
        <v>343239682</v>
      </c>
      <c r="F10" s="538">
        <v>338170625</v>
      </c>
    </row>
    <row r="11" spans="1:6" s="241" customFormat="1" x14ac:dyDescent="0.15">
      <c r="B11" s="1046"/>
      <c r="C11" s="1046"/>
      <c r="D11" s="1046"/>
    </row>
    <row r="12" spans="1:6" s="231" customFormat="1" x14ac:dyDescent="0.25">
      <c r="A12" s="251" t="s">
        <v>2324</v>
      </c>
      <c r="B12" s="251"/>
      <c r="C12" s="251"/>
      <c r="D12" s="251"/>
      <c r="E12" s="251"/>
      <c r="F12" s="251"/>
    </row>
    <row r="13" spans="1:6" s="241" customFormat="1" x14ac:dyDescent="0.15">
      <c r="A13" s="251" t="s">
        <v>2338</v>
      </c>
      <c r="B13" s="251"/>
      <c r="C13" s="251"/>
      <c r="D13" s="251"/>
      <c r="E13" s="251"/>
      <c r="F13" s="251"/>
    </row>
    <row r="14" spans="1:6" s="241" customFormat="1" x14ac:dyDescent="0.15">
      <c r="A14" s="251" t="s">
        <v>2339</v>
      </c>
      <c r="B14" s="251"/>
      <c r="C14" s="251"/>
      <c r="D14" s="251"/>
      <c r="E14" s="251"/>
      <c r="F14" s="251"/>
    </row>
    <row r="15" spans="1:6" s="241" customFormat="1" x14ac:dyDescent="0.15">
      <c r="A15" s="251" t="s">
        <v>2340</v>
      </c>
      <c r="B15" s="251"/>
      <c r="C15" s="251"/>
      <c r="D15" s="251"/>
      <c r="E15" s="251"/>
      <c r="F15" s="251"/>
    </row>
    <row r="16" spans="1:6" s="231" customFormat="1" x14ac:dyDescent="0.25">
      <c r="A16" s="251" t="s">
        <v>2252</v>
      </c>
      <c r="B16" s="251"/>
      <c r="C16" s="251"/>
      <c r="D16" s="251"/>
      <c r="E16" s="251"/>
      <c r="F16" s="251"/>
    </row>
  </sheetData>
  <pageMargins left="0.7" right="0.7" top="0.75" bottom="0.75" header="0.3" footer="0.3"/>
  <pageSetup orientation="portrait" horizontalDpi="4294967294"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119"/>
  <dimension ref="A1:F21"/>
  <sheetViews>
    <sheetView workbookViewId="0"/>
  </sheetViews>
  <sheetFormatPr baseColWidth="10" defaultColWidth="11.375" defaultRowHeight="10.199999999999999" x14ac:dyDescent="0.15"/>
  <cols>
    <col min="1" max="1" width="27.75" style="154" customWidth="1"/>
    <col min="2" max="4" width="16.625" style="154" bestFit="1" customWidth="1"/>
    <col min="5" max="5" width="16.125" style="154" customWidth="1"/>
    <col min="6" max="6" width="16.125" style="154" bestFit="1" customWidth="1"/>
    <col min="7" max="16384" width="11.375" style="154"/>
  </cols>
  <sheetData>
    <row r="1" spans="1:6" x14ac:dyDescent="0.15">
      <c r="A1" s="161"/>
    </row>
    <row r="2" spans="1:6" s="241" customFormat="1" x14ac:dyDescent="0.15">
      <c r="A2" s="155" t="s">
        <v>2341</v>
      </c>
      <c r="B2" s="163"/>
      <c r="C2" s="163"/>
      <c r="D2" s="163"/>
      <c r="E2" s="163"/>
      <c r="F2" s="163"/>
    </row>
    <row r="3" spans="1:6" s="241" customFormat="1" x14ac:dyDescent="0.15">
      <c r="A3" s="232"/>
      <c r="B3" s="232"/>
      <c r="C3" s="232"/>
      <c r="D3" s="232"/>
      <c r="E3" s="232"/>
      <c r="F3" s="1043"/>
    </row>
    <row r="4" spans="1:6" s="241" customFormat="1" ht="11.55" x14ac:dyDescent="0.15">
      <c r="A4" s="2494" t="s">
        <v>2314</v>
      </c>
      <c r="B4" s="2571" t="s">
        <v>2315</v>
      </c>
      <c r="C4" s="2571"/>
      <c r="D4" s="2571"/>
      <c r="E4" s="2571"/>
      <c r="F4" s="2618"/>
    </row>
    <row r="5" spans="1:6" s="241" customFormat="1" ht="11.55" x14ac:dyDescent="0.15">
      <c r="A5" s="2507"/>
      <c r="B5" s="2502">
        <v>2017</v>
      </c>
      <c r="C5" s="2502">
        <v>2018</v>
      </c>
      <c r="D5" s="2502">
        <v>2019</v>
      </c>
      <c r="E5" s="2502" t="s">
        <v>1683</v>
      </c>
      <c r="F5" s="2502" t="s">
        <v>2185</v>
      </c>
    </row>
    <row r="6" spans="1:6" s="241" customFormat="1" x14ac:dyDescent="0.15">
      <c r="A6" s="223" t="s">
        <v>742</v>
      </c>
      <c r="B6" s="535">
        <v>6908494219</v>
      </c>
      <c r="C6" s="535">
        <v>6417639769</v>
      </c>
      <c r="D6" s="535">
        <v>7188743025</v>
      </c>
      <c r="E6" s="535">
        <v>4237393112</v>
      </c>
      <c r="F6" s="535">
        <v>4352610345</v>
      </c>
    </row>
    <row r="7" spans="1:6" s="241" customFormat="1" x14ac:dyDescent="0.15">
      <c r="A7" s="241" t="s">
        <v>2316</v>
      </c>
      <c r="B7" s="538">
        <v>493904096</v>
      </c>
      <c r="C7" s="538">
        <v>484159194</v>
      </c>
      <c r="D7" s="538">
        <v>441882646</v>
      </c>
      <c r="E7" s="538">
        <v>297058388</v>
      </c>
      <c r="F7" s="538">
        <v>435492198</v>
      </c>
    </row>
    <row r="8" spans="1:6" s="241" customFormat="1" x14ac:dyDescent="0.15">
      <c r="A8" s="241" t="s">
        <v>2317</v>
      </c>
      <c r="B8" s="538">
        <v>820773331</v>
      </c>
      <c r="C8" s="538">
        <v>686616926</v>
      </c>
      <c r="D8" s="538">
        <v>728000950</v>
      </c>
      <c r="E8" s="538">
        <v>592003878</v>
      </c>
      <c r="F8" s="538">
        <v>802009416</v>
      </c>
    </row>
    <row r="9" spans="1:6" s="241" customFormat="1" x14ac:dyDescent="0.15">
      <c r="A9" s="241" t="s">
        <v>2318</v>
      </c>
      <c r="B9" s="538">
        <v>370893250</v>
      </c>
      <c r="C9" s="538">
        <v>382478487</v>
      </c>
      <c r="D9" s="538">
        <v>404835920</v>
      </c>
      <c r="E9" s="538">
        <v>86105666</v>
      </c>
      <c r="F9" s="538">
        <v>48999761</v>
      </c>
    </row>
    <row r="10" spans="1:6" s="241" customFormat="1" x14ac:dyDescent="0.15">
      <c r="A10" s="241" t="s">
        <v>2342</v>
      </c>
      <c r="B10" s="538">
        <v>2801105645</v>
      </c>
      <c r="C10" s="538">
        <v>2810726670</v>
      </c>
      <c r="D10" s="538">
        <v>2695295790</v>
      </c>
      <c r="E10" s="538">
        <v>1097097528</v>
      </c>
      <c r="F10" s="538">
        <v>753028500</v>
      </c>
    </row>
    <row r="11" spans="1:6" s="241" customFormat="1" x14ac:dyDescent="0.15">
      <c r="A11" s="241" t="s">
        <v>2320</v>
      </c>
      <c r="B11" s="538">
        <v>111224902</v>
      </c>
      <c r="C11" s="538">
        <v>85588764</v>
      </c>
      <c r="D11" s="538">
        <v>70339061</v>
      </c>
      <c r="E11" s="538">
        <v>16516665</v>
      </c>
      <c r="F11" s="538">
        <v>9117057</v>
      </c>
    </row>
    <row r="12" spans="1:6" s="241" customFormat="1" x14ac:dyDescent="0.15">
      <c r="A12" s="241" t="s">
        <v>2321</v>
      </c>
      <c r="B12" s="538">
        <v>87870325</v>
      </c>
      <c r="C12" s="538">
        <v>77439754</v>
      </c>
      <c r="D12" s="538">
        <v>60099506</v>
      </c>
      <c r="E12" s="538">
        <v>20575966</v>
      </c>
      <c r="F12" s="538">
        <v>3293512</v>
      </c>
    </row>
    <row r="13" spans="1:6" s="241" customFormat="1" x14ac:dyDescent="0.15">
      <c r="A13" s="241" t="s">
        <v>2322</v>
      </c>
      <c r="B13" s="538">
        <v>2209520664</v>
      </c>
      <c r="C13" s="538">
        <v>1880354340</v>
      </c>
      <c r="D13" s="538">
        <v>2777410239</v>
      </c>
      <c r="E13" s="538">
        <v>2118081800</v>
      </c>
      <c r="F13" s="538">
        <v>2290347990</v>
      </c>
    </row>
    <row r="14" spans="1:6" s="241" customFormat="1" x14ac:dyDescent="0.15">
      <c r="A14" s="241" t="s">
        <v>2323</v>
      </c>
      <c r="B14" s="538">
        <v>10866927</v>
      </c>
      <c r="C14" s="538">
        <v>10275634</v>
      </c>
      <c r="D14" s="538">
        <v>8587629</v>
      </c>
      <c r="E14" s="538">
        <v>9953221</v>
      </c>
      <c r="F14" s="538">
        <v>10321911</v>
      </c>
    </row>
    <row r="15" spans="1:6" s="241" customFormat="1" x14ac:dyDescent="0.15">
      <c r="A15" s="241" t="s">
        <v>2343</v>
      </c>
      <c r="B15" s="538">
        <v>2335079</v>
      </c>
      <c r="C15" s="538">
        <v>0</v>
      </c>
      <c r="D15" s="538">
        <v>2291284</v>
      </c>
      <c r="E15" s="538" t="s">
        <v>745</v>
      </c>
      <c r="F15" s="538">
        <v>0</v>
      </c>
    </row>
    <row r="16" spans="1:6" s="241" customFormat="1" x14ac:dyDescent="0.15">
      <c r="F16" s="1048"/>
    </row>
    <row r="17" spans="1:6" s="260" customFormat="1" x14ac:dyDescent="0.25">
      <c r="A17" s="231" t="s">
        <v>2324</v>
      </c>
      <c r="B17" s="231"/>
      <c r="C17" s="231"/>
      <c r="D17" s="231"/>
      <c r="E17" s="231"/>
    </row>
    <row r="18" spans="1:6" x14ac:dyDescent="0.15">
      <c r="A18" s="151" t="s">
        <v>2344</v>
      </c>
      <c r="F18" s="260"/>
    </row>
    <row r="19" spans="1:6" s="167" customFormat="1" ht="11.25" customHeight="1" x14ac:dyDescent="0.15">
      <c r="A19" s="151" t="s">
        <v>2326</v>
      </c>
      <c r="B19" s="1027"/>
      <c r="C19" s="1027"/>
      <c r="D19" s="1027"/>
      <c r="E19" s="1027"/>
      <c r="F19" s="1027"/>
    </row>
    <row r="20" spans="1:6" s="260" customFormat="1" ht="12.9" x14ac:dyDescent="0.25">
      <c r="A20" s="231" t="s">
        <v>696</v>
      </c>
      <c r="B20" s="231"/>
      <c r="C20" s="231"/>
      <c r="D20" s="231"/>
      <c r="E20" s="231"/>
      <c r="F20" s="1047"/>
    </row>
    <row r="21" spans="1:6" s="241" customFormat="1" x14ac:dyDescent="0.15">
      <c r="A21" s="241" t="s">
        <v>2252</v>
      </c>
      <c r="F21" s="260"/>
    </row>
  </sheetData>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F25"/>
  <sheetViews>
    <sheetView zoomScaleNormal="100" workbookViewId="0"/>
  </sheetViews>
  <sheetFormatPr baseColWidth="10" defaultColWidth="12.625" defaultRowHeight="10.199999999999999" x14ac:dyDescent="0.15"/>
  <cols>
    <col min="1" max="1" width="51.25" style="1825" customWidth="1"/>
    <col min="2" max="3" width="16.75" style="1825" bestFit="1" customWidth="1"/>
    <col min="4" max="4" width="21.25" style="1825" customWidth="1"/>
    <col min="5" max="6" width="16.75" style="1825" bestFit="1" customWidth="1"/>
    <col min="7" max="16384" width="12.625" style="1825"/>
  </cols>
  <sheetData>
    <row r="2" spans="1:6" ht="11.55" x14ac:dyDescent="0.15">
      <c r="A2" s="1858" t="s">
        <v>810</v>
      </c>
    </row>
    <row r="4" spans="1:6" ht="11.25" customHeight="1" x14ac:dyDescent="0.15">
      <c r="A4" s="2232" t="s">
        <v>811</v>
      </c>
      <c r="B4" s="2249" t="s">
        <v>812</v>
      </c>
      <c r="C4" s="2250"/>
      <c r="D4" s="2250"/>
      <c r="E4" s="2250"/>
      <c r="F4" s="2251"/>
    </row>
    <row r="5" spans="1:6" ht="21.75" x14ac:dyDescent="0.15">
      <c r="A5" s="2246"/>
      <c r="B5" s="2180" t="s">
        <v>743</v>
      </c>
      <c r="C5" s="2180" t="s">
        <v>813</v>
      </c>
      <c r="D5" s="2180" t="s">
        <v>814</v>
      </c>
      <c r="E5" s="2180" t="s">
        <v>815</v>
      </c>
      <c r="F5" s="2180" t="s">
        <v>748</v>
      </c>
    </row>
    <row r="6" spans="1:6" ht="12.1" customHeight="1" x14ac:dyDescent="0.15">
      <c r="A6" s="1816" t="s">
        <v>676</v>
      </c>
      <c r="B6" s="1859">
        <v>9430</v>
      </c>
      <c r="C6" s="1859">
        <v>0</v>
      </c>
      <c r="D6" s="1859">
        <v>17240</v>
      </c>
      <c r="E6" s="1859">
        <v>3</v>
      </c>
      <c r="F6" s="1859">
        <v>790</v>
      </c>
    </row>
    <row r="7" spans="1:6" ht="12.1" customHeight="1" x14ac:dyDescent="0.15">
      <c r="A7" s="1860" t="s">
        <v>816</v>
      </c>
      <c r="B7" s="1861">
        <v>0</v>
      </c>
      <c r="C7" s="1862">
        <v>0</v>
      </c>
      <c r="D7" s="1863">
        <v>72</v>
      </c>
      <c r="E7" s="1863">
        <v>0</v>
      </c>
      <c r="F7" s="1862">
        <v>20</v>
      </c>
    </row>
    <row r="8" spans="1:6" ht="12.1" customHeight="1" x14ac:dyDescent="0.15">
      <c r="A8" s="1860" t="s">
        <v>817</v>
      </c>
      <c r="B8" s="1861">
        <v>2948</v>
      </c>
      <c r="C8" s="1862">
        <v>0</v>
      </c>
      <c r="D8" s="1863">
        <v>5682</v>
      </c>
      <c r="E8" s="1863">
        <v>0</v>
      </c>
      <c r="F8" s="1862">
        <v>439</v>
      </c>
    </row>
    <row r="9" spans="1:6" ht="12.1" customHeight="1" x14ac:dyDescent="0.15">
      <c r="A9" s="1860" t="s">
        <v>818</v>
      </c>
      <c r="B9" s="1861">
        <v>1</v>
      </c>
      <c r="C9" s="1862">
        <v>0</v>
      </c>
      <c r="D9" s="1863">
        <v>0</v>
      </c>
      <c r="E9" s="1863">
        <v>3</v>
      </c>
      <c r="F9" s="1862">
        <v>0</v>
      </c>
    </row>
    <row r="10" spans="1:6" ht="12.1" customHeight="1" x14ac:dyDescent="0.15">
      <c r="A10" s="1860" t="s">
        <v>819</v>
      </c>
      <c r="B10" s="1861">
        <v>1830</v>
      </c>
      <c r="C10" s="1862">
        <v>0</v>
      </c>
      <c r="D10" s="1863">
        <v>3140</v>
      </c>
      <c r="E10" s="1863">
        <v>0</v>
      </c>
      <c r="F10" s="1862">
        <v>65</v>
      </c>
    </row>
    <row r="11" spans="1:6" ht="12.1" customHeight="1" x14ac:dyDescent="0.15">
      <c r="A11" s="1860" t="s">
        <v>820</v>
      </c>
      <c r="B11" s="1861">
        <v>32</v>
      </c>
      <c r="C11" s="1862">
        <v>0</v>
      </c>
      <c r="D11" s="1863">
        <v>72</v>
      </c>
      <c r="E11" s="1863">
        <v>0</v>
      </c>
      <c r="F11" s="1862">
        <v>0</v>
      </c>
    </row>
    <row r="12" spans="1:6" ht="12.1" customHeight="1" x14ac:dyDescent="0.15">
      <c r="A12" s="1860" t="s">
        <v>821</v>
      </c>
      <c r="B12" s="1861">
        <v>2637</v>
      </c>
      <c r="C12" s="1862">
        <v>0</v>
      </c>
      <c r="D12" s="1863">
        <v>4390</v>
      </c>
      <c r="E12" s="1863">
        <v>0</v>
      </c>
      <c r="F12" s="1862">
        <v>200</v>
      </c>
    </row>
    <row r="13" spans="1:6" ht="12.1" customHeight="1" x14ac:dyDescent="0.15">
      <c r="A13" s="1860" t="s">
        <v>822</v>
      </c>
      <c r="B13" s="1861">
        <v>1917</v>
      </c>
      <c r="C13" s="1862">
        <v>0</v>
      </c>
      <c r="D13" s="1863">
        <v>3209</v>
      </c>
      <c r="E13" s="1863">
        <v>0</v>
      </c>
      <c r="F13" s="1862">
        <v>66</v>
      </c>
    </row>
    <row r="14" spans="1:6" ht="20.399999999999999" x14ac:dyDescent="0.15">
      <c r="A14" s="1860" t="s">
        <v>823</v>
      </c>
      <c r="B14" s="1861">
        <v>8</v>
      </c>
      <c r="C14" s="1862">
        <v>0</v>
      </c>
      <c r="D14" s="1863">
        <v>589</v>
      </c>
      <c r="E14" s="1863">
        <v>0</v>
      </c>
      <c r="F14" s="1862">
        <v>0</v>
      </c>
    </row>
    <row r="15" spans="1:6" ht="11.25" customHeight="1" x14ac:dyDescent="0.15">
      <c r="A15" s="1860" t="s">
        <v>824</v>
      </c>
      <c r="B15" s="1863">
        <v>57</v>
      </c>
      <c r="C15" s="1863">
        <v>0</v>
      </c>
      <c r="D15" s="1863">
        <v>86</v>
      </c>
      <c r="E15" s="1863">
        <v>0</v>
      </c>
      <c r="F15" s="1862">
        <v>0</v>
      </c>
    </row>
    <row r="16" spans="1:6" ht="14.95" customHeight="1" x14ac:dyDescent="0.15">
      <c r="A16" s="1864"/>
    </row>
    <row r="17" spans="1:5" s="1831" customFormat="1" ht="12.1" customHeight="1" x14ac:dyDescent="0.25">
      <c r="A17" s="1831" t="s">
        <v>825</v>
      </c>
    </row>
    <row r="18" spans="1:5" s="1831" customFormat="1" ht="12.1" customHeight="1" x14ac:dyDescent="0.25">
      <c r="A18" s="1831" t="s">
        <v>826</v>
      </c>
    </row>
    <row r="19" spans="1:5" s="1831" customFormat="1" ht="12.1" customHeight="1" x14ac:dyDescent="0.25">
      <c r="A19" s="1818" t="s">
        <v>696</v>
      </c>
    </row>
    <row r="20" spans="1:5" s="1815" customFormat="1" x14ac:dyDescent="0.15">
      <c r="A20" s="1818" t="s">
        <v>698</v>
      </c>
      <c r="B20" s="1822"/>
      <c r="C20" s="1822"/>
      <c r="D20" s="1822"/>
      <c r="E20" s="1822"/>
    </row>
    <row r="24" spans="1:5" x14ac:dyDescent="0.15">
      <c r="A24" s="1865"/>
    </row>
    <row r="25" spans="1:5" x14ac:dyDescent="0.15">
      <c r="A25" s="1865"/>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20"/>
  <dimension ref="A1:F15"/>
  <sheetViews>
    <sheetView workbookViewId="0"/>
  </sheetViews>
  <sheetFormatPr baseColWidth="10" defaultColWidth="11.375" defaultRowHeight="10.199999999999999" x14ac:dyDescent="0.15"/>
  <cols>
    <col min="1" max="1" width="23.125" style="154" customWidth="1"/>
    <col min="2" max="4" width="16.625" style="154" bestFit="1" customWidth="1"/>
    <col min="5" max="5" width="15.75" style="154" customWidth="1"/>
    <col min="6" max="6" width="16.625" style="154" bestFit="1" customWidth="1"/>
    <col min="7" max="16384" width="11.375" style="154"/>
  </cols>
  <sheetData>
    <row r="1" spans="1:6" x14ac:dyDescent="0.15">
      <c r="A1" s="161"/>
    </row>
    <row r="2" spans="1:6" s="241" customFormat="1" x14ac:dyDescent="0.15">
      <c r="A2" s="155" t="s">
        <v>2345</v>
      </c>
      <c r="B2" s="163"/>
      <c r="C2" s="163"/>
      <c r="D2" s="163"/>
      <c r="E2" s="163"/>
      <c r="F2" s="163"/>
    </row>
    <row r="3" spans="1:6" s="241" customFormat="1" x14ac:dyDescent="0.15">
      <c r="A3" s="223"/>
    </row>
    <row r="4" spans="1:6" s="241" customFormat="1" ht="11.55" x14ac:dyDescent="0.15">
      <c r="A4" s="2495" t="s">
        <v>2328</v>
      </c>
      <c r="B4" s="2571" t="s">
        <v>2315</v>
      </c>
      <c r="C4" s="2571"/>
      <c r="D4" s="2571"/>
      <c r="E4" s="2571"/>
      <c r="F4" s="2618"/>
    </row>
    <row r="5" spans="1:6" s="241" customFormat="1" ht="11.55" x14ac:dyDescent="0.15">
      <c r="A5" s="2642"/>
      <c r="B5" s="2630">
        <v>2017</v>
      </c>
      <c r="C5" s="2630">
        <v>2018</v>
      </c>
      <c r="D5" s="2630" t="s">
        <v>830</v>
      </c>
      <c r="E5" s="2502" t="s">
        <v>831</v>
      </c>
      <c r="F5" s="2502" t="s">
        <v>2346</v>
      </c>
    </row>
    <row r="6" spans="1:6" s="241" customFormat="1" x14ac:dyDescent="0.15">
      <c r="A6" s="223" t="s">
        <v>742</v>
      </c>
      <c r="B6" s="535">
        <v>5095182937</v>
      </c>
      <c r="C6" s="535">
        <v>5054479378</v>
      </c>
      <c r="D6" s="535">
        <v>6395051091</v>
      </c>
      <c r="E6" s="535">
        <v>4102921385</v>
      </c>
      <c r="F6" s="535">
        <v>3278167973</v>
      </c>
    </row>
    <row r="7" spans="1:6" s="241" customFormat="1" x14ac:dyDescent="0.15">
      <c r="A7" s="241" t="s">
        <v>2347</v>
      </c>
      <c r="B7" s="538">
        <v>2107016119</v>
      </c>
      <c r="C7" s="538">
        <v>2062973966</v>
      </c>
      <c r="D7" s="538">
        <v>1929072954</v>
      </c>
      <c r="E7" s="538">
        <v>1964220884</v>
      </c>
      <c r="F7" s="538">
        <v>1563001799</v>
      </c>
    </row>
    <row r="8" spans="1:6" s="241" customFormat="1" x14ac:dyDescent="0.15">
      <c r="A8" s="241" t="s">
        <v>2348</v>
      </c>
      <c r="B8" s="538">
        <v>2742305164</v>
      </c>
      <c r="C8" s="538">
        <v>2741863541</v>
      </c>
      <c r="D8" s="538">
        <v>4216317312</v>
      </c>
      <c r="E8" s="538">
        <v>1863909473</v>
      </c>
      <c r="F8" s="538">
        <v>1664221226</v>
      </c>
    </row>
    <row r="9" spans="1:6" s="241" customFormat="1" x14ac:dyDescent="0.15">
      <c r="A9" s="241" t="s">
        <v>2337</v>
      </c>
      <c r="B9" s="538">
        <v>245861654</v>
      </c>
      <c r="C9" s="538">
        <v>249641871</v>
      </c>
      <c r="D9" s="538">
        <v>249660825</v>
      </c>
      <c r="E9" s="538">
        <v>274791028</v>
      </c>
      <c r="F9" s="538">
        <v>50944948</v>
      </c>
    </row>
    <row r="10" spans="1:6" s="241" customFormat="1" x14ac:dyDescent="0.15">
      <c r="B10" s="1049"/>
      <c r="C10" s="1049"/>
      <c r="D10" s="1042"/>
    </row>
    <row r="11" spans="1:6" s="241" customFormat="1" x14ac:dyDescent="0.15">
      <c r="A11" s="231" t="s">
        <v>2324</v>
      </c>
      <c r="B11" s="231"/>
      <c r="C11" s="231"/>
      <c r="D11" s="231"/>
      <c r="E11" s="231"/>
    </row>
    <row r="12" spans="1:6" s="241" customFormat="1" x14ac:dyDescent="0.15">
      <c r="A12" s="154" t="s">
        <v>2349</v>
      </c>
      <c r="B12" s="231"/>
      <c r="C12" s="231"/>
      <c r="D12" s="231"/>
      <c r="E12" s="231"/>
    </row>
    <row r="13" spans="1:6" s="241" customFormat="1" x14ac:dyDescent="0.15">
      <c r="A13" s="154" t="s">
        <v>2350</v>
      </c>
      <c r="B13" s="231"/>
      <c r="C13" s="231"/>
      <c r="D13" s="231"/>
      <c r="E13" s="231"/>
    </row>
    <row r="14" spans="1:6" s="241" customFormat="1" x14ac:dyDescent="0.15">
      <c r="A14" s="154" t="s">
        <v>2351</v>
      </c>
      <c r="B14" s="231"/>
      <c r="C14" s="231"/>
      <c r="D14" s="231"/>
      <c r="E14" s="231"/>
    </row>
    <row r="15" spans="1:6" s="241" customFormat="1" x14ac:dyDescent="0.15">
      <c r="A15" s="241" t="s">
        <v>2252</v>
      </c>
    </row>
  </sheetData>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121"/>
  <dimension ref="A2:F32"/>
  <sheetViews>
    <sheetView workbookViewId="0"/>
  </sheetViews>
  <sheetFormatPr baseColWidth="10" defaultColWidth="9.125" defaultRowHeight="10.199999999999999" x14ac:dyDescent="0.15"/>
  <cols>
    <col min="1" max="1" width="22" style="378" customWidth="1"/>
    <col min="2" max="5" width="19.25" style="378" customWidth="1"/>
    <col min="6" max="6" width="15.125" style="378" customWidth="1"/>
    <col min="7" max="16384" width="9.125" style="378"/>
  </cols>
  <sheetData>
    <row r="2" spans="1:6" s="392" customFormat="1" x14ac:dyDescent="0.25">
      <c r="A2" s="789" t="s">
        <v>2352</v>
      </c>
      <c r="B2" s="789"/>
      <c r="C2" s="789"/>
      <c r="D2" s="789"/>
      <c r="E2" s="789"/>
    </row>
    <row r="4" spans="1:6" ht="11.55" x14ac:dyDescent="0.15">
      <c r="A4" s="2631" t="s">
        <v>2353</v>
      </c>
      <c r="B4" s="2643" t="s">
        <v>1169</v>
      </c>
      <c r="C4" s="2644"/>
      <c r="D4" s="2644"/>
      <c r="E4" s="2645"/>
      <c r="F4" s="2646"/>
    </row>
    <row r="5" spans="1:6" ht="11.55" x14ac:dyDescent="0.15">
      <c r="A5" s="2637"/>
      <c r="B5" s="2589">
        <v>2017</v>
      </c>
      <c r="C5" s="2589">
        <v>2018</v>
      </c>
      <c r="D5" s="2589">
        <v>2019</v>
      </c>
      <c r="E5" s="2647" t="s">
        <v>2354</v>
      </c>
      <c r="F5" s="2589">
        <v>2021</v>
      </c>
    </row>
    <row r="6" spans="1:6" x14ac:dyDescent="0.15">
      <c r="A6" s="1050" t="s">
        <v>2333</v>
      </c>
      <c r="B6" s="777">
        <v>3453079740.5</v>
      </c>
      <c r="C6" s="777">
        <v>3208381556</v>
      </c>
      <c r="D6" s="777">
        <v>3549243574</v>
      </c>
      <c r="E6" s="777">
        <v>1990904204</v>
      </c>
      <c r="F6" s="777">
        <v>2208835530</v>
      </c>
    </row>
    <row r="7" spans="1:6" x14ac:dyDescent="0.15">
      <c r="A7" s="1051" t="s">
        <v>2316</v>
      </c>
      <c r="B7" s="778">
        <v>246952048</v>
      </c>
      <c r="C7" s="778">
        <v>242079599</v>
      </c>
      <c r="D7" s="778">
        <v>220659912</v>
      </c>
      <c r="E7" s="778">
        <v>138552577.5</v>
      </c>
      <c r="F7" s="778">
        <v>191483764</v>
      </c>
    </row>
    <row r="8" spans="1:6" x14ac:dyDescent="0.15">
      <c r="A8" s="1051" t="s">
        <v>2317</v>
      </c>
      <c r="B8" s="778">
        <v>410386665.5</v>
      </c>
      <c r="C8" s="778">
        <v>343308463</v>
      </c>
      <c r="D8" s="778">
        <v>364172720</v>
      </c>
      <c r="E8" s="778">
        <v>292552534.5</v>
      </c>
      <c r="F8" s="778">
        <v>391602883</v>
      </c>
    </row>
    <row r="9" spans="1:6" x14ac:dyDescent="0.15">
      <c r="A9" s="1051" t="s">
        <v>2355</v>
      </c>
      <c r="B9" s="778">
        <v>185446625</v>
      </c>
      <c r="C9" s="778">
        <v>191249744</v>
      </c>
      <c r="D9" s="778">
        <v>202914549</v>
      </c>
      <c r="E9" s="778">
        <v>36486119.5</v>
      </c>
      <c r="F9" s="778">
        <v>36068868</v>
      </c>
    </row>
    <row r="10" spans="1:6" x14ac:dyDescent="0.15">
      <c r="A10" s="1051" t="s">
        <v>2356</v>
      </c>
      <c r="B10" s="778">
        <v>1400552993</v>
      </c>
      <c r="C10" s="778">
        <v>1405363335</v>
      </c>
      <c r="D10" s="778">
        <v>1339212783</v>
      </c>
      <c r="E10" s="778">
        <v>422348841.5</v>
      </c>
      <c r="F10" s="778">
        <v>445497165</v>
      </c>
    </row>
    <row r="11" spans="1:6" x14ac:dyDescent="0.15">
      <c r="A11" s="1051" t="s">
        <v>2357</v>
      </c>
      <c r="B11" s="778">
        <v>55612451</v>
      </c>
      <c r="C11" s="778">
        <v>42794382</v>
      </c>
      <c r="D11" s="778">
        <v>34393588</v>
      </c>
      <c r="E11" s="778">
        <v>8227512.5</v>
      </c>
      <c r="F11" s="778">
        <v>4351847</v>
      </c>
    </row>
    <row r="12" spans="1:6" x14ac:dyDescent="0.15">
      <c r="A12" s="1051" t="s">
        <v>2322</v>
      </c>
      <c r="B12" s="778">
        <v>1104760332</v>
      </c>
      <c r="C12" s="778">
        <v>940175675</v>
      </c>
      <c r="D12" s="778">
        <v>1351459843</v>
      </c>
      <c r="E12" s="778">
        <v>1058746105.5</v>
      </c>
      <c r="F12" s="778">
        <v>1133178116</v>
      </c>
    </row>
    <row r="13" spans="1:6" x14ac:dyDescent="0.15">
      <c r="A13" s="1051" t="s">
        <v>2358</v>
      </c>
      <c r="B13" s="778">
        <v>43935162.5</v>
      </c>
      <c r="C13" s="778">
        <v>38719877</v>
      </c>
      <c r="D13" s="778">
        <v>33317641</v>
      </c>
      <c r="E13" s="778">
        <v>8408423.5</v>
      </c>
      <c r="F13" s="778">
        <v>1866150</v>
      </c>
    </row>
    <row r="14" spans="1:6" x14ac:dyDescent="0.15">
      <c r="A14" s="1051" t="s">
        <v>2323</v>
      </c>
      <c r="B14" s="778">
        <v>5433463.5</v>
      </c>
      <c r="C14" s="778">
        <v>4690481</v>
      </c>
      <c r="D14" s="778">
        <v>3112538</v>
      </c>
      <c r="E14" s="778">
        <v>25582089.5</v>
      </c>
      <c r="F14" s="778">
        <v>4786737</v>
      </c>
    </row>
    <row r="15" spans="1:6" x14ac:dyDescent="0.15">
      <c r="A15" s="1050" t="s">
        <v>2359</v>
      </c>
      <c r="B15" s="777">
        <v>2476822260</v>
      </c>
      <c r="C15" s="777">
        <v>2307071523</v>
      </c>
      <c r="D15" s="777">
        <v>2545727062</v>
      </c>
      <c r="E15" s="777">
        <v>1479496713</v>
      </c>
      <c r="F15" s="777">
        <v>1565764404</v>
      </c>
    </row>
    <row r="16" spans="1:6" ht="11.55" x14ac:dyDescent="0.15">
      <c r="A16" s="1051" t="s">
        <v>2360</v>
      </c>
      <c r="B16" s="778">
        <v>2936512</v>
      </c>
      <c r="C16" s="778">
        <v>1357156</v>
      </c>
      <c r="D16" s="778">
        <v>0</v>
      </c>
      <c r="E16" s="778">
        <v>0</v>
      </c>
      <c r="F16" s="778" t="s">
        <v>745</v>
      </c>
    </row>
    <row r="17" spans="1:6" x14ac:dyDescent="0.15">
      <c r="A17" s="1051" t="s">
        <v>2361</v>
      </c>
      <c r="B17" s="778">
        <v>926272276</v>
      </c>
      <c r="C17" s="778">
        <v>867249655</v>
      </c>
      <c r="D17" s="778">
        <v>942051380</v>
      </c>
      <c r="E17" s="778">
        <v>537392553</v>
      </c>
      <c r="F17" s="778">
        <v>576856765</v>
      </c>
    </row>
    <row r="18" spans="1:6" x14ac:dyDescent="0.15">
      <c r="A18" s="1051" t="s">
        <v>2362</v>
      </c>
      <c r="B18" s="778">
        <v>878458043</v>
      </c>
      <c r="C18" s="778">
        <v>786889172</v>
      </c>
      <c r="D18" s="778">
        <v>895674250</v>
      </c>
      <c r="E18" s="778">
        <v>521362039</v>
      </c>
      <c r="F18" s="778">
        <v>556701530</v>
      </c>
    </row>
    <row r="19" spans="1:6" x14ac:dyDescent="0.15">
      <c r="A19" s="1051" t="s">
        <v>2363</v>
      </c>
      <c r="B19" s="778">
        <v>635068678</v>
      </c>
      <c r="C19" s="778">
        <v>593542474</v>
      </c>
      <c r="D19" s="778">
        <v>636194837</v>
      </c>
      <c r="E19" s="778">
        <v>360744249</v>
      </c>
      <c r="F19" s="778">
        <v>372280939</v>
      </c>
    </row>
    <row r="20" spans="1:6" x14ac:dyDescent="0.15">
      <c r="A20" s="1051" t="s">
        <v>2364</v>
      </c>
      <c r="B20" s="778">
        <v>3307652</v>
      </c>
      <c r="C20" s="778">
        <v>10419248</v>
      </c>
      <c r="D20" s="778">
        <v>9794714</v>
      </c>
      <c r="E20" s="778">
        <v>4459831</v>
      </c>
      <c r="F20" s="778">
        <v>4475691</v>
      </c>
    </row>
    <row r="21" spans="1:6" x14ac:dyDescent="0.15">
      <c r="A21" s="1051" t="s">
        <v>2365</v>
      </c>
      <c r="B21" s="778">
        <v>19900882</v>
      </c>
      <c r="C21" s="778">
        <v>10270498</v>
      </c>
      <c r="D21" s="778">
        <v>10623075</v>
      </c>
      <c r="E21" s="778">
        <v>5222461</v>
      </c>
      <c r="F21" s="778">
        <v>5750770</v>
      </c>
    </row>
    <row r="22" spans="1:6" x14ac:dyDescent="0.15">
      <c r="A22" s="1051" t="s">
        <v>2366</v>
      </c>
      <c r="B22" s="778">
        <v>10878217</v>
      </c>
      <c r="C22" s="778">
        <v>37343320</v>
      </c>
      <c r="D22" s="778">
        <v>51388806</v>
      </c>
      <c r="E22" s="778">
        <v>50305747</v>
      </c>
      <c r="F22" s="778">
        <v>49657527</v>
      </c>
    </row>
    <row r="23" spans="1:6" x14ac:dyDescent="0.15">
      <c r="A23" s="378" t="s">
        <v>2367</v>
      </c>
      <c r="B23" s="778" t="s">
        <v>687</v>
      </c>
      <c r="C23" s="778" t="s">
        <v>687</v>
      </c>
      <c r="D23" s="778" t="s">
        <v>687</v>
      </c>
      <c r="E23" s="778">
        <v>9833</v>
      </c>
      <c r="F23" s="778">
        <v>41182</v>
      </c>
    </row>
    <row r="24" spans="1:6" ht="14.45" customHeight="1" x14ac:dyDescent="0.15"/>
    <row r="25" spans="1:6" x14ac:dyDescent="0.15">
      <c r="A25" s="390" t="s">
        <v>2368</v>
      </c>
      <c r="B25" s="390"/>
      <c r="C25" s="390"/>
      <c r="D25" s="390"/>
      <c r="E25" s="390"/>
    </row>
    <row r="26" spans="1:6" x14ac:dyDescent="0.15">
      <c r="A26" s="1052" t="s">
        <v>2369</v>
      </c>
      <c r="B26" s="390"/>
      <c r="C26" s="390"/>
      <c r="D26" s="390"/>
      <c r="E26" s="390"/>
    </row>
    <row r="27" spans="1:6" x14ac:dyDescent="0.15">
      <c r="A27" s="390" t="s">
        <v>2370</v>
      </c>
      <c r="B27" s="390"/>
      <c r="C27" s="390"/>
      <c r="D27" s="390"/>
      <c r="E27" s="390"/>
    </row>
    <row r="28" spans="1:6" x14ac:dyDescent="0.15">
      <c r="A28" s="378" t="s">
        <v>2371</v>
      </c>
    </row>
    <row r="29" spans="1:6" x14ac:dyDescent="0.15">
      <c r="A29" s="1052" t="s">
        <v>2372</v>
      </c>
      <c r="B29" s="390"/>
      <c r="C29" s="390"/>
      <c r="D29" s="390"/>
      <c r="E29" s="390"/>
    </row>
    <row r="30" spans="1:6" x14ac:dyDescent="0.15">
      <c r="A30" s="527" t="s">
        <v>1258</v>
      </c>
      <c r="B30" s="1053"/>
      <c r="C30" s="1053"/>
      <c r="D30" s="1053"/>
      <c r="E30" s="860"/>
    </row>
    <row r="31" spans="1:6" x14ac:dyDescent="0.15">
      <c r="A31" s="1053" t="s">
        <v>696</v>
      </c>
      <c r="B31" s="1053"/>
      <c r="C31" s="1053"/>
      <c r="D31" s="1053"/>
      <c r="E31" s="860"/>
    </row>
    <row r="32" spans="1:6" x14ac:dyDescent="0.15">
      <c r="A32" s="1054" t="s">
        <v>2373</v>
      </c>
      <c r="B32" s="1054"/>
      <c r="C32" s="1054"/>
      <c r="D32" s="1054"/>
      <c r="E32" s="1054"/>
    </row>
  </sheetData>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122"/>
  <dimension ref="A2:F45"/>
  <sheetViews>
    <sheetView workbookViewId="0"/>
  </sheetViews>
  <sheetFormatPr baseColWidth="10" defaultColWidth="9.125" defaultRowHeight="10.199999999999999" x14ac:dyDescent="0.15"/>
  <cols>
    <col min="1" max="1" width="40.125" style="378" customWidth="1"/>
    <col min="2" max="5" width="16.375" style="378" customWidth="1"/>
    <col min="6" max="6" width="13.625" style="378" customWidth="1"/>
    <col min="7" max="16384" width="9.125" style="378"/>
  </cols>
  <sheetData>
    <row r="2" spans="1:6" s="392" customFormat="1" x14ac:dyDescent="0.25">
      <c r="A2" s="376" t="s">
        <v>2374</v>
      </c>
      <c r="B2" s="376"/>
      <c r="C2" s="376"/>
      <c r="D2" s="376"/>
      <c r="E2" s="376"/>
    </row>
    <row r="3" spans="1:6" x14ac:dyDescent="0.15">
      <c r="A3" s="1030"/>
      <c r="B3" s="1030"/>
      <c r="C3" s="1030"/>
      <c r="D3" s="1030"/>
    </row>
    <row r="4" spans="1:6" x14ac:dyDescent="0.15">
      <c r="A4" s="2631" t="s">
        <v>2375</v>
      </c>
      <c r="B4" s="2643" t="s">
        <v>1169</v>
      </c>
      <c r="C4" s="2644"/>
      <c r="D4" s="2644"/>
      <c r="E4" s="2645"/>
      <c r="F4" s="2646"/>
    </row>
    <row r="5" spans="1:6" ht="11.55" x14ac:dyDescent="0.15">
      <c r="A5" s="2637"/>
      <c r="B5" s="2635">
        <v>2017</v>
      </c>
      <c r="C5" s="2635">
        <v>2018</v>
      </c>
      <c r="D5" s="2635">
        <v>2019</v>
      </c>
      <c r="E5" s="2648" t="s">
        <v>2376</v>
      </c>
      <c r="F5" s="2649" t="s">
        <v>2185</v>
      </c>
    </row>
    <row r="6" spans="1:6" x14ac:dyDescent="0.15">
      <c r="A6" s="1050" t="s">
        <v>2333</v>
      </c>
      <c r="B6" s="777">
        <v>385709233</v>
      </c>
      <c r="C6" s="777">
        <v>422378573</v>
      </c>
      <c r="D6" s="777">
        <v>401488697</v>
      </c>
      <c r="E6" s="777">
        <v>213278164</v>
      </c>
      <c r="F6" s="777">
        <v>5572054</v>
      </c>
    </row>
    <row r="7" spans="1:6" x14ac:dyDescent="0.15">
      <c r="A7" s="1051" t="s">
        <v>2361</v>
      </c>
      <c r="B7" s="778">
        <v>141932461</v>
      </c>
      <c r="C7" s="778">
        <v>159612679</v>
      </c>
      <c r="D7" s="778">
        <v>152864822</v>
      </c>
      <c r="E7" s="778">
        <v>77294155</v>
      </c>
      <c r="F7" s="778">
        <v>1888255</v>
      </c>
    </row>
    <row r="8" spans="1:6" x14ac:dyDescent="0.15">
      <c r="A8" s="1051" t="s">
        <v>2362</v>
      </c>
      <c r="B8" s="778">
        <v>138654672</v>
      </c>
      <c r="C8" s="778">
        <v>145086477</v>
      </c>
      <c r="D8" s="778">
        <v>139534698</v>
      </c>
      <c r="E8" s="778">
        <v>89919110</v>
      </c>
      <c r="F8" s="778">
        <v>1933220</v>
      </c>
    </row>
    <row r="9" spans="1:6" x14ac:dyDescent="0.15">
      <c r="A9" s="1051" t="s">
        <v>2363</v>
      </c>
      <c r="B9" s="778">
        <v>88339441</v>
      </c>
      <c r="C9" s="778">
        <v>93819394</v>
      </c>
      <c r="D9" s="778">
        <v>89407679</v>
      </c>
      <c r="E9" s="778">
        <v>42644712</v>
      </c>
      <c r="F9" s="778">
        <v>1294520</v>
      </c>
    </row>
    <row r="10" spans="1:6" x14ac:dyDescent="0.15">
      <c r="A10" s="1051" t="s">
        <v>2377</v>
      </c>
      <c r="B10" s="778">
        <v>5399348</v>
      </c>
      <c r="C10" s="778">
        <v>4694948</v>
      </c>
      <c r="D10" s="778">
        <v>3686736</v>
      </c>
      <c r="E10" s="778">
        <v>624335</v>
      </c>
      <c r="F10" s="778">
        <v>78570</v>
      </c>
    </row>
    <row r="11" spans="1:6" x14ac:dyDescent="0.15">
      <c r="A11" s="1051" t="s">
        <v>2378</v>
      </c>
      <c r="B11" s="778">
        <v>6282784</v>
      </c>
      <c r="C11" s="778">
        <v>4866671</v>
      </c>
      <c r="D11" s="778">
        <v>3989058</v>
      </c>
      <c r="E11" s="778">
        <v>697588</v>
      </c>
      <c r="F11" s="778">
        <v>101816</v>
      </c>
    </row>
    <row r="12" spans="1:6" x14ac:dyDescent="0.15">
      <c r="A12" s="1051" t="s">
        <v>2364</v>
      </c>
      <c r="B12" s="778">
        <v>945480</v>
      </c>
      <c r="C12" s="778">
        <v>4460839</v>
      </c>
      <c r="D12" s="778">
        <v>1050458</v>
      </c>
      <c r="E12" s="778">
        <v>137604</v>
      </c>
      <c r="F12" s="778">
        <v>15092</v>
      </c>
    </row>
    <row r="13" spans="1:6" x14ac:dyDescent="0.15">
      <c r="A13" s="1051" t="s">
        <v>2379</v>
      </c>
      <c r="B13" s="778">
        <v>2498787</v>
      </c>
      <c r="C13" s="778">
        <v>1345483</v>
      </c>
      <c r="D13" s="778">
        <v>1120370</v>
      </c>
      <c r="E13" s="778">
        <v>175596</v>
      </c>
      <c r="F13" s="778">
        <v>16716</v>
      </c>
    </row>
    <row r="14" spans="1:6" ht="11.55" x14ac:dyDescent="0.15">
      <c r="A14" s="1051" t="s">
        <v>2380</v>
      </c>
      <c r="B14" s="778">
        <v>1176402</v>
      </c>
      <c r="C14" s="778">
        <v>2171482</v>
      </c>
      <c r="D14" s="778">
        <v>4939548</v>
      </c>
      <c r="E14" s="778">
        <v>1003785</v>
      </c>
      <c r="F14" s="778">
        <v>118848</v>
      </c>
    </row>
    <row r="15" spans="1:6" ht="11.55" x14ac:dyDescent="0.15">
      <c r="A15" s="1051" t="s">
        <v>2381</v>
      </c>
      <c r="B15" s="778">
        <v>479858</v>
      </c>
      <c r="C15" s="778">
        <v>6320600</v>
      </c>
      <c r="D15" s="778">
        <v>4833944</v>
      </c>
      <c r="E15" s="778">
        <v>775939</v>
      </c>
      <c r="F15" s="778">
        <v>124083</v>
      </c>
    </row>
    <row r="16" spans="1:6" ht="11.55" x14ac:dyDescent="0.15">
      <c r="A16" s="1051" t="s">
        <v>2382</v>
      </c>
      <c r="B16" s="1015" t="s">
        <v>687</v>
      </c>
      <c r="C16" s="1015" t="s">
        <v>687</v>
      </c>
      <c r="D16" s="778">
        <v>27082</v>
      </c>
      <c r="E16" s="778">
        <v>0</v>
      </c>
      <c r="F16" s="778">
        <v>264</v>
      </c>
    </row>
    <row r="17" spans="1:6" ht="11.55" x14ac:dyDescent="0.15">
      <c r="A17" s="1051" t="s">
        <v>2383</v>
      </c>
      <c r="B17" s="1015" t="s">
        <v>687</v>
      </c>
      <c r="C17" s="1015" t="s">
        <v>687</v>
      </c>
      <c r="D17" s="778">
        <v>33660</v>
      </c>
      <c r="E17" s="778">
        <v>5326</v>
      </c>
      <c r="F17" s="778">
        <v>670</v>
      </c>
    </row>
    <row r="18" spans="1:6" ht="11.55" x14ac:dyDescent="0.15">
      <c r="A18" s="1051" t="s">
        <v>2384</v>
      </c>
      <c r="B18" s="1015" t="s">
        <v>687</v>
      </c>
      <c r="C18" s="1015" t="s">
        <v>687</v>
      </c>
      <c r="D18" s="778">
        <v>642</v>
      </c>
      <c r="E18" s="778">
        <v>14</v>
      </c>
      <c r="F18" s="778" t="s">
        <v>745</v>
      </c>
    </row>
    <row r="19" spans="1:6" x14ac:dyDescent="0.15">
      <c r="A19" s="1050" t="s">
        <v>2359</v>
      </c>
      <c r="B19" s="777">
        <v>410353244</v>
      </c>
      <c r="C19" s="777">
        <v>331918963</v>
      </c>
      <c r="D19" s="777">
        <v>326842615</v>
      </c>
      <c r="E19" s="777">
        <v>141376552</v>
      </c>
      <c r="F19" s="777">
        <v>0</v>
      </c>
    </row>
    <row r="20" spans="1:6" x14ac:dyDescent="0.15">
      <c r="A20" s="1051" t="s">
        <v>2361</v>
      </c>
      <c r="B20" s="778">
        <v>149828118</v>
      </c>
      <c r="C20" s="778">
        <v>119103574</v>
      </c>
      <c r="D20" s="778">
        <v>117682060</v>
      </c>
      <c r="E20" s="778">
        <v>48346047</v>
      </c>
      <c r="F20" s="778">
        <v>0</v>
      </c>
    </row>
    <row r="21" spans="1:6" x14ac:dyDescent="0.15">
      <c r="A21" s="378" t="s">
        <v>2362</v>
      </c>
      <c r="B21" s="778">
        <v>133963956</v>
      </c>
      <c r="C21" s="778">
        <v>109044173</v>
      </c>
      <c r="D21" s="778">
        <v>106287212</v>
      </c>
      <c r="E21" s="778">
        <v>48259264</v>
      </c>
      <c r="F21" s="778">
        <v>0</v>
      </c>
    </row>
    <row r="22" spans="1:6" x14ac:dyDescent="0.15">
      <c r="A22" s="378" t="s">
        <v>2363</v>
      </c>
      <c r="B22" s="778">
        <v>109330407</v>
      </c>
      <c r="C22" s="778">
        <v>82251973</v>
      </c>
      <c r="D22" s="778">
        <v>79725979</v>
      </c>
      <c r="E22" s="778">
        <v>33860537</v>
      </c>
      <c r="F22" s="778">
        <v>0</v>
      </c>
    </row>
    <row r="23" spans="1:6" x14ac:dyDescent="0.15">
      <c r="A23" s="378" t="s">
        <v>2377</v>
      </c>
      <c r="B23" s="778">
        <v>6193325</v>
      </c>
      <c r="C23" s="778">
        <v>5133909</v>
      </c>
      <c r="D23" s="778">
        <v>4462930</v>
      </c>
      <c r="E23" s="778">
        <v>2036150</v>
      </c>
      <c r="F23" s="778">
        <v>0</v>
      </c>
    </row>
    <row r="24" spans="1:6" x14ac:dyDescent="0.15">
      <c r="A24" s="378" t="s">
        <v>2378</v>
      </c>
      <c r="B24" s="778">
        <v>4547298</v>
      </c>
      <c r="C24" s="778">
        <v>6027662</v>
      </c>
      <c r="D24" s="778">
        <v>4970502</v>
      </c>
      <c r="E24" s="778">
        <v>2085039</v>
      </c>
      <c r="F24" s="778">
        <v>0</v>
      </c>
    </row>
    <row r="25" spans="1:6" x14ac:dyDescent="0.15">
      <c r="A25" s="378" t="s">
        <v>2364</v>
      </c>
      <c r="B25" s="778">
        <v>690689</v>
      </c>
      <c r="C25" s="778">
        <v>3393952</v>
      </c>
      <c r="D25" s="778">
        <v>1389703</v>
      </c>
      <c r="E25" s="778">
        <v>474308</v>
      </c>
      <c r="F25" s="778">
        <v>0</v>
      </c>
    </row>
    <row r="26" spans="1:6" x14ac:dyDescent="0.15">
      <c r="A26" s="378" t="s">
        <v>2379</v>
      </c>
      <c r="B26" s="778">
        <v>4945722</v>
      </c>
      <c r="C26" s="778">
        <v>1669442</v>
      </c>
      <c r="D26" s="778">
        <v>1176930</v>
      </c>
      <c r="E26" s="778">
        <v>687266</v>
      </c>
      <c r="F26" s="778">
        <v>0</v>
      </c>
    </row>
    <row r="27" spans="1:6" ht="11.55" x14ac:dyDescent="0.15">
      <c r="A27" s="378" t="s">
        <v>2380</v>
      </c>
      <c r="B27" s="778">
        <v>853729</v>
      </c>
      <c r="C27" s="778">
        <v>1448339</v>
      </c>
      <c r="D27" s="778">
        <v>5159145</v>
      </c>
      <c r="E27" s="778">
        <v>3005604</v>
      </c>
      <c r="F27" s="778">
        <v>0</v>
      </c>
    </row>
    <row r="28" spans="1:6" ht="11.55" x14ac:dyDescent="0.15">
      <c r="A28" s="1051" t="s">
        <v>2381</v>
      </c>
      <c r="B28" s="1015" t="s">
        <v>687</v>
      </c>
      <c r="C28" s="778">
        <v>3845939</v>
      </c>
      <c r="D28" s="778">
        <v>5969799</v>
      </c>
      <c r="E28" s="778">
        <v>2594229</v>
      </c>
      <c r="F28" s="778">
        <v>0</v>
      </c>
    </row>
    <row r="29" spans="1:6" ht="11.55" x14ac:dyDescent="0.15">
      <c r="A29" s="1051" t="s">
        <v>2382</v>
      </c>
      <c r="B29" s="1015" t="s">
        <v>687</v>
      </c>
      <c r="C29" s="1015" t="s">
        <v>687</v>
      </c>
      <c r="D29" s="778">
        <v>18355</v>
      </c>
      <c r="E29" s="778">
        <v>8726</v>
      </c>
      <c r="F29" s="778">
        <v>0</v>
      </c>
    </row>
    <row r="30" spans="1:6" ht="11.55" x14ac:dyDescent="0.15">
      <c r="A30" s="1051" t="s">
        <v>2385</v>
      </c>
      <c r="B30" s="1015" t="s">
        <v>687</v>
      </c>
      <c r="C30" s="1015" t="s">
        <v>687</v>
      </c>
      <c r="D30" s="778">
        <v>0</v>
      </c>
      <c r="E30" s="778">
        <v>19362</v>
      </c>
      <c r="F30" s="778">
        <v>0</v>
      </c>
    </row>
    <row r="31" spans="1:6" ht="11.55" x14ac:dyDescent="0.15">
      <c r="A31" s="1051" t="s">
        <v>2386</v>
      </c>
      <c r="B31" s="1015" t="s">
        <v>687</v>
      </c>
      <c r="C31" s="1015" t="s">
        <v>687</v>
      </c>
      <c r="D31" s="778">
        <v>0</v>
      </c>
      <c r="E31" s="778">
        <v>20</v>
      </c>
      <c r="F31" s="778">
        <v>0</v>
      </c>
    </row>
    <row r="32" spans="1:6" x14ac:dyDescent="0.15">
      <c r="A32" s="386"/>
      <c r="B32" s="386"/>
      <c r="C32" s="386"/>
      <c r="D32" s="386"/>
    </row>
    <row r="33" spans="1:5" x14ac:dyDescent="0.15">
      <c r="A33" s="1055" t="s">
        <v>2387</v>
      </c>
      <c r="B33" s="527"/>
      <c r="C33" s="527"/>
      <c r="D33" s="527"/>
      <c r="E33" s="527"/>
    </row>
    <row r="34" spans="1:5" x14ac:dyDescent="0.15">
      <c r="A34" s="2077" t="s">
        <v>2388</v>
      </c>
      <c r="B34" s="527"/>
      <c r="C34" s="527"/>
      <c r="D34" s="527"/>
      <c r="E34" s="527"/>
    </row>
    <row r="35" spans="1:5" x14ac:dyDescent="0.15">
      <c r="A35" s="527" t="s">
        <v>2389</v>
      </c>
      <c r="B35" s="527"/>
      <c r="C35" s="527"/>
      <c r="D35" s="527"/>
      <c r="E35" s="527"/>
    </row>
    <row r="36" spans="1:5" x14ac:dyDescent="0.15">
      <c r="A36" s="1056" t="s">
        <v>2390</v>
      </c>
      <c r="B36" s="527"/>
      <c r="C36" s="527"/>
      <c r="D36" s="527"/>
      <c r="E36" s="527"/>
    </row>
    <row r="37" spans="1:5" x14ac:dyDescent="0.15">
      <c r="A37" s="527" t="s">
        <v>2391</v>
      </c>
      <c r="B37" s="527"/>
      <c r="C37" s="527"/>
      <c r="D37" s="527"/>
      <c r="E37" s="527"/>
    </row>
    <row r="38" spans="1:5" x14ac:dyDescent="0.15">
      <c r="A38" s="527" t="s">
        <v>2392</v>
      </c>
      <c r="B38" s="527"/>
      <c r="C38" s="527"/>
      <c r="D38" s="527"/>
      <c r="E38" s="527"/>
    </row>
    <row r="39" spans="1:5" x14ac:dyDescent="0.15">
      <c r="A39" s="527" t="s">
        <v>2393</v>
      </c>
      <c r="B39" s="527"/>
      <c r="C39" s="527"/>
      <c r="D39" s="527"/>
      <c r="E39" s="527"/>
    </row>
    <row r="40" spans="1:5" x14ac:dyDescent="0.15">
      <c r="A40" s="527" t="s">
        <v>2394</v>
      </c>
      <c r="B40" s="527"/>
      <c r="C40" s="527"/>
      <c r="D40" s="527"/>
      <c r="E40" s="527"/>
    </row>
    <row r="41" spans="1:5" x14ac:dyDescent="0.15">
      <c r="A41" s="527" t="s">
        <v>2395</v>
      </c>
      <c r="B41" s="527"/>
      <c r="C41" s="527"/>
      <c r="D41" s="527"/>
      <c r="E41" s="527"/>
    </row>
    <row r="42" spans="1:5" x14ac:dyDescent="0.15">
      <c r="A42" s="527" t="s">
        <v>2396</v>
      </c>
      <c r="B42" s="527"/>
      <c r="C42" s="527"/>
      <c r="D42" s="527"/>
      <c r="E42" s="527"/>
    </row>
    <row r="43" spans="1:5" x14ac:dyDescent="0.15">
      <c r="A43" s="527" t="s">
        <v>1258</v>
      </c>
      <c r="B43" s="527"/>
      <c r="C43" s="527"/>
      <c r="D43" s="527"/>
      <c r="E43" s="527"/>
    </row>
    <row r="44" spans="1:5" x14ac:dyDescent="0.15">
      <c r="A44" s="451" t="s">
        <v>2397</v>
      </c>
      <c r="B44" s="451"/>
      <c r="C44" s="451"/>
      <c r="D44" s="451"/>
      <c r="E44" s="451"/>
    </row>
    <row r="45" spans="1:5" x14ac:dyDescent="0.15">
      <c r="A45" s="527" t="s">
        <v>2373</v>
      </c>
      <c r="B45" s="527"/>
      <c r="C45" s="527"/>
      <c r="D45" s="527"/>
      <c r="E45" s="527"/>
    </row>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123"/>
  <dimension ref="A2:K24"/>
  <sheetViews>
    <sheetView workbookViewId="0"/>
  </sheetViews>
  <sheetFormatPr baseColWidth="10" defaultColWidth="9.125" defaultRowHeight="10.199999999999999" x14ac:dyDescent="0.15"/>
  <cols>
    <col min="1" max="1" width="18.75" style="378" customWidth="1"/>
    <col min="2" max="4" width="15.75" style="378" customWidth="1"/>
    <col min="5" max="5" width="16.625" style="378" bestFit="1" customWidth="1"/>
    <col min="6" max="6" width="16.625" style="378" customWidth="1"/>
    <col min="7" max="10" width="15.75" style="378" customWidth="1"/>
    <col min="11" max="11" width="13.25" style="378" customWidth="1"/>
    <col min="12" max="16384" width="9.125" style="378"/>
  </cols>
  <sheetData>
    <row r="2" spans="1:11" x14ac:dyDescent="0.15">
      <c r="A2" s="445" t="s">
        <v>2398</v>
      </c>
      <c r="B2" s="445"/>
      <c r="C2" s="445"/>
      <c r="D2" s="445"/>
      <c r="E2" s="528"/>
      <c r="F2" s="528"/>
      <c r="G2" s="528"/>
      <c r="H2" s="528"/>
      <c r="I2" s="528"/>
      <c r="J2" s="528"/>
    </row>
    <row r="3" spans="1:11" ht="11.25" customHeight="1" x14ac:dyDescent="0.15"/>
    <row r="4" spans="1:11" ht="14.95" customHeight="1" x14ac:dyDescent="0.15">
      <c r="A4" s="2457" t="s">
        <v>2399</v>
      </c>
      <c r="B4" s="2640" t="s">
        <v>2400</v>
      </c>
      <c r="C4" s="2640"/>
      <c r="D4" s="2640"/>
      <c r="E4" s="2640"/>
      <c r="F4" s="2640"/>
      <c r="G4" s="2197" t="s">
        <v>2401</v>
      </c>
      <c r="H4" s="2197"/>
      <c r="I4" s="2197"/>
      <c r="J4" s="2276"/>
      <c r="K4" s="2646"/>
    </row>
    <row r="5" spans="1:11" ht="14.95" customHeight="1" x14ac:dyDescent="0.15">
      <c r="A5" s="2448"/>
      <c r="B5" s="2200">
        <v>2017</v>
      </c>
      <c r="C5" s="2200">
        <v>2018</v>
      </c>
      <c r="D5" s="2200">
        <v>2019</v>
      </c>
      <c r="E5" s="2200" t="s">
        <v>1683</v>
      </c>
      <c r="F5" s="2200" t="s">
        <v>2402</v>
      </c>
      <c r="G5" s="2200">
        <v>2017</v>
      </c>
      <c r="H5" s="2200">
        <v>2018</v>
      </c>
      <c r="I5" s="2200">
        <v>2019</v>
      </c>
      <c r="J5" s="2200" t="s">
        <v>831</v>
      </c>
      <c r="K5" s="2200">
        <v>2021</v>
      </c>
    </row>
    <row r="6" spans="1:11" x14ac:dyDescent="0.15">
      <c r="A6" s="1050" t="s">
        <v>742</v>
      </c>
      <c r="B6" s="1057">
        <v>19204396</v>
      </c>
      <c r="C6" s="1057">
        <v>26238508.954</v>
      </c>
      <c r="D6" s="1057">
        <v>33296637.807471305</v>
      </c>
      <c r="E6" s="1057">
        <v>40297320.879392631</v>
      </c>
      <c r="F6" s="1057">
        <v>54658000.347999997</v>
      </c>
      <c r="G6" s="1057">
        <v>753211</v>
      </c>
      <c r="H6" s="1057">
        <v>618420</v>
      </c>
      <c r="I6" s="1057">
        <v>453137</v>
      </c>
      <c r="J6" s="1057">
        <v>216831</v>
      </c>
      <c r="K6" s="1057">
        <v>407416</v>
      </c>
    </row>
    <row r="7" spans="1:11" ht="11.55" x14ac:dyDescent="0.15">
      <c r="A7" s="1050" t="s">
        <v>2403</v>
      </c>
      <c r="B7" s="1057">
        <v>2918355</v>
      </c>
      <c r="C7" s="1057">
        <v>2433521.83</v>
      </c>
      <c r="D7" s="1057">
        <v>2377618.0861111088</v>
      </c>
      <c r="E7" s="1057">
        <v>1429614.0222222228</v>
      </c>
      <c r="F7" s="1057">
        <v>2699764.9</v>
      </c>
      <c r="G7" s="1057">
        <v>753211</v>
      </c>
      <c r="H7" s="1057">
        <v>618420</v>
      </c>
      <c r="I7" s="1057">
        <v>453137</v>
      </c>
      <c r="J7" s="1057">
        <v>216831</v>
      </c>
      <c r="K7" s="1057">
        <v>407416</v>
      </c>
    </row>
    <row r="8" spans="1:11" ht="11.55" x14ac:dyDescent="0.15">
      <c r="A8" s="1051" t="s">
        <v>2404</v>
      </c>
      <c r="B8" s="1058">
        <v>1681303</v>
      </c>
      <c r="C8" s="1058">
        <v>1357018.713</v>
      </c>
      <c r="D8" s="1058">
        <v>894652.29166666698</v>
      </c>
      <c r="E8" s="1058">
        <v>306351.161111111</v>
      </c>
      <c r="F8" s="1058">
        <v>827404.57499999995</v>
      </c>
      <c r="G8" s="1059">
        <v>576877</v>
      </c>
      <c r="H8" s="1059">
        <v>480249</v>
      </c>
      <c r="I8" s="1059">
        <v>280608</v>
      </c>
      <c r="J8" s="483">
        <v>94746</v>
      </c>
      <c r="K8" s="483">
        <v>221031</v>
      </c>
    </row>
    <row r="9" spans="1:11" ht="11.55" x14ac:dyDescent="0.15">
      <c r="A9" s="1051" t="s">
        <v>2405</v>
      </c>
      <c r="B9" s="1058">
        <v>922453</v>
      </c>
      <c r="C9" s="1058">
        <v>757696.91</v>
      </c>
      <c r="D9" s="1058">
        <v>1059000.44722222</v>
      </c>
      <c r="E9" s="1058">
        <v>974014.76527777803</v>
      </c>
      <c r="F9" s="1058">
        <v>1654163.399</v>
      </c>
      <c r="G9" s="1059">
        <v>87064</v>
      </c>
      <c r="H9" s="1059">
        <v>74458</v>
      </c>
      <c r="I9" s="1059">
        <v>114208</v>
      </c>
      <c r="J9" s="483">
        <v>98904</v>
      </c>
      <c r="K9" s="483">
        <v>153067</v>
      </c>
    </row>
    <row r="10" spans="1:11" ht="11.55" x14ac:dyDescent="0.15">
      <c r="A10" s="1051" t="s">
        <v>2406</v>
      </c>
      <c r="B10" s="1058">
        <v>303834</v>
      </c>
      <c r="C10" s="1058">
        <v>309154.50300000003</v>
      </c>
      <c r="D10" s="1058">
        <v>420544.45833333302</v>
      </c>
      <c r="E10" s="1058">
        <v>147915.14305555599</v>
      </c>
      <c r="F10" s="1058">
        <v>217922.43299999999</v>
      </c>
      <c r="G10" s="1059">
        <v>87128</v>
      </c>
      <c r="H10" s="1059">
        <v>62100</v>
      </c>
      <c r="I10" s="1059">
        <v>57717.000000000007</v>
      </c>
      <c r="J10" s="483">
        <v>22917</v>
      </c>
      <c r="K10" s="483">
        <v>33217</v>
      </c>
    </row>
    <row r="11" spans="1:11" ht="11.55" x14ac:dyDescent="0.15">
      <c r="A11" s="1051" t="s">
        <v>2407</v>
      </c>
      <c r="B11" s="1058">
        <v>10765</v>
      </c>
      <c r="C11" s="1058">
        <v>9651.7039999999997</v>
      </c>
      <c r="D11" s="1058">
        <v>3420.8888888888901</v>
      </c>
      <c r="E11" s="1058">
        <v>1332.9527777777801</v>
      </c>
      <c r="F11" s="1058">
        <v>274.49299999999999</v>
      </c>
      <c r="G11" s="1059">
        <v>2142</v>
      </c>
      <c r="H11" s="1059">
        <v>1613</v>
      </c>
      <c r="I11" s="1059">
        <v>604</v>
      </c>
      <c r="J11" s="483">
        <v>264</v>
      </c>
      <c r="K11" s="483">
        <v>101</v>
      </c>
    </row>
    <row r="12" spans="1:11" ht="11.55" x14ac:dyDescent="0.15">
      <c r="A12" s="1050" t="s">
        <v>2408</v>
      </c>
      <c r="B12" s="1058">
        <v>16286041</v>
      </c>
      <c r="C12" s="1058">
        <v>23804987.124000002</v>
      </c>
      <c r="D12" s="1058">
        <v>30919019.721360199</v>
      </c>
      <c r="E12" s="1058">
        <v>38867706.857170403</v>
      </c>
      <c r="F12" s="1058">
        <v>51958235.447999999</v>
      </c>
      <c r="G12" s="1059">
        <v>0</v>
      </c>
      <c r="H12" s="1059">
        <v>0</v>
      </c>
      <c r="I12" s="1059">
        <v>0</v>
      </c>
      <c r="J12" s="483">
        <v>0</v>
      </c>
      <c r="K12" s="483">
        <v>0</v>
      </c>
    </row>
    <row r="13" spans="1:11" x14ac:dyDescent="0.15">
      <c r="A13" s="386"/>
      <c r="B13" s="386"/>
      <c r="C13" s="386"/>
      <c r="D13" s="386"/>
      <c r="E13" s="386"/>
      <c r="F13" s="386"/>
      <c r="G13" s="386"/>
      <c r="H13" s="1060"/>
      <c r="I13" s="386"/>
      <c r="J13" s="386"/>
    </row>
    <row r="14" spans="1:11" x14ac:dyDescent="0.15">
      <c r="A14" s="1061" t="s">
        <v>2409</v>
      </c>
      <c r="B14" s="1061"/>
      <c r="C14" s="1061"/>
      <c r="D14" s="1061"/>
      <c r="E14" s="1061"/>
      <c r="F14" s="1061"/>
      <c r="G14" s="1061"/>
      <c r="H14" s="1061"/>
      <c r="I14" s="1061"/>
      <c r="J14" s="1061"/>
    </row>
    <row r="15" spans="1:11" x14ac:dyDescent="0.15">
      <c r="A15" s="1062" t="s">
        <v>2410</v>
      </c>
      <c r="B15" s="1061"/>
      <c r="C15" s="1061"/>
      <c r="D15" s="1061"/>
      <c r="E15" s="1061"/>
      <c r="F15" s="1061"/>
      <c r="G15" s="1061"/>
      <c r="H15" s="1061"/>
      <c r="I15" s="1061"/>
      <c r="J15" s="1061"/>
    </row>
    <row r="16" spans="1:11" x14ac:dyDescent="0.15">
      <c r="A16" s="1062" t="s">
        <v>2411</v>
      </c>
      <c r="B16" s="1061"/>
      <c r="C16" s="1061"/>
      <c r="D16" s="1061"/>
      <c r="E16" s="1061"/>
      <c r="F16" s="1061"/>
      <c r="G16" s="1061"/>
      <c r="H16" s="1061"/>
      <c r="I16" s="1061"/>
      <c r="J16" s="1061"/>
    </row>
    <row r="17" spans="1:10" x14ac:dyDescent="0.15">
      <c r="A17" s="1061" t="s">
        <v>2412</v>
      </c>
      <c r="B17" s="386"/>
      <c r="C17" s="386"/>
      <c r="D17" s="386"/>
      <c r="E17" s="386"/>
      <c r="F17" s="386"/>
      <c r="G17" s="386"/>
      <c r="H17" s="1060"/>
      <c r="I17" s="386"/>
      <c r="J17" s="386"/>
    </row>
    <row r="18" spans="1:10" ht="11.25" customHeight="1" x14ac:dyDescent="0.15">
      <c r="A18" s="1061" t="s">
        <v>2413</v>
      </c>
      <c r="B18" s="1061"/>
      <c r="C18" s="1061"/>
      <c r="D18" s="1061"/>
      <c r="E18" s="1061"/>
      <c r="F18" s="1061"/>
      <c r="G18" s="1061"/>
      <c r="H18" s="1061"/>
    </row>
    <row r="19" spans="1:10" s="587" customFormat="1" ht="11.25" customHeight="1" x14ac:dyDescent="0.15">
      <c r="A19" s="507" t="s">
        <v>2414</v>
      </c>
      <c r="B19" s="1063"/>
      <c r="C19" s="1063"/>
      <c r="D19" s="1063"/>
      <c r="E19" s="1063"/>
      <c r="G19" s="1063"/>
      <c r="H19" s="1064"/>
    </row>
    <row r="20" spans="1:10" ht="11.25" customHeight="1" x14ac:dyDescent="0.15">
      <c r="A20" s="1061" t="s">
        <v>2415</v>
      </c>
      <c r="B20" s="1061"/>
      <c r="C20" s="1061"/>
      <c r="D20" s="1061"/>
      <c r="E20" s="1061"/>
      <c r="G20" s="1061"/>
      <c r="H20" s="1061"/>
    </row>
    <row r="21" spans="1:10" ht="11.25" customHeight="1" x14ac:dyDescent="0.15">
      <c r="A21" s="1061" t="s">
        <v>2416</v>
      </c>
      <c r="B21" s="1061"/>
      <c r="C21" s="1061"/>
      <c r="D21" s="1061"/>
      <c r="E21" s="1061"/>
      <c r="G21" s="1061"/>
      <c r="H21" s="1061"/>
    </row>
    <row r="22" spans="1:10" ht="11.25" customHeight="1" x14ac:dyDescent="0.15">
      <c r="A22" s="1061" t="s">
        <v>2417</v>
      </c>
      <c r="B22" s="1061"/>
      <c r="C22" s="1061"/>
      <c r="D22" s="1061"/>
      <c r="E22" s="1061"/>
      <c r="G22" s="1061"/>
      <c r="H22" s="1061"/>
    </row>
    <row r="23" spans="1:10" ht="11.25" customHeight="1" x14ac:dyDescent="0.15">
      <c r="A23" s="515" t="s">
        <v>696</v>
      </c>
      <c r="B23" s="515"/>
      <c r="C23" s="515"/>
      <c r="D23" s="515"/>
      <c r="G23" s="515"/>
      <c r="H23" s="515"/>
    </row>
    <row r="24" spans="1:10" ht="11.25" customHeight="1" x14ac:dyDescent="0.15">
      <c r="A24" s="1061" t="s">
        <v>2418</v>
      </c>
      <c r="B24" s="1061"/>
      <c r="C24" s="1061"/>
      <c r="D24" s="1061"/>
      <c r="G24" s="1061"/>
      <c r="H24" s="1061"/>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124"/>
  <dimension ref="A2:K19"/>
  <sheetViews>
    <sheetView zoomScaleNormal="100" workbookViewId="0"/>
  </sheetViews>
  <sheetFormatPr baseColWidth="10" defaultColWidth="9.125" defaultRowHeight="10.199999999999999" x14ac:dyDescent="0.15"/>
  <cols>
    <col min="1" max="1" width="21.75" style="378" customWidth="1"/>
    <col min="2" max="4" width="15.875" style="378" customWidth="1"/>
    <col min="5" max="5" width="16.625" style="378" bestFit="1" customWidth="1"/>
    <col min="6" max="6" width="16.625" style="378" customWidth="1"/>
    <col min="7" max="10" width="15.875" style="378" customWidth="1"/>
    <col min="11" max="11" width="14.375" style="378" customWidth="1"/>
    <col min="12" max="16384" width="9.125" style="378"/>
  </cols>
  <sheetData>
    <row r="2" spans="1:11" x14ac:dyDescent="0.15">
      <c r="A2" s="445" t="s">
        <v>2419</v>
      </c>
      <c r="B2" s="1065"/>
      <c r="C2" s="1065"/>
      <c r="D2" s="1065"/>
      <c r="E2" s="1066"/>
      <c r="F2" s="1066"/>
      <c r="G2" s="1066"/>
      <c r="H2" s="1066"/>
      <c r="I2" s="1066"/>
      <c r="J2" s="1066"/>
    </row>
    <row r="3" spans="1:11" x14ac:dyDescent="0.15">
      <c r="A3" s="1050"/>
      <c r="B3" s="1050"/>
      <c r="C3" s="1050"/>
      <c r="D3" s="1050"/>
      <c r="E3" s="417"/>
      <c r="F3" s="417"/>
      <c r="G3" s="417"/>
      <c r="H3" s="417"/>
      <c r="I3" s="417"/>
      <c r="J3" s="417"/>
    </row>
    <row r="4" spans="1:11" s="1067" customFormat="1" ht="14.95" customHeight="1" x14ac:dyDescent="0.25">
      <c r="A4" s="2650" t="s">
        <v>2420</v>
      </c>
      <c r="B4" s="2651" t="s">
        <v>2400</v>
      </c>
      <c r="C4" s="2640"/>
      <c r="D4" s="2640"/>
      <c r="E4" s="2640"/>
      <c r="F4" s="2640"/>
      <c r="G4" s="2640" t="s">
        <v>2401</v>
      </c>
      <c r="H4" s="2640"/>
      <c r="I4" s="2640"/>
      <c r="J4" s="2640"/>
      <c r="K4" s="2652"/>
    </row>
    <row r="5" spans="1:11" s="1067" customFormat="1" ht="11.55" x14ac:dyDescent="0.25">
      <c r="A5" s="2337"/>
      <c r="B5" s="2200">
        <v>2017</v>
      </c>
      <c r="C5" s="2200">
        <v>2018</v>
      </c>
      <c r="D5" s="2200">
        <v>2019</v>
      </c>
      <c r="E5" s="2200" t="s">
        <v>1683</v>
      </c>
      <c r="F5" s="2200" t="s">
        <v>2402</v>
      </c>
      <c r="G5" s="2200">
        <v>2017</v>
      </c>
      <c r="H5" s="2200">
        <v>2018</v>
      </c>
      <c r="I5" s="2200">
        <v>2019</v>
      </c>
      <c r="J5" s="2200" t="s">
        <v>831</v>
      </c>
      <c r="K5" s="2200">
        <v>2021</v>
      </c>
    </row>
    <row r="6" spans="1:11" x14ac:dyDescent="0.15">
      <c r="A6" s="1050" t="s">
        <v>742</v>
      </c>
      <c r="B6" s="1057">
        <v>19204396</v>
      </c>
      <c r="C6" s="1057">
        <v>26238508.954000004</v>
      </c>
      <c r="D6" s="1057">
        <v>33296637.807471313</v>
      </c>
      <c r="E6" s="1057">
        <v>40297320.879392624</v>
      </c>
      <c r="F6" s="1057">
        <v>54658000.347999997</v>
      </c>
      <c r="G6" s="1057">
        <v>753211</v>
      </c>
      <c r="H6" s="1057">
        <v>618420</v>
      </c>
      <c r="I6" s="1057">
        <v>453137</v>
      </c>
      <c r="J6" s="1068">
        <v>216831</v>
      </c>
      <c r="K6" s="1068">
        <v>407416</v>
      </c>
    </row>
    <row r="7" spans="1:11" x14ac:dyDescent="0.15">
      <c r="A7" s="1051" t="s">
        <v>2421</v>
      </c>
      <c r="B7" s="1069">
        <v>1551345</v>
      </c>
      <c r="C7" s="1069">
        <v>1377312.419</v>
      </c>
      <c r="D7" s="1069">
        <v>1666290.78055556</v>
      </c>
      <c r="E7" s="1069">
        <v>983494.79027777805</v>
      </c>
      <c r="F7" s="1069">
        <v>2101393.35</v>
      </c>
      <c r="G7" s="1069">
        <v>311378</v>
      </c>
      <c r="H7" s="1069">
        <v>276505</v>
      </c>
      <c r="I7" s="1069">
        <v>292197</v>
      </c>
      <c r="J7" s="1069">
        <v>132894</v>
      </c>
      <c r="K7" s="1069">
        <v>331944</v>
      </c>
    </row>
    <row r="8" spans="1:11" x14ac:dyDescent="0.15">
      <c r="A8" s="1051" t="s">
        <v>2422</v>
      </c>
      <c r="B8" s="1069">
        <v>43449</v>
      </c>
      <c r="C8" s="1069">
        <v>102855.156</v>
      </c>
      <c r="D8" s="1069">
        <v>59362.705555555498</v>
      </c>
      <c r="E8" s="1069">
        <v>20255.070833333299</v>
      </c>
      <c r="F8" s="1069">
        <v>16074.013999999999</v>
      </c>
      <c r="G8" s="1069">
        <v>10901</v>
      </c>
      <c r="H8" s="1069">
        <v>39358</v>
      </c>
      <c r="I8" s="1069">
        <v>5695</v>
      </c>
      <c r="J8" s="1069">
        <v>4204</v>
      </c>
      <c r="K8" s="1069">
        <v>2440</v>
      </c>
    </row>
    <row r="9" spans="1:11" x14ac:dyDescent="0.15">
      <c r="A9" s="1051" t="s">
        <v>2423</v>
      </c>
      <c r="B9" s="1069">
        <v>895816</v>
      </c>
      <c r="C9" s="1069">
        <v>554172.58499999996</v>
      </c>
      <c r="D9" s="1069">
        <v>359503.59027777798</v>
      </c>
      <c r="E9" s="1069">
        <v>137744.35833333299</v>
      </c>
      <c r="F9" s="1069">
        <v>253689.87400000001</v>
      </c>
      <c r="G9" s="1069">
        <v>269908</v>
      </c>
      <c r="H9" s="1069">
        <v>179448</v>
      </c>
      <c r="I9" s="1069">
        <v>78682</v>
      </c>
      <c r="J9" s="1069">
        <v>24980</v>
      </c>
      <c r="K9" s="1069">
        <v>29537</v>
      </c>
    </row>
    <row r="10" spans="1:11" x14ac:dyDescent="0.15">
      <c r="A10" s="1051" t="s">
        <v>2424</v>
      </c>
      <c r="B10" s="1069">
        <v>426735</v>
      </c>
      <c r="C10" s="1069">
        <v>395558.967</v>
      </c>
      <c r="D10" s="1069">
        <v>292341.75972222199</v>
      </c>
      <c r="E10" s="1069">
        <v>288091.64583333302</v>
      </c>
      <c r="F10" s="1069">
        <v>327968.34899999999</v>
      </c>
      <c r="G10" s="1069">
        <v>160861</v>
      </c>
      <c r="H10" s="1069">
        <v>122513</v>
      </c>
      <c r="I10" s="1069">
        <v>76551.999999999971</v>
      </c>
      <c r="J10" s="1069">
        <v>54746</v>
      </c>
      <c r="K10" s="1069">
        <v>43464</v>
      </c>
    </row>
    <row r="11" spans="1:11" ht="10.55" customHeight="1" x14ac:dyDescent="0.15">
      <c r="A11" s="1051" t="s">
        <v>2425</v>
      </c>
      <c r="B11" s="1069">
        <v>16286041</v>
      </c>
      <c r="C11" s="1069">
        <v>23804987.124000002</v>
      </c>
      <c r="D11" s="1069">
        <v>30919019.721360199</v>
      </c>
      <c r="E11" s="1069">
        <v>38867706.857170403</v>
      </c>
      <c r="F11" s="1069">
        <v>51958235.447999999</v>
      </c>
      <c r="G11" s="1069">
        <v>0</v>
      </c>
      <c r="H11" s="1069">
        <v>0</v>
      </c>
      <c r="I11" s="1069">
        <v>0</v>
      </c>
      <c r="J11" s="1069">
        <v>0</v>
      </c>
      <c r="K11" s="1069" t="s">
        <v>745</v>
      </c>
    </row>
    <row r="12" spans="1:11" x14ac:dyDescent="0.15">
      <c r="A12" s="1051" t="s">
        <v>2426</v>
      </c>
      <c r="B12" s="1069">
        <v>1010</v>
      </c>
      <c r="C12" s="1069">
        <v>3622.703</v>
      </c>
      <c r="D12" s="1069">
        <v>119.25</v>
      </c>
      <c r="E12" s="1069">
        <v>28.156944444444399</v>
      </c>
      <c r="F12" s="1069">
        <v>639.31399999999996</v>
      </c>
      <c r="G12" s="1069">
        <v>163</v>
      </c>
      <c r="H12" s="1069">
        <v>596</v>
      </c>
      <c r="I12" s="1069">
        <v>11</v>
      </c>
      <c r="J12" s="1069">
        <v>7</v>
      </c>
      <c r="K12" s="1069">
        <v>31</v>
      </c>
    </row>
    <row r="13" spans="1:11" x14ac:dyDescent="0.15">
      <c r="A13" s="386"/>
      <c r="B13" s="1070"/>
      <c r="C13" s="1070"/>
      <c r="D13" s="1070"/>
      <c r="E13" s="1060"/>
      <c r="F13" s="1060"/>
      <c r="G13" s="386"/>
      <c r="H13" s="386"/>
      <c r="I13" s="386"/>
      <c r="J13" s="386"/>
    </row>
    <row r="14" spans="1:11" x14ac:dyDescent="0.15">
      <c r="A14" s="1061" t="s">
        <v>2427</v>
      </c>
      <c r="B14" s="1061"/>
      <c r="C14" s="1061"/>
      <c r="D14" s="1061"/>
      <c r="E14" s="1061"/>
      <c r="F14" s="1061"/>
      <c r="G14" s="1061"/>
      <c r="H14" s="1061"/>
      <c r="I14" s="1061"/>
      <c r="J14" s="1061"/>
    </row>
    <row r="15" spans="1:11" x14ac:dyDescent="0.15">
      <c r="A15" s="1062" t="s">
        <v>2428</v>
      </c>
      <c r="B15" s="1061"/>
      <c r="C15" s="1061"/>
      <c r="D15" s="1061"/>
      <c r="E15" s="1061"/>
      <c r="F15" s="1061"/>
      <c r="G15" s="1061"/>
      <c r="H15" s="1061"/>
      <c r="I15" s="1061"/>
      <c r="J15" s="1061"/>
    </row>
    <row r="16" spans="1:11" x14ac:dyDescent="0.15">
      <c r="A16" s="1062" t="s">
        <v>2411</v>
      </c>
      <c r="B16" s="1061"/>
      <c r="C16" s="1061"/>
      <c r="D16" s="1061"/>
      <c r="E16" s="1061"/>
      <c r="F16" s="1061"/>
      <c r="G16" s="1061"/>
      <c r="H16" s="1061"/>
      <c r="I16" s="1061"/>
      <c r="J16" s="1061"/>
    </row>
    <row r="17" spans="1:10" x14ac:dyDescent="0.15">
      <c r="A17" s="1062" t="s">
        <v>2429</v>
      </c>
      <c r="B17" s="1061"/>
      <c r="C17" s="1061"/>
      <c r="D17" s="1061"/>
      <c r="E17" s="1061"/>
      <c r="F17" s="1061"/>
      <c r="G17" s="1061"/>
      <c r="H17" s="1061"/>
      <c r="I17" s="1061"/>
      <c r="J17" s="1061"/>
    </row>
    <row r="18" spans="1:10" x14ac:dyDescent="0.15">
      <c r="A18" s="515" t="s">
        <v>696</v>
      </c>
      <c r="B18" s="1061"/>
      <c r="C18" s="1061"/>
      <c r="D18" s="1061"/>
      <c r="E18" s="1061"/>
      <c r="F18" s="1061"/>
      <c r="G18" s="1061"/>
      <c r="H18" s="1061"/>
      <c r="I18" s="1061"/>
      <c r="J18" s="1061"/>
    </row>
    <row r="19" spans="1:10" x14ac:dyDescent="0.15">
      <c r="A19" s="1061" t="s">
        <v>2285</v>
      </c>
      <c r="B19" s="1061"/>
      <c r="C19" s="1061"/>
      <c r="D19" s="1061"/>
      <c r="E19" s="1061"/>
      <c r="F19" s="1061"/>
      <c r="G19" s="1061"/>
      <c r="H19" s="1061"/>
      <c r="I19" s="1061"/>
      <c r="J19" s="1061"/>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25"/>
  <dimension ref="A2:F16"/>
  <sheetViews>
    <sheetView workbookViewId="0"/>
  </sheetViews>
  <sheetFormatPr baseColWidth="10" defaultColWidth="11.375" defaultRowHeight="10.199999999999999" x14ac:dyDescent="0.15"/>
  <cols>
    <col min="1" max="1" width="58.75" style="154" customWidth="1"/>
    <col min="2" max="2" width="11.875" style="1071" customWidth="1"/>
    <col min="3" max="5" width="11.875" style="154" customWidth="1"/>
    <col min="6" max="16384" width="11.375" style="154"/>
  </cols>
  <sheetData>
    <row r="2" spans="1:6" s="161" customFormat="1" ht="11.55" x14ac:dyDescent="0.25">
      <c r="A2" s="155" t="s">
        <v>2430</v>
      </c>
      <c r="B2" s="155"/>
      <c r="C2" s="155"/>
      <c r="D2" s="155"/>
      <c r="E2" s="155"/>
      <c r="F2" s="155"/>
    </row>
    <row r="3" spans="1:6" ht="11.25" customHeight="1" x14ac:dyDescent="0.15">
      <c r="A3" s="161"/>
    </row>
    <row r="4" spans="1:6" ht="14.95" customHeight="1" x14ac:dyDescent="0.15">
      <c r="A4" s="2622" t="s">
        <v>2431</v>
      </c>
      <c r="B4" s="2235" t="s">
        <v>1169</v>
      </c>
      <c r="C4" s="2174"/>
      <c r="D4" s="2174"/>
      <c r="E4" s="2174"/>
      <c r="F4" s="2174"/>
    </row>
    <row r="5" spans="1:6" ht="13.1" customHeight="1" x14ac:dyDescent="0.15">
      <c r="A5" s="2653"/>
      <c r="B5" s="2319">
        <v>2017</v>
      </c>
      <c r="C5" s="2319">
        <v>2018</v>
      </c>
      <c r="D5" s="2319">
        <v>2019</v>
      </c>
      <c r="E5" s="2319">
        <v>2020</v>
      </c>
      <c r="F5" s="2319">
        <v>2021</v>
      </c>
    </row>
    <row r="6" spans="1:6" ht="11.25" customHeight="1" x14ac:dyDescent="0.15">
      <c r="A6" s="155" t="s">
        <v>742</v>
      </c>
      <c r="B6" s="1072">
        <v>1789</v>
      </c>
      <c r="C6" s="1072">
        <v>1642</v>
      </c>
      <c r="D6" s="1072">
        <v>1262</v>
      </c>
      <c r="E6" s="1072">
        <v>924</v>
      </c>
      <c r="F6" s="1072">
        <v>1030</v>
      </c>
    </row>
    <row r="7" spans="1:6" ht="22.6" customHeight="1" x14ac:dyDescent="0.15">
      <c r="A7" s="172" t="s">
        <v>2432</v>
      </c>
      <c r="B7" s="1005">
        <v>834</v>
      </c>
      <c r="C7" s="1005">
        <v>924</v>
      </c>
      <c r="D7" s="1005">
        <v>558</v>
      </c>
      <c r="E7" s="1005">
        <v>188</v>
      </c>
      <c r="F7" s="1005">
        <v>262</v>
      </c>
    </row>
    <row r="8" spans="1:6" ht="14.95" customHeight="1" x14ac:dyDescent="0.15">
      <c r="A8" s="172" t="s">
        <v>2433</v>
      </c>
      <c r="B8" s="1005">
        <v>79</v>
      </c>
      <c r="C8" s="1005">
        <v>40</v>
      </c>
      <c r="D8" s="1005">
        <v>40</v>
      </c>
      <c r="E8" s="1005">
        <v>48</v>
      </c>
      <c r="F8" s="1005">
        <v>66</v>
      </c>
    </row>
    <row r="9" spans="1:6" ht="14.95" customHeight="1" x14ac:dyDescent="0.15">
      <c r="A9" s="172" t="s">
        <v>2434</v>
      </c>
      <c r="B9" s="1005">
        <v>368</v>
      </c>
      <c r="C9" s="1005">
        <v>369</v>
      </c>
      <c r="D9" s="1005">
        <v>347</v>
      </c>
      <c r="E9" s="1005">
        <v>385</v>
      </c>
      <c r="F9" s="1005">
        <v>401</v>
      </c>
    </row>
    <row r="10" spans="1:6" x14ac:dyDescent="0.15">
      <c r="A10" s="172" t="s">
        <v>2435</v>
      </c>
      <c r="B10" s="1005">
        <v>500</v>
      </c>
      <c r="C10" s="1005">
        <v>300</v>
      </c>
      <c r="D10" s="1005">
        <v>310</v>
      </c>
      <c r="E10" s="1005">
        <v>300</v>
      </c>
      <c r="F10" s="1005">
        <v>300</v>
      </c>
    </row>
    <row r="11" spans="1:6" ht="22.6" customHeight="1" x14ac:dyDescent="0.15">
      <c r="A11" s="172" t="s">
        <v>2436</v>
      </c>
      <c r="B11" s="1005">
        <v>8</v>
      </c>
      <c r="C11" s="1005">
        <v>9</v>
      </c>
      <c r="D11" s="1005">
        <v>7</v>
      </c>
      <c r="E11" s="1005">
        <v>3</v>
      </c>
      <c r="F11" s="1005">
        <v>1</v>
      </c>
    </row>
    <row r="12" spans="1:6" ht="11.25" customHeight="1" x14ac:dyDescent="0.15">
      <c r="A12" s="172"/>
      <c r="B12" s="172"/>
      <c r="C12" s="172"/>
      <c r="D12" s="172"/>
      <c r="E12" s="172"/>
    </row>
    <row r="13" spans="1:6" s="1073" customFormat="1" x14ac:dyDescent="0.25">
      <c r="A13" s="159" t="s">
        <v>2437</v>
      </c>
      <c r="B13" s="159"/>
      <c r="C13" s="159"/>
      <c r="D13" s="159"/>
      <c r="E13" s="159"/>
      <c r="F13" s="159"/>
    </row>
    <row r="14" spans="1:6" x14ac:dyDescent="0.15">
      <c r="A14" s="390" t="s">
        <v>2438</v>
      </c>
      <c r="B14" s="390"/>
      <c r="C14" s="390"/>
      <c r="D14" s="390"/>
      <c r="E14" s="390"/>
      <c r="F14" s="390"/>
    </row>
    <row r="15" spans="1:6" x14ac:dyDescent="0.15">
      <c r="A15" s="390" t="s">
        <v>2439</v>
      </c>
      <c r="B15" s="390"/>
      <c r="C15" s="390"/>
      <c r="D15" s="390"/>
      <c r="E15" s="390"/>
      <c r="F15" s="390"/>
    </row>
    <row r="16" spans="1:6" s="241" customFormat="1" x14ac:dyDescent="0.15">
      <c r="A16" s="251" t="s">
        <v>2252</v>
      </c>
      <c r="B16" s="251"/>
      <c r="C16" s="251"/>
      <c r="D16" s="251"/>
      <c r="E16" s="251"/>
      <c r="F16" s="1001"/>
    </row>
  </sheetData>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26"/>
  <dimension ref="A2:D16"/>
  <sheetViews>
    <sheetView workbookViewId="0"/>
  </sheetViews>
  <sheetFormatPr baseColWidth="10" defaultColWidth="9.125" defaultRowHeight="10.199999999999999" x14ac:dyDescent="0.15"/>
  <cols>
    <col min="1" max="1" width="20" style="378" customWidth="1"/>
    <col min="2" max="2" width="17.375" style="378" customWidth="1"/>
    <col min="3" max="4" width="26.375" style="378" customWidth="1"/>
    <col min="5" max="16384" width="9.125" style="378"/>
  </cols>
  <sheetData>
    <row r="2" spans="1:4" ht="11.55" x14ac:dyDescent="0.15">
      <c r="A2" s="388" t="s">
        <v>2440</v>
      </c>
    </row>
    <row r="3" spans="1:4" ht="10.55" customHeight="1" x14ac:dyDescent="0.15">
      <c r="A3" s="387"/>
    </row>
    <row r="4" spans="1:4" ht="14.95" customHeight="1" x14ac:dyDescent="0.15">
      <c r="A4" s="2654" t="s">
        <v>1246</v>
      </c>
      <c r="B4" s="2655" t="s">
        <v>2211</v>
      </c>
      <c r="C4" s="2656"/>
      <c r="D4" s="2657"/>
    </row>
    <row r="5" spans="1:4" ht="14.95" customHeight="1" x14ac:dyDescent="0.15">
      <c r="A5" s="852"/>
      <c r="B5" s="2655" t="s">
        <v>2212</v>
      </c>
      <c r="C5" s="2656"/>
      <c r="D5" s="2657"/>
    </row>
    <row r="6" spans="1:4" ht="14.95" customHeight="1" x14ac:dyDescent="0.15">
      <c r="A6" s="2577"/>
      <c r="B6" s="2658" t="s">
        <v>742</v>
      </c>
      <c r="C6" s="2659" t="s">
        <v>2441</v>
      </c>
      <c r="D6" s="2659" t="s">
        <v>2442</v>
      </c>
    </row>
    <row r="7" spans="1:4" x14ac:dyDescent="0.15">
      <c r="A7" s="438">
        <v>2017</v>
      </c>
      <c r="B7" s="966">
        <v>4786</v>
      </c>
      <c r="C7" s="872">
        <v>1444</v>
      </c>
      <c r="D7" s="872">
        <v>3342</v>
      </c>
    </row>
    <row r="8" spans="1:4" x14ac:dyDescent="0.15">
      <c r="A8" s="438">
        <v>2018</v>
      </c>
      <c r="B8" s="966">
        <v>5073</v>
      </c>
      <c r="C8" s="872">
        <v>1565</v>
      </c>
      <c r="D8" s="872">
        <v>3508</v>
      </c>
    </row>
    <row r="9" spans="1:4" x14ac:dyDescent="0.15">
      <c r="A9" s="438">
        <v>2019</v>
      </c>
      <c r="B9" s="966">
        <v>4511</v>
      </c>
      <c r="C9" s="872">
        <v>1486</v>
      </c>
      <c r="D9" s="872">
        <v>3025</v>
      </c>
    </row>
    <row r="10" spans="1:4" ht="11.55" x14ac:dyDescent="0.15">
      <c r="A10" s="438" t="s">
        <v>2220</v>
      </c>
      <c r="B10" s="966">
        <v>664</v>
      </c>
      <c r="C10" s="872">
        <v>132</v>
      </c>
      <c r="D10" s="872">
        <v>532</v>
      </c>
    </row>
    <row r="11" spans="1:4" ht="11.55" x14ac:dyDescent="0.15">
      <c r="A11" s="855" t="s">
        <v>2221</v>
      </c>
      <c r="B11" s="966">
        <v>1029</v>
      </c>
      <c r="C11" s="872">
        <v>262</v>
      </c>
      <c r="D11" s="872">
        <v>767</v>
      </c>
    </row>
    <row r="12" spans="1:4" ht="12.75" customHeight="1" x14ac:dyDescent="0.15">
      <c r="A12" s="387"/>
    </row>
    <row r="13" spans="1:4" x14ac:dyDescent="0.15">
      <c r="A13" s="388" t="s">
        <v>2443</v>
      </c>
      <c r="B13" s="428"/>
      <c r="C13" s="428"/>
      <c r="D13" s="428"/>
    </row>
    <row r="14" spans="1:4" x14ac:dyDescent="0.15">
      <c r="A14" s="387" t="s">
        <v>2223</v>
      </c>
      <c r="B14" s="428"/>
      <c r="C14" s="428"/>
      <c r="D14" s="428"/>
    </row>
    <row r="15" spans="1:4" x14ac:dyDescent="0.15">
      <c r="A15" s="387" t="s">
        <v>2224</v>
      </c>
      <c r="B15" s="428"/>
      <c r="C15" s="428"/>
      <c r="D15" s="428"/>
    </row>
    <row r="16" spans="1:4" x14ac:dyDescent="0.15">
      <c r="A16" s="387" t="s">
        <v>2225</v>
      </c>
      <c r="B16" s="428"/>
      <c r="C16" s="428"/>
      <c r="D16" s="428"/>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27"/>
  <dimension ref="A2:D28"/>
  <sheetViews>
    <sheetView workbookViewId="0"/>
  </sheetViews>
  <sheetFormatPr baseColWidth="10" defaultColWidth="9.125" defaultRowHeight="10.199999999999999" x14ac:dyDescent="0.15"/>
  <cols>
    <col min="1" max="1" width="34.125" style="378" customWidth="1"/>
    <col min="2" max="2" width="17.875" style="378" customWidth="1"/>
    <col min="3" max="4" width="25" style="378" customWidth="1"/>
    <col min="5" max="16384" width="9.125" style="378"/>
  </cols>
  <sheetData>
    <row r="2" spans="1:4" ht="11.55" x14ac:dyDescent="0.15">
      <c r="A2" s="376" t="s">
        <v>2444</v>
      </c>
      <c r="B2" s="390"/>
      <c r="C2" s="390"/>
      <c r="D2" s="390"/>
    </row>
    <row r="3" spans="1:4" ht="10.55" customHeight="1" x14ac:dyDescent="0.15">
      <c r="A3" s="387"/>
    </row>
    <row r="4" spans="1:4" ht="14.95" customHeight="1" x14ac:dyDescent="0.15">
      <c r="A4" s="2654" t="s">
        <v>674</v>
      </c>
      <c r="B4" s="2660" t="s">
        <v>2211</v>
      </c>
      <c r="C4" s="2661"/>
      <c r="D4" s="2662"/>
    </row>
    <row r="5" spans="1:4" ht="14.95" customHeight="1" x14ac:dyDescent="0.15">
      <c r="A5" s="968"/>
      <c r="B5" s="2582" t="s">
        <v>742</v>
      </c>
      <c r="C5" s="2655" t="s">
        <v>2212</v>
      </c>
      <c r="D5" s="2323"/>
    </row>
    <row r="6" spans="1:4" ht="14.95" customHeight="1" x14ac:dyDescent="0.15">
      <c r="A6" s="2584"/>
      <c r="B6" s="2663"/>
      <c r="C6" s="2611" t="s">
        <v>2441</v>
      </c>
      <c r="D6" s="2589" t="s">
        <v>2442</v>
      </c>
    </row>
    <row r="7" spans="1:4" x14ac:dyDescent="0.15">
      <c r="A7" s="379" t="s">
        <v>742</v>
      </c>
      <c r="B7" s="969">
        <v>1029</v>
      </c>
      <c r="C7" s="969">
        <v>262</v>
      </c>
      <c r="D7" s="969">
        <v>767</v>
      </c>
    </row>
    <row r="8" spans="1:4" x14ac:dyDescent="0.15">
      <c r="A8" s="383" t="s">
        <v>677</v>
      </c>
      <c r="B8" s="969">
        <v>2</v>
      </c>
      <c r="C8" s="872">
        <v>1</v>
      </c>
      <c r="D8" s="872">
        <v>1</v>
      </c>
    </row>
    <row r="9" spans="1:4" x14ac:dyDescent="0.15">
      <c r="A9" s="383" t="s">
        <v>678</v>
      </c>
      <c r="B9" s="969">
        <v>2</v>
      </c>
      <c r="C9" s="872">
        <v>0</v>
      </c>
      <c r="D9" s="872">
        <v>2</v>
      </c>
    </row>
    <row r="10" spans="1:4" x14ac:dyDescent="0.15">
      <c r="A10" s="383" t="s">
        <v>679</v>
      </c>
      <c r="B10" s="969">
        <v>35</v>
      </c>
      <c r="C10" s="872">
        <v>15</v>
      </c>
      <c r="D10" s="872">
        <v>20</v>
      </c>
    </row>
    <row r="11" spans="1:4" x14ac:dyDescent="0.15">
      <c r="A11" s="383" t="s">
        <v>680</v>
      </c>
      <c r="B11" s="969">
        <v>8</v>
      </c>
      <c r="C11" s="872">
        <v>5</v>
      </c>
      <c r="D11" s="872">
        <v>3</v>
      </c>
    </row>
    <row r="12" spans="1:4" x14ac:dyDescent="0.15">
      <c r="A12" s="383" t="s">
        <v>681</v>
      </c>
      <c r="B12" s="969">
        <v>16</v>
      </c>
      <c r="C12" s="872">
        <v>9</v>
      </c>
      <c r="D12" s="872">
        <v>7</v>
      </c>
    </row>
    <row r="13" spans="1:4" x14ac:dyDescent="0.15">
      <c r="A13" s="383" t="s">
        <v>682</v>
      </c>
      <c r="B13" s="969">
        <v>99</v>
      </c>
      <c r="C13" s="872">
        <v>28</v>
      </c>
      <c r="D13" s="872">
        <v>71</v>
      </c>
    </row>
    <row r="14" spans="1:4" x14ac:dyDescent="0.15">
      <c r="A14" s="383" t="s">
        <v>683</v>
      </c>
      <c r="B14" s="969">
        <v>420</v>
      </c>
      <c r="C14" s="872">
        <v>62</v>
      </c>
      <c r="D14" s="872">
        <v>358</v>
      </c>
    </row>
    <row r="15" spans="1:4" x14ac:dyDescent="0.15">
      <c r="A15" s="383" t="s">
        <v>684</v>
      </c>
      <c r="B15" s="969">
        <v>38</v>
      </c>
      <c r="C15" s="872">
        <v>6</v>
      </c>
      <c r="D15" s="872">
        <v>32</v>
      </c>
    </row>
    <row r="16" spans="1:4" x14ac:dyDescent="0.15">
      <c r="A16" s="383" t="s">
        <v>685</v>
      </c>
      <c r="B16" s="969">
        <v>70</v>
      </c>
      <c r="C16" s="872">
        <v>12</v>
      </c>
      <c r="D16" s="872">
        <v>58</v>
      </c>
    </row>
    <row r="17" spans="1:4" x14ac:dyDescent="0.15">
      <c r="A17" s="383" t="s">
        <v>732</v>
      </c>
      <c r="B17" s="969">
        <v>32</v>
      </c>
      <c r="C17" s="872">
        <v>13</v>
      </c>
      <c r="D17" s="872">
        <v>19</v>
      </c>
    </row>
    <row r="18" spans="1:4" x14ac:dyDescent="0.15">
      <c r="A18" s="383" t="s">
        <v>688</v>
      </c>
      <c r="B18" s="969">
        <v>118</v>
      </c>
      <c r="C18" s="872">
        <v>45</v>
      </c>
      <c r="D18" s="872">
        <v>73</v>
      </c>
    </row>
    <row r="19" spans="1:4" x14ac:dyDescent="0.15">
      <c r="A19" s="383" t="s">
        <v>689</v>
      </c>
      <c r="B19" s="969">
        <v>82</v>
      </c>
      <c r="C19" s="872">
        <v>31</v>
      </c>
      <c r="D19" s="872">
        <v>51</v>
      </c>
    </row>
    <row r="20" spans="1:4" x14ac:dyDescent="0.15">
      <c r="A20" s="383" t="s">
        <v>690</v>
      </c>
      <c r="B20" s="969">
        <v>28</v>
      </c>
      <c r="C20" s="872">
        <v>21</v>
      </c>
      <c r="D20" s="872">
        <v>7</v>
      </c>
    </row>
    <row r="21" spans="1:4" x14ac:dyDescent="0.15">
      <c r="A21" s="383" t="s">
        <v>691</v>
      </c>
      <c r="B21" s="969">
        <v>70</v>
      </c>
      <c r="C21" s="872">
        <v>12</v>
      </c>
      <c r="D21" s="872">
        <v>58</v>
      </c>
    </row>
    <row r="22" spans="1:4" x14ac:dyDescent="0.15">
      <c r="A22" s="383" t="s">
        <v>692</v>
      </c>
      <c r="B22" s="969">
        <v>5</v>
      </c>
      <c r="C22" s="872">
        <v>0</v>
      </c>
      <c r="D22" s="872">
        <v>5</v>
      </c>
    </row>
    <row r="23" spans="1:4" x14ac:dyDescent="0.15">
      <c r="A23" s="383" t="s">
        <v>693</v>
      </c>
      <c r="B23" s="969">
        <v>4</v>
      </c>
      <c r="C23" s="872">
        <v>2</v>
      </c>
      <c r="D23" s="872">
        <v>2</v>
      </c>
    </row>
    <row r="24" spans="1:4" x14ac:dyDescent="0.15">
      <c r="A24" s="387"/>
    </row>
    <row r="25" spans="1:4" ht="11.25" customHeight="1" x14ac:dyDescent="0.15">
      <c r="A25" s="388" t="s">
        <v>2445</v>
      </c>
      <c r="B25" s="428"/>
      <c r="C25" s="428"/>
      <c r="D25" s="428"/>
    </row>
    <row r="26" spans="1:4" x14ac:dyDescent="0.15">
      <c r="A26" s="387" t="s">
        <v>2223</v>
      </c>
      <c r="B26" s="428"/>
      <c r="C26" s="428"/>
      <c r="D26" s="428"/>
    </row>
    <row r="27" spans="1:4" s="973" customFormat="1" x14ac:dyDescent="0.25">
      <c r="A27" s="400" t="s">
        <v>696</v>
      </c>
      <c r="B27" s="971"/>
      <c r="C27" s="971"/>
      <c r="D27" s="971"/>
    </row>
    <row r="28" spans="1:4" ht="11.25" customHeight="1" x14ac:dyDescent="0.15">
      <c r="A28" s="387" t="s">
        <v>2225</v>
      </c>
      <c r="B28" s="428"/>
      <c r="C28" s="428"/>
      <c r="D28" s="428"/>
    </row>
  </sheetData>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128"/>
  <dimension ref="A1:F15"/>
  <sheetViews>
    <sheetView workbookViewId="0"/>
  </sheetViews>
  <sheetFormatPr baseColWidth="10" defaultColWidth="11.375" defaultRowHeight="10.199999999999999" x14ac:dyDescent="0.15"/>
  <cols>
    <col min="1" max="1" width="52.75" style="154" customWidth="1"/>
    <col min="2" max="5" width="11.75" style="154" customWidth="1"/>
    <col min="6" max="16384" width="11.375" style="154"/>
  </cols>
  <sheetData>
    <row r="1" spans="1:6" x14ac:dyDescent="0.15">
      <c r="A1" s="172"/>
    </row>
    <row r="2" spans="1:6" ht="11.55" x14ac:dyDescent="0.15">
      <c r="A2" s="155" t="s">
        <v>2446</v>
      </c>
      <c r="B2" s="155"/>
      <c r="C2" s="155"/>
      <c r="D2" s="155"/>
      <c r="E2" s="155"/>
      <c r="F2" s="155"/>
    </row>
    <row r="3" spans="1:6" x14ac:dyDescent="0.15">
      <c r="A3" s="1080"/>
      <c r="B3" s="2664"/>
      <c r="C3" s="2664"/>
      <c r="D3" s="2664"/>
      <c r="E3" s="2664"/>
      <c r="F3" s="2664"/>
    </row>
    <row r="4" spans="1:6" s="1081" customFormat="1" x14ac:dyDescent="0.25">
      <c r="A4" s="2612" t="s">
        <v>2447</v>
      </c>
      <c r="B4" s="2665" t="s">
        <v>1169</v>
      </c>
      <c r="C4" s="2666"/>
      <c r="D4" s="2666"/>
      <c r="E4" s="2666"/>
      <c r="F4" s="2666"/>
    </row>
    <row r="5" spans="1:6" s="1081" customFormat="1" ht="11.55" x14ac:dyDescent="0.25">
      <c r="A5" s="2667"/>
      <c r="B5" s="2627">
        <v>2017</v>
      </c>
      <c r="C5" s="2627">
        <v>2018</v>
      </c>
      <c r="D5" s="2627">
        <v>2019</v>
      </c>
      <c r="E5" s="2627" t="s">
        <v>1683</v>
      </c>
      <c r="F5" s="2627" t="s">
        <v>2185</v>
      </c>
    </row>
    <row r="6" spans="1:6" x14ac:dyDescent="0.15">
      <c r="A6" s="155" t="s">
        <v>742</v>
      </c>
      <c r="B6" s="1072">
        <v>5486</v>
      </c>
      <c r="C6" s="1072">
        <v>7414</v>
      </c>
      <c r="D6" s="1072">
        <v>8436</v>
      </c>
      <c r="E6" s="1072">
        <v>1328</v>
      </c>
      <c r="F6" s="166">
        <v>1752</v>
      </c>
    </row>
    <row r="7" spans="1:6" x14ac:dyDescent="0.15">
      <c r="A7" s="161" t="s">
        <v>2448</v>
      </c>
      <c r="B7" s="538">
        <v>4146</v>
      </c>
      <c r="C7" s="538">
        <v>5453</v>
      </c>
      <c r="D7" s="538">
        <v>6307</v>
      </c>
      <c r="E7" s="538">
        <v>1077</v>
      </c>
      <c r="F7" s="154">
        <v>1497</v>
      </c>
    </row>
    <row r="8" spans="1:6" x14ac:dyDescent="0.15">
      <c r="A8" s="161" t="s">
        <v>2449</v>
      </c>
      <c r="B8" s="538">
        <v>548</v>
      </c>
      <c r="C8" s="538">
        <v>741</v>
      </c>
      <c r="D8" s="538">
        <v>823</v>
      </c>
      <c r="E8" s="538">
        <v>121</v>
      </c>
      <c r="F8" s="154">
        <v>103</v>
      </c>
    </row>
    <row r="9" spans="1:6" x14ac:dyDescent="0.15">
      <c r="A9" s="161" t="s">
        <v>2450</v>
      </c>
      <c r="B9" s="538">
        <v>639</v>
      </c>
      <c r="C9" s="538">
        <v>1060</v>
      </c>
      <c r="D9" s="538">
        <v>1125</v>
      </c>
      <c r="E9" s="538">
        <v>112</v>
      </c>
      <c r="F9" s="154">
        <v>132</v>
      </c>
    </row>
    <row r="10" spans="1:6" x14ac:dyDescent="0.15">
      <c r="A10" s="161" t="s">
        <v>2451</v>
      </c>
      <c r="B10" s="538">
        <v>153</v>
      </c>
      <c r="C10" s="538">
        <v>160</v>
      </c>
      <c r="D10" s="538">
        <v>181</v>
      </c>
      <c r="E10" s="538">
        <v>18</v>
      </c>
      <c r="F10" s="154">
        <v>20</v>
      </c>
    </row>
    <row r="11" spans="1:6" x14ac:dyDescent="0.15">
      <c r="A11" s="161"/>
      <c r="B11" s="1071"/>
    </row>
    <row r="12" spans="1:6" x14ac:dyDescent="0.15">
      <c r="A12" s="161" t="s">
        <v>2452</v>
      </c>
      <c r="B12" s="161"/>
      <c r="C12" s="161"/>
      <c r="D12" s="161"/>
      <c r="E12" s="161"/>
      <c r="F12" s="161"/>
    </row>
    <row r="13" spans="1:6" x14ac:dyDescent="0.15">
      <c r="A13" s="1082" t="s">
        <v>2453</v>
      </c>
      <c r="B13" s="151"/>
      <c r="C13" s="151"/>
      <c r="D13" s="151"/>
      <c r="E13" s="151"/>
      <c r="F13" s="151"/>
    </row>
    <row r="14" spans="1:6" x14ac:dyDescent="0.15">
      <c r="A14" s="1082" t="s">
        <v>2454</v>
      </c>
      <c r="B14" s="151"/>
      <c r="C14" s="151"/>
      <c r="D14" s="151"/>
      <c r="E14" s="151"/>
      <c r="F14" s="151"/>
    </row>
    <row r="15" spans="1:6" x14ac:dyDescent="0.15">
      <c r="A15" s="231" t="s">
        <v>2252</v>
      </c>
      <c r="B15" s="231"/>
      <c r="C15" s="231"/>
      <c r="D15" s="231"/>
      <c r="E15" s="231"/>
    </row>
  </sheetData>
  <pageMargins left="0.7" right="0.7" top="0.75" bottom="0.75" header="0.3" footer="0.3"/>
  <pageSetup paperSize="9" orientation="portrait"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129"/>
  <dimension ref="A2:D28"/>
  <sheetViews>
    <sheetView workbookViewId="0"/>
  </sheetViews>
  <sheetFormatPr baseColWidth="10" defaultColWidth="9.125" defaultRowHeight="10.199999999999999" x14ac:dyDescent="0.15"/>
  <cols>
    <col min="1" max="1" width="23" style="378" customWidth="1"/>
    <col min="2" max="2" width="17.875" style="378" customWidth="1"/>
    <col min="3" max="4" width="25" style="378" customWidth="1"/>
    <col min="5" max="16384" width="9.125" style="378"/>
  </cols>
  <sheetData>
    <row r="2" spans="1:4" ht="11.55" x14ac:dyDescent="0.15">
      <c r="A2" s="376" t="s">
        <v>2455</v>
      </c>
    </row>
    <row r="3" spans="1:4" ht="11.25" customHeight="1" x14ac:dyDescent="0.15">
      <c r="A3" s="387"/>
    </row>
    <row r="4" spans="1:4" s="1067" customFormat="1" ht="14.95" customHeight="1" x14ac:dyDescent="0.25">
      <c r="A4" s="2668" t="s">
        <v>674</v>
      </c>
      <c r="B4" s="2591" t="s">
        <v>2230</v>
      </c>
      <c r="C4" s="2323"/>
      <c r="D4" s="2323"/>
    </row>
    <row r="5" spans="1:4" s="1067" customFormat="1" ht="11.25" customHeight="1" x14ac:dyDescent="0.25">
      <c r="A5" s="1074"/>
      <c r="B5" s="2582" t="s">
        <v>742</v>
      </c>
      <c r="C5" s="2655" t="s">
        <v>2212</v>
      </c>
      <c r="D5" s="2323"/>
    </row>
    <row r="6" spans="1:4" s="1067" customFormat="1" ht="11.25" customHeight="1" x14ac:dyDescent="0.25">
      <c r="A6" s="2288"/>
      <c r="B6" s="2663"/>
      <c r="C6" s="2611" t="s">
        <v>2441</v>
      </c>
      <c r="D6" s="2589" t="s">
        <v>2442</v>
      </c>
    </row>
    <row r="7" spans="1:4" x14ac:dyDescent="0.15">
      <c r="A7" s="379" t="s">
        <v>742</v>
      </c>
      <c r="B7" s="972">
        <v>126881</v>
      </c>
      <c r="C7" s="972">
        <v>11827</v>
      </c>
      <c r="D7" s="972">
        <v>115054</v>
      </c>
    </row>
    <row r="8" spans="1:4" x14ac:dyDescent="0.15">
      <c r="A8" s="383" t="s">
        <v>677</v>
      </c>
      <c r="B8" s="972">
        <v>0</v>
      </c>
      <c r="C8" s="872">
        <v>0</v>
      </c>
      <c r="D8" s="872">
        <v>0</v>
      </c>
    </row>
    <row r="9" spans="1:4" x14ac:dyDescent="0.15">
      <c r="A9" s="383" t="s">
        <v>678</v>
      </c>
      <c r="B9" s="972">
        <v>0</v>
      </c>
      <c r="C9" s="872">
        <v>0</v>
      </c>
      <c r="D9" s="872">
        <v>0</v>
      </c>
    </row>
    <row r="10" spans="1:4" x14ac:dyDescent="0.15">
      <c r="A10" s="383" t="s">
        <v>679</v>
      </c>
      <c r="B10" s="972">
        <v>3525</v>
      </c>
      <c r="C10" s="872">
        <v>0</v>
      </c>
      <c r="D10" s="872">
        <v>3525</v>
      </c>
    </row>
    <row r="11" spans="1:4" x14ac:dyDescent="0.15">
      <c r="A11" s="383" t="s">
        <v>680</v>
      </c>
      <c r="B11" s="972">
        <v>0</v>
      </c>
      <c r="C11" s="872">
        <v>0</v>
      </c>
      <c r="D11" s="872">
        <v>0</v>
      </c>
    </row>
    <row r="12" spans="1:4" x14ac:dyDescent="0.15">
      <c r="A12" s="383" t="s">
        <v>681</v>
      </c>
      <c r="B12" s="972">
        <v>300</v>
      </c>
      <c r="C12" s="872">
        <v>0</v>
      </c>
      <c r="D12" s="872">
        <v>300</v>
      </c>
    </row>
    <row r="13" spans="1:4" x14ac:dyDescent="0.15">
      <c r="A13" s="383" t="s">
        <v>682</v>
      </c>
      <c r="B13" s="972">
        <v>1565</v>
      </c>
      <c r="C13" s="872">
        <v>0</v>
      </c>
      <c r="D13" s="872">
        <v>1565</v>
      </c>
    </row>
    <row r="14" spans="1:4" x14ac:dyDescent="0.15">
      <c r="A14" s="383" t="s">
        <v>683</v>
      </c>
      <c r="B14" s="972">
        <v>112097</v>
      </c>
      <c r="C14" s="872">
        <v>8753</v>
      </c>
      <c r="D14" s="872">
        <v>103344</v>
      </c>
    </row>
    <row r="15" spans="1:4" x14ac:dyDescent="0.15">
      <c r="A15" s="383" t="s">
        <v>684</v>
      </c>
      <c r="B15" s="972">
        <v>0</v>
      </c>
      <c r="C15" s="872">
        <v>0</v>
      </c>
      <c r="D15" s="872">
        <v>0</v>
      </c>
    </row>
    <row r="16" spans="1:4" x14ac:dyDescent="0.15">
      <c r="A16" s="383" t="s">
        <v>685</v>
      </c>
      <c r="B16" s="972">
        <v>2462</v>
      </c>
      <c r="C16" s="872">
        <v>1179</v>
      </c>
      <c r="D16" s="872">
        <v>1283</v>
      </c>
    </row>
    <row r="17" spans="1:4" x14ac:dyDescent="0.15">
      <c r="A17" s="383" t="s">
        <v>732</v>
      </c>
      <c r="B17" s="972">
        <v>1040</v>
      </c>
      <c r="C17" s="872">
        <v>0</v>
      </c>
      <c r="D17" s="872">
        <v>1040</v>
      </c>
    </row>
    <row r="18" spans="1:4" x14ac:dyDescent="0.15">
      <c r="A18" s="383" t="s">
        <v>688</v>
      </c>
      <c r="B18" s="972">
        <v>3840</v>
      </c>
      <c r="C18" s="872">
        <v>1294</v>
      </c>
      <c r="D18" s="872">
        <v>2546</v>
      </c>
    </row>
    <row r="19" spans="1:4" x14ac:dyDescent="0.15">
      <c r="A19" s="383" t="s">
        <v>689</v>
      </c>
      <c r="B19" s="972">
        <v>0</v>
      </c>
      <c r="C19" s="872">
        <v>0</v>
      </c>
      <c r="D19" s="872">
        <v>0</v>
      </c>
    </row>
    <row r="20" spans="1:4" x14ac:dyDescent="0.15">
      <c r="A20" s="383" t="s">
        <v>690</v>
      </c>
      <c r="B20" s="972">
        <v>111</v>
      </c>
      <c r="C20" s="872">
        <v>0</v>
      </c>
      <c r="D20" s="872">
        <v>111</v>
      </c>
    </row>
    <row r="21" spans="1:4" x14ac:dyDescent="0.15">
      <c r="A21" s="383" t="s">
        <v>691</v>
      </c>
      <c r="B21" s="972">
        <v>1941</v>
      </c>
      <c r="C21" s="872">
        <v>601</v>
      </c>
      <c r="D21" s="872">
        <v>1340</v>
      </c>
    </row>
    <row r="22" spans="1:4" x14ac:dyDescent="0.15">
      <c r="A22" s="383" t="s">
        <v>692</v>
      </c>
      <c r="B22" s="972">
        <v>0</v>
      </c>
      <c r="C22" s="872">
        <v>0</v>
      </c>
      <c r="D22" s="872">
        <v>0</v>
      </c>
    </row>
    <row r="23" spans="1:4" x14ac:dyDescent="0.15">
      <c r="A23" s="383" t="s">
        <v>693</v>
      </c>
      <c r="B23" s="972">
        <v>0</v>
      </c>
      <c r="C23" s="872">
        <v>0</v>
      </c>
      <c r="D23" s="872">
        <v>0</v>
      </c>
    </row>
    <row r="24" spans="1:4" ht="11.25" customHeight="1" x14ac:dyDescent="0.15">
      <c r="A24" s="387"/>
    </row>
    <row r="25" spans="1:4" ht="11.25" customHeight="1" x14ac:dyDescent="0.15">
      <c r="A25" s="388" t="s">
        <v>2443</v>
      </c>
      <c r="B25" s="428"/>
      <c r="C25" s="428"/>
      <c r="D25" s="428"/>
    </row>
    <row r="26" spans="1:4" x14ac:dyDescent="0.15">
      <c r="A26" s="387" t="s">
        <v>2223</v>
      </c>
      <c r="B26" s="428"/>
      <c r="C26" s="428"/>
      <c r="D26" s="428"/>
    </row>
    <row r="27" spans="1:4" ht="11.25" customHeight="1" x14ac:dyDescent="0.15">
      <c r="A27" s="400" t="s">
        <v>696</v>
      </c>
      <c r="B27" s="400"/>
      <c r="C27" s="400"/>
      <c r="D27" s="400"/>
    </row>
    <row r="28" spans="1:4" ht="11.25" customHeight="1" x14ac:dyDescent="0.15">
      <c r="A28" s="387" t="s">
        <v>2225</v>
      </c>
      <c r="B28" s="428"/>
      <c r="C28" s="428"/>
      <c r="D28" s="428"/>
    </row>
  </sheetData>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14"/>
  <sheetViews>
    <sheetView zoomScaleNormal="100" workbookViewId="0"/>
  </sheetViews>
  <sheetFormatPr baseColWidth="10" defaultColWidth="11.375" defaultRowHeight="10.199999999999999" x14ac:dyDescent="0.15"/>
  <cols>
    <col min="1" max="1" width="66" style="154" customWidth="1"/>
    <col min="2" max="16384" width="11.375" style="154"/>
  </cols>
  <sheetData>
    <row r="1" spans="1:6" x14ac:dyDescent="0.15">
      <c r="A1" s="1800"/>
    </row>
    <row r="2" spans="1:6" s="1847" customFormat="1" ht="14.95" customHeight="1" x14ac:dyDescent="0.25">
      <c r="A2" s="1866" t="s">
        <v>827</v>
      </c>
      <c r="B2" s="176"/>
      <c r="C2" s="176"/>
      <c r="D2" s="176"/>
      <c r="E2" s="176"/>
    </row>
    <row r="3" spans="1:6" ht="10.55" customHeight="1" x14ac:dyDescent="0.15"/>
    <row r="4" spans="1:6" ht="10.55" customHeight="1" x14ac:dyDescent="0.15">
      <c r="A4" s="2252" t="s">
        <v>828</v>
      </c>
      <c r="B4" s="2174" t="s">
        <v>675</v>
      </c>
      <c r="C4" s="2174"/>
      <c r="D4" s="2174"/>
      <c r="E4" s="2174"/>
      <c r="F4" s="2174"/>
    </row>
    <row r="5" spans="1:6" ht="14.95" customHeight="1" x14ac:dyDescent="0.15">
      <c r="A5" s="2236"/>
      <c r="B5" s="2184" t="s">
        <v>829</v>
      </c>
      <c r="C5" s="2184">
        <v>2018</v>
      </c>
      <c r="D5" s="2184" t="s">
        <v>830</v>
      </c>
      <c r="E5" s="2184" t="s">
        <v>831</v>
      </c>
      <c r="F5" s="2184">
        <v>2021</v>
      </c>
    </row>
    <row r="6" spans="1:6" ht="20.399999999999999" x14ac:dyDescent="0.15">
      <c r="A6" s="1849" t="s">
        <v>832</v>
      </c>
      <c r="B6" s="1867">
        <v>24</v>
      </c>
      <c r="C6" s="1867">
        <v>25</v>
      </c>
      <c r="D6" s="1867">
        <v>28</v>
      </c>
      <c r="E6" s="1867">
        <v>14</v>
      </c>
      <c r="F6" s="1867">
        <v>28</v>
      </c>
    </row>
    <row r="7" spans="1:6" ht="14.95" customHeight="1" x14ac:dyDescent="0.15">
      <c r="A7" s="1849" t="s">
        <v>833</v>
      </c>
      <c r="B7" s="1867">
        <v>54</v>
      </c>
      <c r="C7" s="1867">
        <v>54</v>
      </c>
      <c r="D7" s="1867">
        <v>55</v>
      </c>
      <c r="E7" s="1867">
        <v>113</v>
      </c>
      <c r="F7" s="1867">
        <v>72</v>
      </c>
    </row>
    <row r="8" spans="1:6" ht="14.95" customHeight="1" x14ac:dyDescent="0.15">
      <c r="A8" s="1849" t="s">
        <v>834</v>
      </c>
      <c r="B8" s="1867">
        <v>362</v>
      </c>
      <c r="C8" s="1867">
        <v>135</v>
      </c>
      <c r="D8" s="1867">
        <v>118</v>
      </c>
      <c r="E8" s="1867">
        <v>116</v>
      </c>
      <c r="F8" s="1867">
        <v>134</v>
      </c>
    </row>
    <row r="9" spans="1:6" ht="14.95" customHeight="1" x14ac:dyDescent="0.15">
      <c r="A9" s="1849" t="s">
        <v>835</v>
      </c>
      <c r="B9" s="1867">
        <v>1528</v>
      </c>
      <c r="C9" s="1867">
        <v>1782</v>
      </c>
      <c r="D9" s="1867">
        <v>1405</v>
      </c>
      <c r="E9" s="1867">
        <v>380</v>
      </c>
      <c r="F9" s="1867">
        <v>681</v>
      </c>
    </row>
    <row r="10" spans="1:6" ht="11.25" customHeight="1" x14ac:dyDescent="0.15">
      <c r="A10" s="1868"/>
      <c r="B10" s="1851"/>
      <c r="C10" s="1851"/>
      <c r="D10" s="177"/>
      <c r="E10" s="177"/>
    </row>
    <row r="11" spans="1:6" ht="11.25" customHeight="1" x14ac:dyDescent="0.15">
      <c r="A11" s="156" t="s">
        <v>836</v>
      </c>
      <c r="B11" s="159"/>
      <c r="C11" s="159"/>
      <c r="D11" s="159"/>
      <c r="E11" s="159"/>
    </row>
    <row r="12" spans="1:6" ht="11.25" customHeight="1" x14ac:dyDescent="0.15">
      <c r="A12" s="164" t="s">
        <v>837</v>
      </c>
      <c r="B12" s="159"/>
      <c r="C12" s="159"/>
      <c r="D12" s="159"/>
      <c r="E12" s="159"/>
    </row>
    <row r="13" spans="1:6" ht="11.25" customHeight="1" x14ac:dyDescent="0.15">
      <c r="A13" s="164" t="s">
        <v>838</v>
      </c>
      <c r="B13" s="159"/>
      <c r="C13" s="159"/>
      <c r="D13" s="159"/>
      <c r="E13" s="159"/>
    </row>
    <row r="14" spans="1:6" s="123" customFormat="1" ht="12.75" customHeight="1" x14ac:dyDescent="0.15">
      <c r="A14" s="160" t="s">
        <v>698</v>
      </c>
      <c r="B14" s="161"/>
      <c r="C14" s="161"/>
      <c r="D14" s="161"/>
      <c r="E14" s="161"/>
    </row>
  </sheetData>
  <pageMargins left="0.7" right="0.7" top="0.75" bottom="0.75" header="0.3" footer="0.3"/>
  <pageSetup paperSize="9" orientation="portrait"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30"/>
  <dimension ref="A2:D28"/>
  <sheetViews>
    <sheetView workbookViewId="0"/>
  </sheetViews>
  <sheetFormatPr baseColWidth="10" defaultColWidth="9.125" defaultRowHeight="10.199999999999999" x14ac:dyDescent="0.15"/>
  <cols>
    <col min="1" max="1" width="20.75" style="378" customWidth="1"/>
    <col min="2" max="2" width="17.875" style="378" customWidth="1"/>
    <col min="3" max="4" width="25.75" style="378" customWidth="1"/>
    <col min="5" max="16384" width="9.125" style="378"/>
  </cols>
  <sheetData>
    <row r="2" spans="1:4" ht="11.55" x14ac:dyDescent="0.15">
      <c r="A2" s="388" t="s">
        <v>2456</v>
      </c>
    </row>
    <row r="3" spans="1:4" ht="11.25" customHeight="1" x14ac:dyDescent="0.15">
      <c r="A3" s="387"/>
    </row>
    <row r="4" spans="1:4" ht="14.95" customHeight="1" x14ac:dyDescent="0.15">
      <c r="A4" s="2582" t="s">
        <v>674</v>
      </c>
      <c r="B4" s="2591" t="s">
        <v>2232</v>
      </c>
      <c r="C4" s="2323"/>
      <c r="D4" s="2323"/>
    </row>
    <row r="5" spans="1:4" ht="14.95" customHeight="1" x14ac:dyDescent="0.15">
      <c r="A5" s="423"/>
      <c r="B5" s="2669" t="s">
        <v>742</v>
      </c>
      <c r="C5" s="2655" t="s">
        <v>2212</v>
      </c>
      <c r="D5" s="2323"/>
    </row>
    <row r="6" spans="1:4" ht="14.95" customHeight="1" x14ac:dyDescent="0.15">
      <c r="A6" s="2670"/>
      <c r="B6" s="2671"/>
      <c r="C6" s="2611" t="s">
        <v>2441</v>
      </c>
      <c r="D6" s="2589" t="s">
        <v>2442</v>
      </c>
    </row>
    <row r="7" spans="1:4" x14ac:dyDescent="0.15">
      <c r="A7" s="379" t="s">
        <v>742</v>
      </c>
      <c r="B7" s="969">
        <v>102455</v>
      </c>
      <c r="C7" s="969">
        <v>31067</v>
      </c>
      <c r="D7" s="969">
        <v>71388</v>
      </c>
    </row>
    <row r="8" spans="1:4" x14ac:dyDescent="0.15">
      <c r="A8" s="383" t="s">
        <v>677</v>
      </c>
      <c r="B8" s="969">
        <v>400</v>
      </c>
      <c r="C8" s="872">
        <v>150</v>
      </c>
      <c r="D8" s="872">
        <v>250</v>
      </c>
    </row>
    <row r="9" spans="1:4" x14ac:dyDescent="0.15">
      <c r="A9" s="383" t="s">
        <v>678</v>
      </c>
      <c r="B9" s="969">
        <v>60</v>
      </c>
      <c r="C9" s="872">
        <v>0</v>
      </c>
      <c r="D9" s="872">
        <v>60</v>
      </c>
    </row>
    <row r="10" spans="1:4" x14ac:dyDescent="0.15">
      <c r="A10" s="383" t="s">
        <v>679</v>
      </c>
      <c r="B10" s="969">
        <v>7165</v>
      </c>
      <c r="C10" s="872">
        <v>3387</v>
      </c>
      <c r="D10" s="872">
        <v>3778</v>
      </c>
    </row>
    <row r="11" spans="1:4" x14ac:dyDescent="0.15">
      <c r="A11" s="383" t="s">
        <v>680</v>
      </c>
      <c r="B11" s="969">
        <v>361</v>
      </c>
      <c r="C11" s="872">
        <v>261</v>
      </c>
      <c r="D11" s="872">
        <v>100</v>
      </c>
    </row>
    <row r="12" spans="1:4" x14ac:dyDescent="0.15">
      <c r="A12" s="383" t="s">
        <v>681</v>
      </c>
      <c r="B12" s="969">
        <v>885</v>
      </c>
      <c r="C12" s="872">
        <v>775</v>
      </c>
      <c r="D12" s="872">
        <v>110</v>
      </c>
    </row>
    <row r="13" spans="1:4" x14ac:dyDescent="0.15">
      <c r="A13" s="383" t="s">
        <v>682</v>
      </c>
      <c r="B13" s="969">
        <v>7047</v>
      </c>
      <c r="C13" s="872">
        <v>2119</v>
      </c>
      <c r="D13" s="872">
        <v>4928</v>
      </c>
    </row>
    <row r="14" spans="1:4" x14ac:dyDescent="0.15">
      <c r="A14" s="383" t="s">
        <v>683</v>
      </c>
      <c r="B14" s="969">
        <v>26416</v>
      </c>
      <c r="C14" s="872">
        <v>4313</v>
      </c>
      <c r="D14" s="872">
        <v>22103</v>
      </c>
    </row>
    <row r="15" spans="1:4" x14ac:dyDescent="0.15">
      <c r="A15" s="383" t="s">
        <v>684</v>
      </c>
      <c r="B15" s="969">
        <v>3173</v>
      </c>
      <c r="C15" s="872">
        <v>905</v>
      </c>
      <c r="D15" s="872">
        <v>2268</v>
      </c>
    </row>
    <row r="16" spans="1:4" x14ac:dyDescent="0.15">
      <c r="A16" s="383" t="s">
        <v>685</v>
      </c>
      <c r="B16" s="969">
        <v>3321</v>
      </c>
      <c r="C16" s="872">
        <v>777</v>
      </c>
      <c r="D16" s="872">
        <v>2544</v>
      </c>
    </row>
    <row r="17" spans="1:4" x14ac:dyDescent="0.15">
      <c r="A17" s="383" t="s">
        <v>732</v>
      </c>
      <c r="B17" s="969">
        <v>12390</v>
      </c>
      <c r="C17" s="872">
        <v>5110</v>
      </c>
      <c r="D17" s="872">
        <v>7280</v>
      </c>
    </row>
    <row r="18" spans="1:4" x14ac:dyDescent="0.15">
      <c r="A18" s="383" t="s">
        <v>688</v>
      </c>
      <c r="B18" s="969">
        <v>13364</v>
      </c>
      <c r="C18" s="872">
        <v>4984</v>
      </c>
      <c r="D18" s="872">
        <v>8380</v>
      </c>
    </row>
    <row r="19" spans="1:4" x14ac:dyDescent="0.15">
      <c r="A19" s="383" t="s">
        <v>689</v>
      </c>
      <c r="B19" s="969">
        <v>12795</v>
      </c>
      <c r="C19" s="872">
        <v>4785</v>
      </c>
      <c r="D19" s="872">
        <v>8010</v>
      </c>
    </row>
    <row r="20" spans="1:4" x14ac:dyDescent="0.15">
      <c r="A20" s="383" t="s">
        <v>690</v>
      </c>
      <c r="B20" s="969">
        <v>1789</v>
      </c>
      <c r="C20" s="872">
        <v>1550</v>
      </c>
      <c r="D20" s="872">
        <v>239</v>
      </c>
    </row>
    <row r="21" spans="1:4" x14ac:dyDescent="0.15">
      <c r="A21" s="383" t="s">
        <v>691</v>
      </c>
      <c r="B21" s="969">
        <v>12179</v>
      </c>
      <c r="C21" s="872">
        <v>1551</v>
      </c>
      <c r="D21" s="872">
        <v>10628</v>
      </c>
    </row>
    <row r="22" spans="1:4" x14ac:dyDescent="0.15">
      <c r="A22" s="383" t="s">
        <v>692</v>
      </c>
      <c r="B22" s="969">
        <v>210</v>
      </c>
      <c r="C22" s="872">
        <v>0</v>
      </c>
      <c r="D22" s="872">
        <v>210</v>
      </c>
    </row>
    <row r="23" spans="1:4" x14ac:dyDescent="0.15">
      <c r="A23" s="383" t="s">
        <v>693</v>
      </c>
      <c r="B23" s="969">
        <v>900</v>
      </c>
      <c r="C23" s="872">
        <v>400</v>
      </c>
      <c r="D23" s="872">
        <v>500</v>
      </c>
    </row>
    <row r="24" spans="1:4" ht="11.25" customHeight="1" x14ac:dyDescent="0.15">
      <c r="A24" s="387"/>
    </row>
    <row r="25" spans="1:4" x14ac:dyDescent="0.15">
      <c r="A25" s="388" t="s">
        <v>2443</v>
      </c>
      <c r="B25" s="428"/>
      <c r="C25" s="428"/>
      <c r="D25" s="428"/>
    </row>
    <row r="26" spans="1:4" x14ac:dyDescent="0.15">
      <c r="A26" s="387" t="s">
        <v>2223</v>
      </c>
      <c r="B26" s="428"/>
      <c r="C26" s="428"/>
      <c r="D26" s="428"/>
    </row>
    <row r="27" spans="1:4" ht="11.25" customHeight="1" x14ac:dyDescent="0.15">
      <c r="A27" s="400" t="s">
        <v>696</v>
      </c>
      <c r="B27" s="400"/>
      <c r="C27" s="400"/>
      <c r="D27" s="400"/>
    </row>
    <row r="28" spans="1:4" s="401" customFormat="1" x14ac:dyDescent="0.15">
      <c r="A28" s="387" t="s">
        <v>2225</v>
      </c>
      <c r="B28" s="428"/>
      <c r="C28" s="428"/>
      <c r="D28" s="428"/>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131"/>
  <dimension ref="A2:D28"/>
  <sheetViews>
    <sheetView workbookViewId="0"/>
  </sheetViews>
  <sheetFormatPr baseColWidth="10" defaultColWidth="9.125" defaultRowHeight="10.199999999999999" x14ac:dyDescent="0.15"/>
  <cols>
    <col min="1" max="1" width="21.375" style="154" customWidth="1"/>
    <col min="2" max="2" width="14.875" style="154" customWidth="1"/>
    <col min="3" max="4" width="26.375" style="154" customWidth="1"/>
    <col min="5" max="16384" width="9.125" style="154"/>
  </cols>
  <sheetData>
    <row r="2" spans="1:4" s="161" customFormat="1" ht="11.55" x14ac:dyDescent="0.25">
      <c r="A2" s="983" t="s">
        <v>2457</v>
      </c>
    </row>
    <row r="3" spans="1:4" ht="9" customHeight="1" x14ac:dyDescent="0.15">
      <c r="A3" s="984"/>
    </row>
    <row r="4" spans="1:4" s="1075" customFormat="1" ht="14.95" customHeight="1" x14ac:dyDescent="0.25">
      <c r="A4" s="2672" t="s">
        <v>674</v>
      </c>
      <c r="B4" s="2673" t="s">
        <v>2234</v>
      </c>
      <c r="C4" s="2674"/>
      <c r="D4" s="2675"/>
    </row>
    <row r="5" spans="1:4" s="1075" customFormat="1" ht="11.25" customHeight="1" x14ac:dyDescent="0.25">
      <c r="A5" s="985"/>
      <c r="B5" s="2672" t="s">
        <v>742</v>
      </c>
      <c r="C5" s="2655" t="s">
        <v>2212</v>
      </c>
      <c r="D5" s="2676"/>
    </row>
    <row r="6" spans="1:4" s="1075" customFormat="1" ht="11.25" customHeight="1" x14ac:dyDescent="0.25">
      <c r="A6" s="2606"/>
      <c r="B6" s="2677"/>
      <c r="C6" s="2678" t="s">
        <v>2441</v>
      </c>
      <c r="D6" s="2678" t="s">
        <v>2442</v>
      </c>
    </row>
    <row r="7" spans="1:4" x14ac:dyDescent="0.15">
      <c r="A7" s="1076" t="s">
        <v>742</v>
      </c>
      <c r="B7" s="868">
        <v>229336</v>
      </c>
      <c r="C7" s="868">
        <v>42894</v>
      </c>
      <c r="D7" s="868">
        <v>186442</v>
      </c>
    </row>
    <row r="8" spans="1:4" x14ac:dyDescent="0.15">
      <c r="A8" s="383" t="s">
        <v>677</v>
      </c>
      <c r="B8" s="868">
        <v>400</v>
      </c>
      <c r="C8" s="1077">
        <v>150</v>
      </c>
      <c r="D8" s="1077">
        <v>250</v>
      </c>
    </row>
    <row r="9" spans="1:4" x14ac:dyDescent="0.15">
      <c r="A9" s="383" t="s">
        <v>678</v>
      </c>
      <c r="B9" s="868">
        <v>60</v>
      </c>
      <c r="C9" s="1077">
        <v>0</v>
      </c>
      <c r="D9" s="1077">
        <v>60</v>
      </c>
    </row>
    <row r="10" spans="1:4" x14ac:dyDescent="0.15">
      <c r="A10" s="383" t="s">
        <v>679</v>
      </c>
      <c r="B10" s="868">
        <v>10690</v>
      </c>
      <c r="C10" s="1077">
        <v>3387</v>
      </c>
      <c r="D10" s="1077">
        <v>7303</v>
      </c>
    </row>
    <row r="11" spans="1:4" x14ac:dyDescent="0.15">
      <c r="A11" s="383" t="s">
        <v>680</v>
      </c>
      <c r="B11" s="868">
        <v>361</v>
      </c>
      <c r="C11" s="1077">
        <v>261</v>
      </c>
      <c r="D11" s="1077">
        <v>100</v>
      </c>
    </row>
    <row r="12" spans="1:4" x14ac:dyDescent="0.15">
      <c r="A12" s="383" t="s">
        <v>681</v>
      </c>
      <c r="B12" s="868">
        <v>1185</v>
      </c>
      <c r="C12" s="1077">
        <v>775</v>
      </c>
      <c r="D12" s="1077">
        <v>410</v>
      </c>
    </row>
    <row r="13" spans="1:4" x14ac:dyDescent="0.15">
      <c r="A13" s="383" t="s">
        <v>682</v>
      </c>
      <c r="B13" s="868">
        <v>8612</v>
      </c>
      <c r="C13" s="1077">
        <v>2119</v>
      </c>
      <c r="D13" s="1077">
        <v>6493</v>
      </c>
    </row>
    <row r="14" spans="1:4" x14ac:dyDescent="0.15">
      <c r="A14" s="383" t="s">
        <v>683</v>
      </c>
      <c r="B14" s="868">
        <v>138513</v>
      </c>
      <c r="C14" s="1077">
        <v>13066</v>
      </c>
      <c r="D14" s="1077">
        <v>125447</v>
      </c>
    </row>
    <row r="15" spans="1:4" x14ac:dyDescent="0.15">
      <c r="A15" s="383" t="s">
        <v>684</v>
      </c>
      <c r="B15" s="868">
        <v>3173</v>
      </c>
      <c r="C15" s="1077">
        <v>905</v>
      </c>
      <c r="D15" s="1077">
        <v>2268</v>
      </c>
    </row>
    <row r="16" spans="1:4" x14ac:dyDescent="0.15">
      <c r="A16" s="383" t="s">
        <v>685</v>
      </c>
      <c r="B16" s="868">
        <v>5783</v>
      </c>
      <c r="C16" s="1077">
        <v>1956</v>
      </c>
      <c r="D16" s="1077">
        <v>3827</v>
      </c>
    </row>
    <row r="17" spans="1:4" x14ac:dyDescent="0.15">
      <c r="A17" s="383" t="s">
        <v>732</v>
      </c>
      <c r="B17" s="868">
        <v>13430</v>
      </c>
      <c r="C17" s="1077">
        <v>5110</v>
      </c>
      <c r="D17" s="1077">
        <v>8320</v>
      </c>
    </row>
    <row r="18" spans="1:4" x14ac:dyDescent="0.15">
      <c r="A18" s="383" t="s">
        <v>688</v>
      </c>
      <c r="B18" s="868">
        <v>17204</v>
      </c>
      <c r="C18" s="1077">
        <v>6278</v>
      </c>
      <c r="D18" s="1077">
        <v>10926</v>
      </c>
    </row>
    <row r="19" spans="1:4" x14ac:dyDescent="0.15">
      <c r="A19" s="383" t="s">
        <v>689</v>
      </c>
      <c r="B19" s="868">
        <v>12795</v>
      </c>
      <c r="C19" s="1077">
        <v>4785</v>
      </c>
      <c r="D19" s="1077">
        <v>8010</v>
      </c>
    </row>
    <row r="20" spans="1:4" x14ac:dyDescent="0.15">
      <c r="A20" s="383" t="s">
        <v>690</v>
      </c>
      <c r="B20" s="868">
        <v>1900</v>
      </c>
      <c r="C20" s="1077">
        <v>1550</v>
      </c>
      <c r="D20" s="1077">
        <v>350</v>
      </c>
    </row>
    <row r="21" spans="1:4" x14ac:dyDescent="0.15">
      <c r="A21" s="383" t="s">
        <v>691</v>
      </c>
      <c r="B21" s="868">
        <v>14120</v>
      </c>
      <c r="C21" s="1077">
        <v>2152</v>
      </c>
      <c r="D21" s="1077">
        <v>11968</v>
      </c>
    </row>
    <row r="22" spans="1:4" x14ac:dyDescent="0.15">
      <c r="A22" s="383" t="s">
        <v>692</v>
      </c>
      <c r="B22" s="868">
        <v>210</v>
      </c>
      <c r="C22" s="1077">
        <v>0</v>
      </c>
      <c r="D22" s="1077">
        <v>210</v>
      </c>
    </row>
    <row r="23" spans="1:4" x14ac:dyDescent="0.15">
      <c r="A23" s="383" t="s">
        <v>693</v>
      </c>
      <c r="B23" s="868">
        <v>900</v>
      </c>
      <c r="C23" s="1077">
        <v>400</v>
      </c>
      <c r="D23" s="1077">
        <v>500</v>
      </c>
    </row>
    <row r="24" spans="1:4" ht="11.25" customHeight="1" x14ac:dyDescent="0.15">
      <c r="A24" s="984"/>
    </row>
    <row r="25" spans="1:4" x14ac:dyDescent="0.15">
      <c r="A25" s="990" t="s">
        <v>2458</v>
      </c>
      <c r="B25" s="856"/>
      <c r="C25" s="856"/>
      <c r="D25" s="856"/>
    </row>
    <row r="26" spans="1:4" s="378" customFormat="1" x14ac:dyDescent="0.15">
      <c r="A26" s="387" t="s">
        <v>2223</v>
      </c>
      <c r="B26" s="428"/>
      <c r="C26" s="428"/>
      <c r="D26" s="428"/>
    </row>
    <row r="27" spans="1:4" s="378" customFormat="1" ht="11.25" customHeight="1" x14ac:dyDescent="0.15">
      <c r="A27" s="400" t="s">
        <v>696</v>
      </c>
      <c r="B27" s="400"/>
      <c r="C27" s="400"/>
      <c r="D27" s="400"/>
    </row>
    <row r="28" spans="1:4" s="401" customFormat="1" x14ac:dyDescent="0.15">
      <c r="A28" s="387" t="s">
        <v>2225</v>
      </c>
      <c r="B28" s="428"/>
      <c r="C28" s="428"/>
      <c r="D28" s="428"/>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32"/>
  <dimension ref="A2:I16"/>
  <sheetViews>
    <sheetView workbookViewId="0"/>
  </sheetViews>
  <sheetFormatPr baseColWidth="10" defaultColWidth="9.125" defaultRowHeight="10.199999999999999" x14ac:dyDescent="0.15"/>
  <cols>
    <col min="1" max="1" width="21.375" style="378" customWidth="1"/>
    <col min="2" max="2" width="14.625" style="378" customWidth="1"/>
    <col min="3" max="4" width="26.375" style="378" customWidth="1"/>
    <col min="5" max="16384" width="9.125" style="378"/>
  </cols>
  <sheetData>
    <row r="2" spans="1:9" s="392" customFormat="1" ht="11.55" x14ac:dyDescent="0.25">
      <c r="A2" s="376" t="s">
        <v>2459</v>
      </c>
    </row>
    <row r="3" spans="1:9" ht="11.25" customHeight="1" x14ac:dyDescent="0.15">
      <c r="A3" s="387"/>
    </row>
    <row r="4" spans="1:9" s="1067" customFormat="1" ht="14.95" customHeight="1" x14ac:dyDescent="0.25">
      <c r="A4" s="2654" t="s">
        <v>1246</v>
      </c>
      <c r="B4" s="2679" t="s">
        <v>2230</v>
      </c>
      <c r="C4" s="2680"/>
      <c r="D4" s="2681"/>
    </row>
    <row r="5" spans="1:9" s="1067" customFormat="1" ht="11.25" customHeight="1" x14ac:dyDescent="0.25">
      <c r="A5" s="852"/>
      <c r="B5" s="2654" t="s">
        <v>742</v>
      </c>
      <c r="C5" s="2655" t="s">
        <v>2212</v>
      </c>
      <c r="D5" s="2681"/>
    </row>
    <row r="6" spans="1:9" s="1067" customFormat="1" ht="11.25" customHeight="1" x14ac:dyDescent="0.25">
      <c r="A6" s="2577"/>
      <c r="B6" s="2577"/>
      <c r="C6" s="2659" t="s">
        <v>2441</v>
      </c>
      <c r="D6" s="2659" t="s">
        <v>2442</v>
      </c>
    </row>
    <row r="7" spans="1:9" x14ac:dyDescent="0.15">
      <c r="A7" s="438">
        <v>2017</v>
      </c>
      <c r="B7" s="857">
        <v>1879029</v>
      </c>
      <c r="C7" s="872">
        <v>164093</v>
      </c>
      <c r="D7" s="872">
        <v>1714936</v>
      </c>
    </row>
    <row r="8" spans="1:9" x14ac:dyDescent="0.15">
      <c r="A8" s="438">
        <v>2018</v>
      </c>
      <c r="B8" s="857">
        <v>2002088</v>
      </c>
      <c r="C8" s="872">
        <v>148846</v>
      </c>
      <c r="D8" s="872">
        <v>1853242</v>
      </c>
    </row>
    <row r="9" spans="1:9" x14ac:dyDescent="0.15">
      <c r="A9" s="438">
        <v>2019</v>
      </c>
      <c r="B9" s="857">
        <v>1458500</v>
      </c>
      <c r="C9" s="872">
        <v>107478</v>
      </c>
      <c r="D9" s="872">
        <v>1351022</v>
      </c>
    </row>
    <row r="10" spans="1:9" ht="11.55" x14ac:dyDescent="0.15">
      <c r="A10" s="438" t="s">
        <v>2220</v>
      </c>
      <c r="B10" s="857">
        <v>248577</v>
      </c>
      <c r="C10" s="872">
        <v>12418</v>
      </c>
      <c r="D10" s="872">
        <v>236159</v>
      </c>
    </row>
    <row r="11" spans="1:9" ht="11.55" x14ac:dyDescent="0.15">
      <c r="A11" s="855" t="s">
        <v>2221</v>
      </c>
      <c r="B11" s="857">
        <v>126881</v>
      </c>
      <c r="C11" s="872">
        <v>11827</v>
      </c>
      <c r="D11" s="872">
        <v>115054</v>
      </c>
    </row>
    <row r="12" spans="1:9" ht="11.25" customHeight="1" x14ac:dyDescent="0.15">
      <c r="A12" s="387"/>
    </row>
    <row r="13" spans="1:9" x14ac:dyDescent="0.15">
      <c r="A13" s="388" t="s">
        <v>2443</v>
      </c>
      <c r="B13" s="428"/>
      <c r="C13" s="428"/>
      <c r="D13" s="428"/>
    </row>
    <row r="14" spans="1:9" x14ac:dyDescent="0.15">
      <c r="A14" s="387" t="s">
        <v>2223</v>
      </c>
      <c r="B14" s="428"/>
      <c r="C14" s="428"/>
      <c r="D14" s="428"/>
      <c r="E14" s="428"/>
      <c r="F14" s="428"/>
      <c r="G14" s="428"/>
      <c r="H14" s="428"/>
      <c r="I14" s="428"/>
    </row>
    <row r="15" spans="1:9" s="154" customFormat="1" x14ac:dyDescent="0.15">
      <c r="A15" s="387" t="s">
        <v>2224</v>
      </c>
      <c r="B15" s="856"/>
      <c r="C15" s="856"/>
      <c r="D15" s="856"/>
      <c r="E15" s="856"/>
      <c r="F15" s="856"/>
      <c r="G15" s="856"/>
      <c r="H15" s="856"/>
      <c r="I15" s="856"/>
    </row>
    <row r="16" spans="1:9" x14ac:dyDescent="0.15">
      <c r="A16" s="387" t="s">
        <v>2225</v>
      </c>
      <c r="B16" s="428"/>
      <c r="C16" s="428"/>
      <c r="D16" s="428"/>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133"/>
  <dimension ref="A2:D16"/>
  <sheetViews>
    <sheetView workbookViewId="0"/>
  </sheetViews>
  <sheetFormatPr baseColWidth="10" defaultColWidth="9.125" defaultRowHeight="10.199999999999999" x14ac:dyDescent="0.15"/>
  <cols>
    <col min="1" max="1" width="26.375" style="378" customWidth="1"/>
    <col min="2" max="2" width="17.875" style="378" customWidth="1"/>
    <col min="3" max="4" width="26.375" style="378" customWidth="1"/>
    <col min="5" max="16384" width="9.125" style="378"/>
  </cols>
  <sheetData>
    <row r="2" spans="1:4" s="392" customFormat="1" ht="11.55" x14ac:dyDescent="0.25">
      <c r="A2" s="376" t="s">
        <v>2460</v>
      </c>
    </row>
    <row r="3" spans="1:4" ht="11.25" customHeight="1" x14ac:dyDescent="0.15">
      <c r="A3" s="387"/>
    </row>
    <row r="4" spans="1:4" s="1067" customFormat="1" ht="14.95" customHeight="1" x14ac:dyDescent="0.25">
      <c r="A4" s="2654" t="s">
        <v>1246</v>
      </c>
      <c r="B4" s="2679" t="s">
        <v>2232</v>
      </c>
      <c r="C4" s="2682"/>
      <c r="D4" s="2683"/>
    </row>
    <row r="5" spans="1:4" s="1067" customFormat="1" ht="11.25" customHeight="1" x14ac:dyDescent="0.25">
      <c r="A5" s="1078"/>
      <c r="B5" s="2654" t="s">
        <v>742</v>
      </c>
      <c r="C5" s="2655" t="s">
        <v>2212</v>
      </c>
      <c r="D5" s="2683"/>
    </row>
    <row r="6" spans="1:4" s="1067" customFormat="1" ht="11.25" customHeight="1" x14ac:dyDescent="0.25">
      <c r="A6" s="2684"/>
      <c r="B6" s="2684"/>
      <c r="C6" s="2659" t="s">
        <v>2441</v>
      </c>
      <c r="D6" s="2659" t="s">
        <v>2442</v>
      </c>
    </row>
    <row r="7" spans="1:4" x14ac:dyDescent="0.15">
      <c r="A7" s="438">
        <v>2017</v>
      </c>
      <c r="B7" s="859">
        <v>1435613</v>
      </c>
      <c r="C7" s="872">
        <v>404867</v>
      </c>
      <c r="D7" s="872">
        <v>1030746</v>
      </c>
    </row>
    <row r="8" spans="1:4" x14ac:dyDescent="0.15">
      <c r="A8" s="438">
        <v>2018</v>
      </c>
      <c r="B8" s="859">
        <v>1443844</v>
      </c>
      <c r="C8" s="872">
        <v>408071</v>
      </c>
      <c r="D8" s="872">
        <v>1035773</v>
      </c>
    </row>
    <row r="9" spans="1:4" x14ac:dyDescent="0.15">
      <c r="A9" s="438">
        <v>2019</v>
      </c>
      <c r="B9" s="859">
        <v>1302021</v>
      </c>
      <c r="C9" s="872">
        <v>336300</v>
      </c>
      <c r="D9" s="872">
        <v>965721</v>
      </c>
    </row>
    <row r="10" spans="1:4" ht="11.55" x14ac:dyDescent="0.15">
      <c r="A10" s="438" t="s">
        <v>2220</v>
      </c>
      <c r="B10" s="859">
        <v>251349</v>
      </c>
      <c r="C10" s="872">
        <v>77870</v>
      </c>
      <c r="D10" s="872">
        <v>173479</v>
      </c>
    </row>
    <row r="11" spans="1:4" ht="11.55" x14ac:dyDescent="0.15">
      <c r="A11" s="855" t="s">
        <v>2221</v>
      </c>
      <c r="B11" s="859">
        <v>102455</v>
      </c>
      <c r="C11" s="872">
        <v>31067</v>
      </c>
      <c r="D11" s="872">
        <v>71388</v>
      </c>
    </row>
    <row r="12" spans="1:4" ht="11.25" customHeight="1" x14ac:dyDescent="0.15">
      <c r="A12" s="387"/>
    </row>
    <row r="13" spans="1:4" x14ac:dyDescent="0.15">
      <c r="A13" s="388" t="s">
        <v>2443</v>
      </c>
      <c r="B13" s="428"/>
      <c r="C13" s="428"/>
      <c r="D13" s="428"/>
    </row>
    <row r="14" spans="1:4" x14ac:dyDescent="0.15">
      <c r="A14" s="387" t="s">
        <v>2223</v>
      </c>
      <c r="B14" s="428"/>
      <c r="C14" s="428"/>
      <c r="D14" s="428"/>
    </row>
    <row r="15" spans="1:4" s="154" customFormat="1" x14ac:dyDescent="0.15">
      <c r="A15" s="387" t="s">
        <v>2224</v>
      </c>
      <c r="B15" s="856"/>
      <c r="C15" s="856"/>
      <c r="D15" s="856"/>
    </row>
    <row r="16" spans="1:4" x14ac:dyDescent="0.15">
      <c r="A16" s="387" t="s">
        <v>2225</v>
      </c>
      <c r="B16" s="428"/>
      <c r="C16" s="428"/>
      <c r="D16" s="428"/>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34"/>
  <dimension ref="A2:D16"/>
  <sheetViews>
    <sheetView workbookViewId="0"/>
  </sheetViews>
  <sheetFormatPr baseColWidth="10" defaultColWidth="9.125" defaultRowHeight="10.199999999999999" x14ac:dyDescent="0.15"/>
  <cols>
    <col min="1" max="1" width="21.375" style="154" customWidth="1"/>
    <col min="2" max="4" width="17.875" style="154" customWidth="1"/>
    <col min="5" max="16384" width="9.125" style="154"/>
  </cols>
  <sheetData>
    <row r="2" spans="1:4" s="161" customFormat="1" ht="11.55" x14ac:dyDescent="0.25">
      <c r="A2" s="983" t="s">
        <v>2461</v>
      </c>
    </row>
    <row r="3" spans="1:4" x14ac:dyDescent="0.15">
      <c r="A3" s="984"/>
    </row>
    <row r="4" spans="1:4" ht="15.8" customHeight="1" x14ac:dyDescent="0.15">
      <c r="A4" s="2672" t="s">
        <v>1246</v>
      </c>
      <c r="B4" s="2685" t="s">
        <v>2234</v>
      </c>
      <c r="C4" s="2686"/>
      <c r="D4" s="2687"/>
    </row>
    <row r="5" spans="1:4" ht="11.25" customHeight="1" x14ac:dyDescent="0.15">
      <c r="A5" s="985"/>
      <c r="B5" s="2672" t="s">
        <v>742</v>
      </c>
      <c r="C5" s="2655" t="s">
        <v>2212</v>
      </c>
      <c r="D5" s="2687"/>
    </row>
    <row r="6" spans="1:4" ht="24.8" customHeight="1" x14ac:dyDescent="0.15">
      <c r="A6" s="2606"/>
      <c r="B6" s="2606"/>
      <c r="C6" s="2688" t="s">
        <v>2441</v>
      </c>
      <c r="D6" s="2688" t="s">
        <v>2442</v>
      </c>
    </row>
    <row r="7" spans="1:4" x14ac:dyDescent="0.15">
      <c r="A7" s="438">
        <v>2017</v>
      </c>
      <c r="B7" s="868">
        <v>3314642</v>
      </c>
      <c r="C7" s="854">
        <v>568960</v>
      </c>
      <c r="D7" s="854">
        <v>2745682</v>
      </c>
    </row>
    <row r="8" spans="1:4" x14ac:dyDescent="0.15">
      <c r="A8" s="438">
        <v>2018</v>
      </c>
      <c r="B8" s="868">
        <v>3445932</v>
      </c>
      <c r="C8" s="854">
        <v>556917</v>
      </c>
      <c r="D8" s="854">
        <v>2889015</v>
      </c>
    </row>
    <row r="9" spans="1:4" x14ac:dyDescent="0.15">
      <c r="A9" s="438">
        <v>2019</v>
      </c>
      <c r="B9" s="868">
        <v>2760521</v>
      </c>
      <c r="C9" s="854">
        <v>443778</v>
      </c>
      <c r="D9" s="854">
        <v>2316743</v>
      </c>
    </row>
    <row r="10" spans="1:4" ht="11.55" x14ac:dyDescent="0.15">
      <c r="A10" s="438" t="s">
        <v>2220</v>
      </c>
      <c r="B10" s="868">
        <v>499926</v>
      </c>
      <c r="C10" s="854">
        <v>90288</v>
      </c>
      <c r="D10" s="854">
        <v>409638</v>
      </c>
    </row>
    <row r="11" spans="1:4" ht="11.55" x14ac:dyDescent="0.15">
      <c r="A11" s="855" t="s">
        <v>2221</v>
      </c>
      <c r="B11" s="868">
        <v>229336</v>
      </c>
      <c r="C11" s="854">
        <v>42894</v>
      </c>
      <c r="D11" s="854">
        <v>186442</v>
      </c>
    </row>
    <row r="12" spans="1:4" ht="11.25" customHeight="1" x14ac:dyDescent="0.15">
      <c r="A12" s="984"/>
    </row>
    <row r="13" spans="1:4" s="378" customFormat="1" x14ac:dyDescent="0.15">
      <c r="A13" s="388" t="s">
        <v>2443</v>
      </c>
      <c r="B13" s="428"/>
      <c r="C13" s="428"/>
      <c r="D13" s="428"/>
    </row>
    <row r="14" spans="1:4" s="378" customFormat="1" x14ac:dyDescent="0.15">
      <c r="A14" s="387" t="s">
        <v>2223</v>
      </c>
      <c r="B14" s="428"/>
      <c r="C14" s="428"/>
      <c r="D14" s="428"/>
    </row>
    <row r="15" spans="1:4" x14ac:dyDescent="0.15">
      <c r="A15" s="387" t="s">
        <v>2224</v>
      </c>
      <c r="B15" s="856"/>
      <c r="C15" s="856"/>
      <c r="D15" s="856"/>
    </row>
    <row r="16" spans="1:4" x14ac:dyDescent="0.15">
      <c r="A16" s="984" t="s">
        <v>2225</v>
      </c>
      <c r="B16" s="856"/>
      <c r="C16" s="856"/>
      <c r="D16" s="856"/>
    </row>
  </sheetData>
  <pageMargins left="0.7" right="0.7" top="0.75" bottom="0.75" header="0.3" footer="0.3"/>
  <pageSetup orientation="portrait" verticalDpi="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35"/>
  <dimension ref="A2:N28"/>
  <sheetViews>
    <sheetView workbookViewId="0"/>
  </sheetViews>
  <sheetFormatPr baseColWidth="10" defaultColWidth="9.125" defaultRowHeight="10.199999999999999" x14ac:dyDescent="0.15"/>
  <cols>
    <col min="1" max="1" width="16.375" style="378" customWidth="1"/>
    <col min="2" max="2" width="12" style="378" customWidth="1"/>
    <col min="3" max="3" width="11.875" style="378" customWidth="1"/>
    <col min="4" max="4" width="11.625" style="378" customWidth="1"/>
    <col min="5" max="5" width="12" style="378" customWidth="1"/>
    <col min="6" max="6" width="11.125" style="378" customWidth="1"/>
    <col min="7" max="7" width="10.75" style="378" customWidth="1"/>
    <col min="8" max="8" width="9.875" style="378" customWidth="1"/>
    <col min="9" max="9" width="9.75" style="378" customWidth="1"/>
    <col min="10" max="10" width="10.375" style="378" customWidth="1"/>
    <col min="11" max="11" width="12.625" style="378" customWidth="1"/>
    <col min="12" max="12" width="11" style="378" customWidth="1"/>
    <col min="13" max="13" width="11.375" style="378" customWidth="1"/>
    <col min="14" max="14" width="11.875" style="378" customWidth="1"/>
    <col min="15" max="16384" width="9.125" style="378"/>
  </cols>
  <sheetData>
    <row r="2" spans="1:14" s="402" customFormat="1" ht="11.55" x14ac:dyDescent="0.25">
      <c r="A2" s="376" t="s">
        <v>2462</v>
      </c>
      <c r="B2" s="392"/>
      <c r="C2" s="392"/>
      <c r="D2" s="392"/>
      <c r="E2" s="392"/>
      <c r="F2" s="392"/>
      <c r="G2" s="392"/>
      <c r="H2" s="392"/>
      <c r="I2" s="392"/>
      <c r="J2" s="392"/>
      <c r="K2" s="392"/>
      <c r="L2" s="392"/>
      <c r="M2" s="392"/>
      <c r="N2" s="392"/>
    </row>
    <row r="3" spans="1:14" x14ac:dyDescent="0.15">
      <c r="A3" s="387"/>
    </row>
    <row r="4" spans="1:14" s="1067" customFormat="1" ht="14.95" customHeight="1" x14ac:dyDescent="0.25">
      <c r="A4" s="2654" t="s">
        <v>674</v>
      </c>
      <c r="B4" s="2679" t="s">
        <v>2240</v>
      </c>
      <c r="C4" s="2680"/>
      <c r="D4" s="2680"/>
      <c r="E4" s="2680"/>
      <c r="F4" s="2680"/>
      <c r="G4" s="2680"/>
      <c r="H4" s="2680"/>
      <c r="I4" s="2680"/>
      <c r="J4" s="2680"/>
      <c r="K4" s="2680"/>
      <c r="L4" s="2680"/>
      <c r="M4" s="2680"/>
      <c r="N4" s="2681"/>
    </row>
    <row r="5" spans="1:14" s="1067" customFormat="1" ht="14.95" customHeight="1" x14ac:dyDescent="0.25">
      <c r="A5" s="2577"/>
      <c r="B5" s="2689" t="s">
        <v>742</v>
      </c>
      <c r="C5" s="2690" t="s">
        <v>786</v>
      </c>
      <c r="D5" s="2690" t="s">
        <v>787</v>
      </c>
      <c r="E5" s="2690" t="s">
        <v>788</v>
      </c>
      <c r="F5" s="2690" t="s">
        <v>789</v>
      </c>
      <c r="G5" s="2690" t="s">
        <v>790</v>
      </c>
      <c r="H5" s="2690" t="s">
        <v>791</v>
      </c>
      <c r="I5" s="2690" t="s">
        <v>792</v>
      </c>
      <c r="J5" s="2690" t="s">
        <v>793</v>
      </c>
      <c r="K5" s="2690" t="s">
        <v>794</v>
      </c>
      <c r="L5" s="2690" t="s">
        <v>795</v>
      </c>
      <c r="M5" s="2690" t="s">
        <v>796</v>
      </c>
      <c r="N5" s="2690" t="s">
        <v>797</v>
      </c>
    </row>
    <row r="6" spans="1:14" x14ac:dyDescent="0.15">
      <c r="A6" s="388" t="s">
        <v>742</v>
      </c>
      <c r="B6" s="1079">
        <v>229336</v>
      </c>
      <c r="C6" s="877">
        <v>100</v>
      </c>
      <c r="D6" s="877">
        <v>136</v>
      </c>
      <c r="E6" s="877">
        <v>298</v>
      </c>
      <c r="F6" s="877">
        <v>0</v>
      </c>
      <c r="G6" s="877">
        <v>0</v>
      </c>
      <c r="H6" s="877">
        <v>0</v>
      </c>
      <c r="I6" s="877">
        <v>2796</v>
      </c>
      <c r="J6" s="877">
        <v>9133</v>
      </c>
      <c r="K6" s="877">
        <v>23896</v>
      </c>
      <c r="L6" s="877">
        <v>51568</v>
      </c>
      <c r="M6" s="877">
        <v>99844</v>
      </c>
      <c r="N6" s="877">
        <v>41565</v>
      </c>
    </row>
    <row r="7" spans="1:14" x14ac:dyDescent="0.15">
      <c r="A7" s="387" t="s">
        <v>677</v>
      </c>
      <c r="B7" s="1079">
        <v>400</v>
      </c>
      <c r="C7" s="872">
        <v>0</v>
      </c>
      <c r="D7" s="872">
        <v>0</v>
      </c>
      <c r="E7" s="872">
        <v>0</v>
      </c>
      <c r="F7" s="872">
        <v>0</v>
      </c>
      <c r="G7" s="872">
        <v>0</v>
      </c>
      <c r="H7" s="872">
        <v>0</v>
      </c>
      <c r="I7" s="872">
        <v>0</v>
      </c>
      <c r="J7" s="872">
        <v>0</v>
      </c>
      <c r="K7" s="872">
        <v>0</v>
      </c>
      <c r="L7" s="872">
        <v>0</v>
      </c>
      <c r="M7" s="872">
        <v>0</v>
      </c>
      <c r="N7" s="872">
        <v>400</v>
      </c>
    </row>
    <row r="8" spans="1:14" x14ac:dyDescent="0.15">
      <c r="A8" s="387" t="s">
        <v>678</v>
      </c>
      <c r="B8" s="1079">
        <v>60</v>
      </c>
      <c r="C8" s="872">
        <v>0</v>
      </c>
      <c r="D8" s="872">
        <v>0</v>
      </c>
      <c r="E8" s="872">
        <v>0</v>
      </c>
      <c r="F8" s="872">
        <v>0</v>
      </c>
      <c r="G8" s="872">
        <v>0</v>
      </c>
      <c r="H8" s="872">
        <v>0</v>
      </c>
      <c r="I8" s="872">
        <v>0</v>
      </c>
      <c r="J8" s="872">
        <v>0</v>
      </c>
      <c r="K8" s="872">
        <v>0</v>
      </c>
      <c r="L8" s="872">
        <v>0</v>
      </c>
      <c r="M8" s="872">
        <v>0</v>
      </c>
      <c r="N8" s="872">
        <v>60</v>
      </c>
    </row>
    <row r="9" spans="1:14" x14ac:dyDescent="0.15">
      <c r="A9" s="387" t="s">
        <v>679</v>
      </c>
      <c r="B9" s="1079">
        <v>10690</v>
      </c>
      <c r="C9" s="872">
        <v>0</v>
      </c>
      <c r="D9" s="872">
        <v>0</v>
      </c>
      <c r="E9" s="872">
        <v>0</v>
      </c>
      <c r="F9" s="872">
        <v>0</v>
      </c>
      <c r="G9" s="872">
        <v>0</v>
      </c>
      <c r="H9" s="872">
        <v>0</v>
      </c>
      <c r="I9" s="872">
        <v>144</v>
      </c>
      <c r="J9" s="872">
        <v>551</v>
      </c>
      <c r="K9" s="872">
        <v>2272</v>
      </c>
      <c r="L9" s="872">
        <v>3004</v>
      </c>
      <c r="M9" s="872">
        <v>2597</v>
      </c>
      <c r="N9" s="872">
        <v>2122</v>
      </c>
    </row>
    <row r="10" spans="1:14" x14ac:dyDescent="0.15">
      <c r="A10" s="387" t="s">
        <v>680</v>
      </c>
      <c r="B10" s="1079">
        <v>361</v>
      </c>
      <c r="C10" s="872">
        <v>0</v>
      </c>
      <c r="D10" s="872">
        <v>0</v>
      </c>
      <c r="E10" s="872">
        <v>0</v>
      </c>
      <c r="F10" s="872">
        <v>0</v>
      </c>
      <c r="G10" s="872">
        <v>0</v>
      </c>
      <c r="H10" s="872">
        <v>0</v>
      </c>
      <c r="I10" s="872">
        <v>33</v>
      </c>
      <c r="J10" s="872">
        <v>70</v>
      </c>
      <c r="K10" s="872">
        <v>140</v>
      </c>
      <c r="L10" s="872">
        <v>0</v>
      </c>
      <c r="M10" s="872">
        <v>40</v>
      </c>
      <c r="N10" s="872">
        <v>78</v>
      </c>
    </row>
    <row r="11" spans="1:14" x14ac:dyDescent="0.15">
      <c r="A11" s="387" t="s">
        <v>681</v>
      </c>
      <c r="B11" s="1079">
        <v>1185</v>
      </c>
      <c r="C11" s="872">
        <v>0</v>
      </c>
      <c r="D11" s="872">
        <v>0</v>
      </c>
      <c r="E11" s="872">
        <v>0</v>
      </c>
      <c r="F11" s="872">
        <v>0</v>
      </c>
      <c r="G11" s="872">
        <v>0</v>
      </c>
      <c r="H11" s="872">
        <v>0</v>
      </c>
      <c r="I11" s="872">
        <v>0</v>
      </c>
      <c r="J11" s="872">
        <v>115</v>
      </c>
      <c r="K11" s="872">
        <v>390</v>
      </c>
      <c r="L11" s="872">
        <v>220</v>
      </c>
      <c r="M11" s="872">
        <v>200</v>
      </c>
      <c r="N11" s="872">
        <v>260</v>
      </c>
    </row>
    <row r="12" spans="1:14" x14ac:dyDescent="0.15">
      <c r="A12" s="387" t="s">
        <v>682</v>
      </c>
      <c r="B12" s="1079">
        <v>8612</v>
      </c>
      <c r="C12" s="872">
        <v>0</v>
      </c>
      <c r="D12" s="872">
        <v>136</v>
      </c>
      <c r="E12" s="872">
        <v>70</v>
      </c>
      <c r="F12" s="872">
        <v>0</v>
      </c>
      <c r="G12" s="872">
        <v>0</v>
      </c>
      <c r="H12" s="872">
        <v>0</v>
      </c>
      <c r="I12" s="872">
        <v>165</v>
      </c>
      <c r="J12" s="872">
        <v>260</v>
      </c>
      <c r="K12" s="872">
        <v>1377</v>
      </c>
      <c r="L12" s="872">
        <v>3180</v>
      </c>
      <c r="M12" s="872">
        <v>1371</v>
      </c>
      <c r="N12" s="872">
        <v>2053</v>
      </c>
    </row>
    <row r="13" spans="1:14" x14ac:dyDescent="0.15">
      <c r="A13" s="387" t="s">
        <v>683</v>
      </c>
      <c r="B13" s="1079">
        <v>138513</v>
      </c>
      <c r="C13" s="872">
        <v>0</v>
      </c>
      <c r="D13" s="872">
        <v>0</v>
      </c>
      <c r="E13" s="872">
        <v>228</v>
      </c>
      <c r="F13" s="872">
        <v>0</v>
      </c>
      <c r="G13" s="872">
        <v>0</v>
      </c>
      <c r="H13" s="872">
        <v>0</v>
      </c>
      <c r="I13" s="872">
        <v>222</v>
      </c>
      <c r="J13" s="872">
        <v>3779</v>
      </c>
      <c r="K13" s="872">
        <v>10407</v>
      </c>
      <c r="L13" s="872">
        <v>18145</v>
      </c>
      <c r="M13" s="872">
        <v>80667</v>
      </c>
      <c r="N13" s="872">
        <v>25065</v>
      </c>
    </row>
    <row r="14" spans="1:14" x14ac:dyDescent="0.15">
      <c r="A14" s="387" t="s">
        <v>684</v>
      </c>
      <c r="B14" s="1079">
        <v>3173</v>
      </c>
      <c r="C14" s="872">
        <v>100</v>
      </c>
      <c r="D14" s="872">
        <v>0</v>
      </c>
      <c r="E14" s="872">
        <v>0</v>
      </c>
      <c r="F14" s="872">
        <v>0</v>
      </c>
      <c r="G14" s="872">
        <v>0</v>
      </c>
      <c r="H14" s="872">
        <v>0</v>
      </c>
      <c r="I14" s="872">
        <v>0</v>
      </c>
      <c r="J14" s="872">
        <v>350</v>
      </c>
      <c r="K14" s="872">
        <v>500</v>
      </c>
      <c r="L14" s="872">
        <v>297</v>
      </c>
      <c r="M14" s="872">
        <v>1025</v>
      </c>
      <c r="N14" s="872">
        <v>901</v>
      </c>
    </row>
    <row r="15" spans="1:14" x14ac:dyDescent="0.15">
      <c r="A15" s="387" t="s">
        <v>685</v>
      </c>
      <c r="B15" s="1079">
        <v>5783</v>
      </c>
      <c r="C15" s="872">
        <v>0</v>
      </c>
      <c r="D15" s="872">
        <v>0</v>
      </c>
      <c r="E15" s="872">
        <v>0</v>
      </c>
      <c r="F15" s="872">
        <v>0</v>
      </c>
      <c r="G15" s="872">
        <v>0</v>
      </c>
      <c r="H15" s="872">
        <v>0</v>
      </c>
      <c r="I15" s="872">
        <v>40</v>
      </c>
      <c r="J15" s="872">
        <v>123</v>
      </c>
      <c r="K15" s="872">
        <v>716</v>
      </c>
      <c r="L15" s="872">
        <v>678</v>
      </c>
      <c r="M15" s="872">
        <v>2100</v>
      </c>
      <c r="N15" s="872">
        <v>2126</v>
      </c>
    </row>
    <row r="16" spans="1:14" x14ac:dyDescent="0.15">
      <c r="A16" s="387" t="s">
        <v>732</v>
      </c>
      <c r="B16" s="1079">
        <v>13430</v>
      </c>
      <c r="C16" s="872">
        <v>0</v>
      </c>
      <c r="D16" s="872">
        <v>0</v>
      </c>
      <c r="E16" s="872">
        <v>0</v>
      </c>
      <c r="F16" s="872">
        <v>0</v>
      </c>
      <c r="G16" s="872">
        <v>0</v>
      </c>
      <c r="H16" s="872">
        <v>0</v>
      </c>
      <c r="I16" s="872">
        <v>500</v>
      </c>
      <c r="J16" s="872">
        <v>1385</v>
      </c>
      <c r="K16" s="872">
        <v>2650</v>
      </c>
      <c r="L16" s="872">
        <v>2870</v>
      </c>
      <c r="M16" s="872">
        <v>3660</v>
      </c>
      <c r="N16" s="872">
        <v>2365</v>
      </c>
    </row>
    <row r="17" spans="1:14" x14ac:dyDescent="0.15">
      <c r="A17" s="387" t="s">
        <v>688</v>
      </c>
      <c r="B17" s="1079">
        <v>17204</v>
      </c>
      <c r="C17" s="872">
        <v>0</v>
      </c>
      <c r="D17" s="872">
        <v>0</v>
      </c>
      <c r="E17" s="872">
        <v>0</v>
      </c>
      <c r="F17" s="872">
        <v>0</v>
      </c>
      <c r="G17" s="872">
        <v>0</v>
      </c>
      <c r="H17" s="872">
        <v>0</v>
      </c>
      <c r="I17" s="872">
        <v>662</v>
      </c>
      <c r="J17" s="872">
        <v>1150</v>
      </c>
      <c r="K17" s="872">
        <v>2529</v>
      </c>
      <c r="L17" s="872">
        <v>7276</v>
      </c>
      <c r="M17" s="872">
        <v>3168</v>
      </c>
      <c r="N17" s="872">
        <v>2419</v>
      </c>
    </row>
    <row r="18" spans="1:14" x14ac:dyDescent="0.15">
      <c r="A18" s="387" t="s">
        <v>689</v>
      </c>
      <c r="B18" s="1079">
        <v>12795</v>
      </c>
      <c r="C18" s="872">
        <v>0</v>
      </c>
      <c r="D18" s="872">
        <v>0</v>
      </c>
      <c r="E18" s="872">
        <v>0</v>
      </c>
      <c r="F18" s="872">
        <v>0</v>
      </c>
      <c r="G18" s="872">
        <v>0</v>
      </c>
      <c r="H18" s="872">
        <v>0</v>
      </c>
      <c r="I18" s="872">
        <v>270</v>
      </c>
      <c r="J18" s="872">
        <v>705</v>
      </c>
      <c r="K18" s="872">
        <v>979</v>
      </c>
      <c r="L18" s="872">
        <v>5654</v>
      </c>
      <c r="M18" s="872">
        <v>2221</v>
      </c>
      <c r="N18" s="872">
        <v>2966</v>
      </c>
    </row>
    <row r="19" spans="1:14" x14ac:dyDescent="0.15">
      <c r="A19" s="387" t="s">
        <v>690</v>
      </c>
      <c r="B19" s="1079">
        <v>1900</v>
      </c>
      <c r="C19" s="872">
        <v>0</v>
      </c>
      <c r="D19" s="872">
        <v>0</v>
      </c>
      <c r="E19" s="872">
        <v>0</v>
      </c>
      <c r="F19" s="872">
        <v>0</v>
      </c>
      <c r="G19" s="872">
        <v>0</v>
      </c>
      <c r="H19" s="872">
        <v>0</v>
      </c>
      <c r="I19" s="872">
        <v>550</v>
      </c>
      <c r="J19" s="872">
        <v>245</v>
      </c>
      <c r="K19" s="872">
        <v>35</v>
      </c>
      <c r="L19" s="872">
        <v>250</v>
      </c>
      <c r="M19" s="872">
        <v>624</v>
      </c>
      <c r="N19" s="872">
        <v>196</v>
      </c>
    </row>
    <row r="20" spans="1:14" x14ac:dyDescent="0.15">
      <c r="A20" s="387" t="s">
        <v>691</v>
      </c>
      <c r="B20" s="1079">
        <v>14120</v>
      </c>
      <c r="C20" s="872">
        <v>0</v>
      </c>
      <c r="D20" s="872">
        <v>0</v>
      </c>
      <c r="E20" s="872">
        <v>0</v>
      </c>
      <c r="F20" s="872">
        <v>0</v>
      </c>
      <c r="G20" s="872">
        <v>0</v>
      </c>
      <c r="H20" s="872">
        <v>0</v>
      </c>
      <c r="I20" s="872">
        <v>210</v>
      </c>
      <c r="J20" s="872">
        <v>400</v>
      </c>
      <c r="K20" s="872">
        <v>1901</v>
      </c>
      <c r="L20" s="872">
        <v>9594</v>
      </c>
      <c r="M20" s="872">
        <v>1571</v>
      </c>
      <c r="N20" s="872">
        <v>444</v>
      </c>
    </row>
    <row r="21" spans="1:14" x14ac:dyDescent="0.15">
      <c r="A21" s="387" t="s">
        <v>692</v>
      </c>
      <c r="B21" s="1079">
        <v>210</v>
      </c>
      <c r="C21" s="872">
        <v>0</v>
      </c>
      <c r="D21" s="872">
        <v>0</v>
      </c>
      <c r="E21" s="872">
        <v>0</v>
      </c>
      <c r="F21" s="872">
        <v>0</v>
      </c>
      <c r="G21" s="872">
        <v>0</v>
      </c>
      <c r="H21" s="872">
        <v>0</v>
      </c>
      <c r="I21" s="872">
        <v>0</v>
      </c>
      <c r="J21" s="872">
        <v>0</v>
      </c>
      <c r="K21" s="872">
        <v>0</v>
      </c>
      <c r="L21" s="872">
        <v>0</v>
      </c>
      <c r="M21" s="872">
        <v>100</v>
      </c>
      <c r="N21" s="872">
        <v>110</v>
      </c>
    </row>
    <row r="22" spans="1:14" x14ac:dyDescent="0.15">
      <c r="A22" s="387" t="s">
        <v>693</v>
      </c>
      <c r="B22" s="1079">
        <v>900</v>
      </c>
      <c r="C22" s="872">
        <v>0</v>
      </c>
      <c r="D22" s="872">
        <v>0</v>
      </c>
      <c r="E22" s="872">
        <v>0</v>
      </c>
      <c r="F22" s="872">
        <v>0</v>
      </c>
      <c r="G22" s="872">
        <v>0</v>
      </c>
      <c r="H22" s="872">
        <v>0</v>
      </c>
      <c r="I22" s="872">
        <v>0</v>
      </c>
      <c r="J22" s="872">
        <v>0</v>
      </c>
      <c r="K22" s="872">
        <v>0</v>
      </c>
      <c r="L22" s="872">
        <v>400</v>
      </c>
      <c r="M22" s="872">
        <v>500</v>
      </c>
      <c r="N22" s="872">
        <v>0</v>
      </c>
    </row>
    <row r="23" spans="1:14" ht="12.1" customHeight="1" x14ac:dyDescent="0.15">
      <c r="A23" s="387"/>
    </row>
    <row r="24" spans="1:14" ht="11.25" customHeight="1" x14ac:dyDescent="0.15">
      <c r="A24" s="388" t="s">
        <v>2443</v>
      </c>
      <c r="B24" s="428"/>
      <c r="C24" s="428"/>
      <c r="D24" s="428"/>
      <c r="E24" s="428"/>
      <c r="F24" s="428"/>
      <c r="G24" s="428"/>
      <c r="H24" s="428"/>
      <c r="I24" s="428"/>
      <c r="J24" s="428"/>
      <c r="K24" s="428"/>
      <c r="L24" s="428"/>
      <c r="M24" s="428"/>
      <c r="N24" s="428"/>
    </row>
    <row r="25" spans="1:14" s="154" customFormat="1" x14ac:dyDescent="0.15">
      <c r="A25" s="387" t="s">
        <v>2242</v>
      </c>
      <c r="B25" s="856"/>
      <c r="C25" s="856"/>
      <c r="D25" s="856"/>
      <c r="E25" s="856"/>
      <c r="F25" s="856"/>
      <c r="G25" s="856"/>
      <c r="H25" s="856"/>
      <c r="I25" s="856"/>
    </row>
    <row r="26" spans="1:14" s="154" customFormat="1" x14ac:dyDescent="0.15">
      <c r="A26" s="387" t="s">
        <v>2243</v>
      </c>
      <c r="B26" s="856"/>
      <c r="C26" s="856"/>
      <c r="D26" s="856"/>
      <c r="E26" s="856"/>
      <c r="F26" s="856"/>
      <c r="G26" s="856"/>
      <c r="H26" s="856"/>
      <c r="I26" s="856"/>
    </row>
    <row r="27" spans="1:14" ht="11.25" customHeight="1" x14ac:dyDescent="0.15">
      <c r="A27" s="400" t="s">
        <v>2463</v>
      </c>
      <c r="B27" s="971"/>
      <c r="C27" s="971"/>
      <c r="D27" s="971"/>
      <c r="E27" s="971"/>
      <c r="F27" s="971"/>
      <c r="G27" s="971"/>
      <c r="H27" s="971"/>
      <c r="I27" s="971"/>
      <c r="J27" s="971"/>
      <c r="K27" s="971"/>
      <c r="L27" s="971"/>
      <c r="M27" s="971"/>
      <c r="N27" s="971"/>
    </row>
    <row r="28" spans="1:14" ht="11.25" customHeight="1" x14ac:dyDescent="0.15">
      <c r="A28" s="387" t="s">
        <v>2225</v>
      </c>
      <c r="B28" s="428"/>
      <c r="C28" s="428"/>
      <c r="D28" s="428"/>
      <c r="E28" s="428"/>
      <c r="F28" s="428"/>
      <c r="G28" s="428"/>
      <c r="H28" s="428"/>
      <c r="I28" s="428"/>
      <c r="J28" s="428"/>
      <c r="K28" s="428"/>
      <c r="L28" s="428"/>
      <c r="M28" s="428"/>
      <c r="N28" s="428"/>
    </row>
  </sheetData>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136"/>
  <dimension ref="A1:F61"/>
  <sheetViews>
    <sheetView zoomScaleNormal="100" workbookViewId="0"/>
  </sheetViews>
  <sheetFormatPr baseColWidth="10" defaultColWidth="11.375" defaultRowHeight="10.199999999999999" x14ac:dyDescent="0.15"/>
  <cols>
    <col min="1" max="1" width="4.25" style="154" customWidth="1"/>
    <col min="2" max="2" width="28.625" style="154" customWidth="1"/>
    <col min="3" max="3" width="60.25" style="154" customWidth="1"/>
    <col min="4" max="4" width="26.125" style="154" customWidth="1"/>
    <col min="5" max="5" width="17.75" style="154" customWidth="1"/>
    <col min="6" max="6" width="11.25" style="154" customWidth="1"/>
    <col min="7" max="16384" width="11.375" style="154"/>
  </cols>
  <sheetData>
    <row r="1" spans="1:6" x14ac:dyDescent="0.15">
      <c r="A1" s="161"/>
    </row>
    <row r="2" spans="1:6" ht="11.55" x14ac:dyDescent="0.15">
      <c r="A2" s="155" t="s">
        <v>2464</v>
      </c>
      <c r="B2" s="155"/>
      <c r="C2" s="155"/>
      <c r="D2" s="155"/>
    </row>
    <row r="3" spans="1:6" x14ac:dyDescent="0.15">
      <c r="A3" s="161"/>
      <c r="B3" s="161"/>
      <c r="C3" s="161"/>
      <c r="D3" s="161"/>
    </row>
    <row r="4" spans="1:6" ht="11.55" x14ac:dyDescent="0.15">
      <c r="A4" s="2691" t="s">
        <v>2465</v>
      </c>
      <c r="B4" s="2691" t="s">
        <v>2466</v>
      </c>
      <c r="C4" s="2691" t="s">
        <v>2467</v>
      </c>
      <c r="D4" s="2691" t="s">
        <v>2468</v>
      </c>
      <c r="E4" s="2691" t="s">
        <v>2469</v>
      </c>
      <c r="F4" s="2691" t="s">
        <v>2470</v>
      </c>
    </row>
    <row r="5" spans="1:6" x14ac:dyDescent="0.15">
      <c r="A5" s="1083">
        <v>1</v>
      </c>
      <c r="B5" s="1" t="s">
        <v>2471</v>
      </c>
      <c r="C5" s="1" t="s">
        <v>2472</v>
      </c>
      <c r="D5" s="1" t="s">
        <v>2473</v>
      </c>
      <c r="E5" s="1084">
        <v>6855</v>
      </c>
      <c r="F5" s="1084">
        <v>43029</v>
      </c>
    </row>
    <row r="6" spans="1:6" x14ac:dyDescent="0.15">
      <c r="A6" s="1083">
        <v>2</v>
      </c>
      <c r="B6" s="1" t="s">
        <v>2474</v>
      </c>
      <c r="C6" s="1" t="s">
        <v>2475</v>
      </c>
      <c r="D6" s="1" t="s">
        <v>2476</v>
      </c>
      <c r="E6" s="1084">
        <v>5696</v>
      </c>
      <c r="F6" s="1084">
        <v>36948</v>
      </c>
    </row>
    <row r="7" spans="1:6" x14ac:dyDescent="0.15">
      <c r="A7" s="1083">
        <v>3</v>
      </c>
      <c r="B7" s="1" t="s">
        <v>2477</v>
      </c>
      <c r="C7" s="1" t="s">
        <v>2478</v>
      </c>
      <c r="D7" s="1" t="s">
        <v>2473</v>
      </c>
      <c r="E7" s="1084">
        <v>7398</v>
      </c>
      <c r="F7" s="1084">
        <v>31835</v>
      </c>
    </row>
    <row r="8" spans="1:6" x14ac:dyDescent="0.15">
      <c r="A8" s="1083">
        <v>4</v>
      </c>
      <c r="B8" s="1" t="s">
        <v>2479</v>
      </c>
      <c r="C8" s="1" t="s">
        <v>2480</v>
      </c>
      <c r="D8" s="1" t="s">
        <v>2481</v>
      </c>
      <c r="E8" s="1084">
        <v>10884</v>
      </c>
      <c r="F8" s="1084">
        <v>31808</v>
      </c>
    </row>
    <row r="9" spans="1:6" x14ac:dyDescent="0.15">
      <c r="A9" s="1083">
        <v>5</v>
      </c>
      <c r="B9" s="1" t="s">
        <v>2482</v>
      </c>
      <c r="C9" s="1" t="s">
        <v>2483</v>
      </c>
      <c r="D9" s="1" t="s">
        <v>2484</v>
      </c>
      <c r="E9" s="1084">
        <v>5703</v>
      </c>
      <c r="F9" s="1084">
        <v>31493</v>
      </c>
    </row>
    <row r="10" spans="1:6" x14ac:dyDescent="0.15">
      <c r="A10" s="1083">
        <v>6</v>
      </c>
      <c r="B10" s="1" t="s">
        <v>2485</v>
      </c>
      <c r="C10" s="1" t="s">
        <v>2486</v>
      </c>
      <c r="D10" s="1" t="s">
        <v>2487</v>
      </c>
      <c r="E10" s="1084">
        <v>4294</v>
      </c>
      <c r="F10" s="1084">
        <v>31297</v>
      </c>
    </row>
    <row r="11" spans="1:6" x14ac:dyDescent="0.15">
      <c r="A11" s="1083">
        <v>7</v>
      </c>
      <c r="B11" s="1" t="s">
        <v>2488</v>
      </c>
      <c r="C11" s="1" t="s">
        <v>2489</v>
      </c>
      <c r="D11" s="1" t="s">
        <v>2490</v>
      </c>
      <c r="E11" s="1084">
        <v>9075</v>
      </c>
      <c r="F11" s="1084">
        <v>31209</v>
      </c>
    </row>
    <row r="12" spans="1:6" x14ac:dyDescent="0.15">
      <c r="A12" s="1083">
        <v>8</v>
      </c>
      <c r="B12" s="1" t="s">
        <v>2491</v>
      </c>
      <c r="C12" s="1" t="s">
        <v>2492</v>
      </c>
      <c r="D12" s="1" t="s">
        <v>2493</v>
      </c>
      <c r="E12" s="1084">
        <v>4908</v>
      </c>
      <c r="F12" s="1084">
        <v>30834</v>
      </c>
    </row>
    <row r="13" spans="1:6" x14ac:dyDescent="0.15">
      <c r="A13" s="1083">
        <v>9</v>
      </c>
      <c r="B13" s="1" t="s">
        <v>2494</v>
      </c>
      <c r="C13" s="1" t="s">
        <v>2495</v>
      </c>
      <c r="D13" s="1" t="s">
        <v>2473</v>
      </c>
      <c r="E13" s="1084">
        <v>6538</v>
      </c>
      <c r="F13" s="1084">
        <v>30771</v>
      </c>
    </row>
    <row r="14" spans="1:6" x14ac:dyDescent="0.15">
      <c r="A14" s="1083">
        <v>10</v>
      </c>
      <c r="B14" s="1" t="s">
        <v>2496</v>
      </c>
      <c r="C14" s="1" t="s">
        <v>2497</v>
      </c>
      <c r="D14" s="1" t="s">
        <v>2498</v>
      </c>
      <c r="E14" s="1084">
        <v>5905</v>
      </c>
      <c r="F14" s="1084">
        <v>30517</v>
      </c>
    </row>
    <row r="15" spans="1:6" x14ac:dyDescent="0.15">
      <c r="A15" s="1083">
        <v>11</v>
      </c>
      <c r="B15" s="1" t="s">
        <v>2499</v>
      </c>
      <c r="C15" s="1" t="s">
        <v>2500</v>
      </c>
      <c r="D15" s="1" t="s">
        <v>2501</v>
      </c>
      <c r="E15" s="1084">
        <v>4020</v>
      </c>
      <c r="F15" s="1084">
        <v>30280</v>
      </c>
    </row>
    <row r="16" spans="1:6" x14ac:dyDescent="0.15">
      <c r="A16" s="1083">
        <v>12</v>
      </c>
      <c r="B16" s="1" t="s">
        <v>2502</v>
      </c>
      <c r="C16" s="1" t="s">
        <v>2497</v>
      </c>
      <c r="D16" s="1" t="s">
        <v>2498</v>
      </c>
      <c r="E16" s="1084">
        <v>4885</v>
      </c>
      <c r="F16" s="1084">
        <v>28483</v>
      </c>
    </row>
    <row r="17" spans="1:6" x14ac:dyDescent="0.15">
      <c r="A17" s="1083">
        <v>13</v>
      </c>
      <c r="B17" s="1" t="s">
        <v>2503</v>
      </c>
      <c r="C17" s="1" t="s">
        <v>2504</v>
      </c>
      <c r="D17" s="1" t="s">
        <v>2505</v>
      </c>
      <c r="E17" s="1084">
        <v>7761</v>
      </c>
      <c r="F17" s="1084">
        <v>27832</v>
      </c>
    </row>
    <row r="18" spans="1:6" x14ac:dyDescent="0.15">
      <c r="A18" s="1083">
        <v>14</v>
      </c>
      <c r="B18" s="1" t="s">
        <v>2506</v>
      </c>
      <c r="C18" s="1" t="s">
        <v>2507</v>
      </c>
      <c r="D18" s="1" t="s">
        <v>2508</v>
      </c>
      <c r="E18" s="1084">
        <v>7942</v>
      </c>
      <c r="F18" s="1084">
        <v>27377</v>
      </c>
    </row>
    <row r="19" spans="1:6" x14ac:dyDescent="0.15">
      <c r="A19" s="1083">
        <v>15</v>
      </c>
      <c r="B19" s="1" t="s">
        <v>2509</v>
      </c>
      <c r="C19" s="1" t="s">
        <v>2510</v>
      </c>
      <c r="D19" s="1" t="s">
        <v>2511</v>
      </c>
      <c r="E19" s="1084">
        <v>4719</v>
      </c>
      <c r="F19" s="1084">
        <v>26517</v>
      </c>
    </row>
    <row r="20" spans="1:6" x14ac:dyDescent="0.15">
      <c r="A20" s="1083">
        <v>16</v>
      </c>
      <c r="B20" s="1" t="s">
        <v>2512</v>
      </c>
      <c r="C20" s="1" t="s">
        <v>2513</v>
      </c>
      <c r="D20" s="1" t="s">
        <v>2487</v>
      </c>
      <c r="E20" s="1084">
        <v>5605</v>
      </c>
      <c r="F20" s="1084">
        <v>25871</v>
      </c>
    </row>
    <row r="21" spans="1:6" x14ac:dyDescent="0.15">
      <c r="A21" s="1083">
        <v>17</v>
      </c>
      <c r="B21" s="1" t="s">
        <v>2514</v>
      </c>
      <c r="C21" s="1" t="s">
        <v>2515</v>
      </c>
      <c r="D21" s="1" t="s">
        <v>2484</v>
      </c>
      <c r="E21" s="1084">
        <v>3703</v>
      </c>
      <c r="F21" s="1084">
        <v>25065</v>
      </c>
    </row>
    <row r="22" spans="1:6" x14ac:dyDescent="0.15">
      <c r="A22" s="1083">
        <v>18</v>
      </c>
      <c r="B22" s="1" t="s">
        <v>2516</v>
      </c>
      <c r="C22" s="1" t="s">
        <v>2517</v>
      </c>
      <c r="D22" s="1" t="s">
        <v>2518</v>
      </c>
      <c r="E22" s="1084">
        <v>8146</v>
      </c>
      <c r="F22" s="1084">
        <v>24507</v>
      </c>
    </row>
    <row r="23" spans="1:6" x14ac:dyDescent="0.15">
      <c r="A23" s="1083">
        <v>19</v>
      </c>
      <c r="B23" s="1" t="s">
        <v>2519</v>
      </c>
      <c r="C23" s="1" t="s">
        <v>2520</v>
      </c>
      <c r="D23" s="1" t="s">
        <v>2521</v>
      </c>
      <c r="E23" s="1084">
        <v>9341</v>
      </c>
      <c r="F23" s="1084">
        <v>24310</v>
      </c>
    </row>
    <row r="24" spans="1:6" x14ac:dyDescent="0.15">
      <c r="A24" s="1083">
        <v>20</v>
      </c>
      <c r="B24" s="1" t="s">
        <v>2522</v>
      </c>
      <c r="C24" s="1" t="s">
        <v>2523</v>
      </c>
      <c r="D24" s="1" t="s">
        <v>2524</v>
      </c>
      <c r="E24" s="1084">
        <v>5503</v>
      </c>
      <c r="F24" s="1084">
        <v>24244</v>
      </c>
    </row>
    <row r="25" spans="1:6" x14ac:dyDescent="0.15">
      <c r="A25" s="1083">
        <v>21</v>
      </c>
      <c r="B25" s="1" t="s">
        <v>2525</v>
      </c>
      <c r="C25" s="1" t="s">
        <v>2526</v>
      </c>
      <c r="D25" s="1" t="s">
        <v>2527</v>
      </c>
      <c r="E25" s="1084">
        <v>4346</v>
      </c>
      <c r="F25" s="1084">
        <v>23975</v>
      </c>
    </row>
    <row r="26" spans="1:6" x14ac:dyDescent="0.15">
      <c r="A26" s="1083">
        <v>22</v>
      </c>
      <c r="B26" s="1" t="s">
        <v>2528</v>
      </c>
      <c r="C26" s="1" t="s">
        <v>2529</v>
      </c>
      <c r="D26" s="1" t="s">
        <v>2530</v>
      </c>
      <c r="E26" s="1084">
        <v>8641</v>
      </c>
      <c r="F26" s="1084">
        <v>23962</v>
      </c>
    </row>
    <row r="27" spans="1:6" x14ac:dyDescent="0.15">
      <c r="A27" s="1083">
        <v>23</v>
      </c>
      <c r="B27" s="1" t="s">
        <v>2531</v>
      </c>
      <c r="C27" s="1" t="s">
        <v>2532</v>
      </c>
      <c r="D27" s="1" t="s">
        <v>2533</v>
      </c>
      <c r="E27" s="1084">
        <v>7343</v>
      </c>
      <c r="F27" s="1084">
        <v>23942</v>
      </c>
    </row>
    <row r="28" spans="1:6" x14ac:dyDescent="0.15">
      <c r="A28" s="1083">
        <v>24</v>
      </c>
      <c r="B28" s="1" t="s">
        <v>2534</v>
      </c>
      <c r="C28" s="1" t="s">
        <v>2535</v>
      </c>
      <c r="D28" s="1" t="s">
        <v>2508</v>
      </c>
      <c r="E28" s="1084">
        <v>7462</v>
      </c>
      <c r="F28" s="1084">
        <v>23669</v>
      </c>
    </row>
    <row r="29" spans="1:6" x14ac:dyDescent="0.15">
      <c r="A29" s="1083">
        <v>25</v>
      </c>
      <c r="B29" s="1" t="s">
        <v>2536</v>
      </c>
      <c r="C29" s="1" t="s">
        <v>2483</v>
      </c>
      <c r="D29" s="1" t="s">
        <v>2484</v>
      </c>
      <c r="E29" s="1084">
        <v>3634</v>
      </c>
      <c r="F29" s="1084">
        <v>23651</v>
      </c>
    </row>
    <row r="30" spans="1:6" x14ac:dyDescent="0.15">
      <c r="A30" s="1083">
        <v>26</v>
      </c>
      <c r="B30" s="1" t="s">
        <v>2537</v>
      </c>
      <c r="C30" s="1" t="s">
        <v>2515</v>
      </c>
      <c r="D30" s="1" t="s">
        <v>2484</v>
      </c>
      <c r="E30" s="1084">
        <v>3277</v>
      </c>
      <c r="F30" s="1084">
        <v>23562</v>
      </c>
    </row>
    <row r="31" spans="1:6" x14ac:dyDescent="0.15">
      <c r="A31" s="1083">
        <v>27</v>
      </c>
      <c r="B31" s="1" t="s">
        <v>2538</v>
      </c>
      <c r="C31" s="1" t="s">
        <v>2539</v>
      </c>
      <c r="D31" s="1" t="s">
        <v>2487</v>
      </c>
      <c r="E31" s="1084">
        <v>5142</v>
      </c>
      <c r="F31" s="1084">
        <v>23411</v>
      </c>
    </row>
    <row r="32" spans="1:6" x14ac:dyDescent="0.15">
      <c r="A32" s="1083">
        <v>28</v>
      </c>
      <c r="B32" s="1" t="s">
        <v>2540</v>
      </c>
      <c r="C32" s="1" t="s">
        <v>2541</v>
      </c>
      <c r="D32" s="1" t="s">
        <v>2511</v>
      </c>
      <c r="E32" s="1084">
        <v>7207</v>
      </c>
      <c r="F32" s="1084">
        <v>23196</v>
      </c>
    </row>
    <row r="33" spans="1:6" x14ac:dyDescent="0.15">
      <c r="A33" s="1083">
        <v>29</v>
      </c>
      <c r="B33" s="1" t="s">
        <v>2542</v>
      </c>
      <c r="C33" s="1" t="s">
        <v>2543</v>
      </c>
      <c r="D33" s="1" t="s">
        <v>2484</v>
      </c>
      <c r="E33" s="1084">
        <v>3574</v>
      </c>
      <c r="F33" s="1084">
        <v>23075</v>
      </c>
    </row>
    <row r="34" spans="1:6" x14ac:dyDescent="0.15">
      <c r="A34" s="1083">
        <v>30</v>
      </c>
      <c r="B34" s="1" t="s">
        <v>2544</v>
      </c>
      <c r="C34" s="1" t="s">
        <v>2483</v>
      </c>
      <c r="D34" s="1" t="s">
        <v>2484</v>
      </c>
      <c r="E34" s="1084">
        <v>4939</v>
      </c>
      <c r="F34" s="1084">
        <v>22661</v>
      </c>
    </row>
    <row r="35" spans="1:6" x14ac:dyDescent="0.15">
      <c r="A35" s="1083">
        <v>31</v>
      </c>
      <c r="B35" s="1" t="s">
        <v>2545</v>
      </c>
      <c r="C35" s="1" t="s">
        <v>2520</v>
      </c>
      <c r="D35" s="1" t="s">
        <v>2521</v>
      </c>
      <c r="E35" s="1084">
        <v>7832</v>
      </c>
      <c r="F35" s="1084">
        <v>22544</v>
      </c>
    </row>
    <row r="36" spans="1:6" x14ac:dyDescent="0.15">
      <c r="A36" s="1083">
        <v>32</v>
      </c>
      <c r="B36" s="1" t="s">
        <v>2546</v>
      </c>
      <c r="C36" s="1" t="s">
        <v>2520</v>
      </c>
      <c r="D36" s="1" t="s">
        <v>2521</v>
      </c>
      <c r="E36" s="1084">
        <v>5032</v>
      </c>
      <c r="F36" s="1084">
        <v>22375</v>
      </c>
    </row>
    <row r="37" spans="1:6" x14ac:dyDescent="0.15">
      <c r="A37" s="1083">
        <v>33</v>
      </c>
      <c r="B37" s="1" t="s">
        <v>2547</v>
      </c>
      <c r="C37" s="1" t="s">
        <v>2548</v>
      </c>
      <c r="D37" s="1" t="s">
        <v>2501</v>
      </c>
      <c r="E37" s="1084">
        <v>5371</v>
      </c>
      <c r="F37" s="1084">
        <v>22273</v>
      </c>
    </row>
    <row r="38" spans="1:6" x14ac:dyDescent="0.15">
      <c r="A38" s="1083">
        <v>34</v>
      </c>
      <c r="B38" s="1" t="s">
        <v>2549</v>
      </c>
      <c r="C38" s="1" t="s">
        <v>2483</v>
      </c>
      <c r="D38" s="1" t="s">
        <v>2484</v>
      </c>
      <c r="E38" s="1084">
        <v>4099</v>
      </c>
      <c r="F38" s="1084">
        <v>21934</v>
      </c>
    </row>
    <row r="39" spans="1:6" x14ac:dyDescent="0.15">
      <c r="A39" s="1083">
        <v>35</v>
      </c>
      <c r="B39" s="1" t="s">
        <v>2550</v>
      </c>
      <c r="C39" s="1" t="s">
        <v>2551</v>
      </c>
      <c r="D39" s="1" t="s">
        <v>2552</v>
      </c>
      <c r="E39" s="1084">
        <v>4365</v>
      </c>
      <c r="F39" s="1084">
        <v>21886</v>
      </c>
    </row>
    <row r="40" spans="1:6" x14ac:dyDescent="0.15">
      <c r="A40" s="1083">
        <v>36</v>
      </c>
      <c r="B40" s="1" t="s">
        <v>2553</v>
      </c>
      <c r="C40" s="1" t="s">
        <v>2539</v>
      </c>
      <c r="D40" s="1" t="s">
        <v>2487</v>
      </c>
      <c r="E40" s="1084">
        <v>3762</v>
      </c>
      <c r="F40" s="1084">
        <v>21521</v>
      </c>
    </row>
    <row r="41" spans="1:6" x14ac:dyDescent="0.15">
      <c r="A41" s="1083">
        <v>37</v>
      </c>
      <c r="B41" s="1" t="s">
        <v>2554</v>
      </c>
      <c r="C41" s="1" t="s">
        <v>2555</v>
      </c>
      <c r="D41" s="1" t="s">
        <v>2556</v>
      </c>
      <c r="E41" s="1084">
        <v>5956</v>
      </c>
      <c r="F41" s="1084">
        <v>21404</v>
      </c>
    </row>
    <row r="42" spans="1:6" x14ac:dyDescent="0.15">
      <c r="A42" s="1083">
        <v>38</v>
      </c>
      <c r="B42" s="1" t="s">
        <v>2557</v>
      </c>
      <c r="C42" s="1" t="s">
        <v>2520</v>
      </c>
      <c r="D42" s="1" t="s">
        <v>2505</v>
      </c>
      <c r="E42" s="1084">
        <v>4579</v>
      </c>
      <c r="F42" s="1084">
        <v>21258</v>
      </c>
    </row>
    <row r="43" spans="1:6" x14ac:dyDescent="0.15">
      <c r="A43" s="1083">
        <v>39</v>
      </c>
      <c r="B43" s="1" t="s">
        <v>2558</v>
      </c>
      <c r="C43" s="1" t="s">
        <v>2559</v>
      </c>
      <c r="D43" s="1" t="s">
        <v>2501</v>
      </c>
      <c r="E43" s="1084">
        <v>2530</v>
      </c>
      <c r="F43" s="1084">
        <v>21187</v>
      </c>
    </row>
    <row r="44" spans="1:6" x14ac:dyDescent="0.15">
      <c r="A44" s="1083">
        <v>40</v>
      </c>
      <c r="B44" s="1" t="s">
        <v>2560</v>
      </c>
      <c r="C44" s="1" t="s">
        <v>2561</v>
      </c>
      <c r="D44" s="1" t="s">
        <v>2562</v>
      </c>
      <c r="E44" s="1084">
        <v>3889</v>
      </c>
      <c r="F44" s="1084">
        <v>21186</v>
      </c>
    </row>
    <row r="45" spans="1:6" x14ac:dyDescent="0.15">
      <c r="A45" s="1083">
        <v>41</v>
      </c>
      <c r="B45" s="1" t="s">
        <v>2563</v>
      </c>
      <c r="C45" s="1" t="s">
        <v>2478</v>
      </c>
      <c r="D45" s="1" t="s">
        <v>2473</v>
      </c>
      <c r="E45" s="1084">
        <v>4112</v>
      </c>
      <c r="F45" s="1084">
        <v>21141</v>
      </c>
    </row>
    <row r="46" spans="1:6" x14ac:dyDescent="0.15">
      <c r="A46" s="1083">
        <v>42</v>
      </c>
      <c r="B46" s="1" t="s">
        <v>2564</v>
      </c>
      <c r="C46" s="1" t="s">
        <v>2565</v>
      </c>
      <c r="D46" s="1" t="s">
        <v>2530</v>
      </c>
      <c r="E46" s="1084">
        <v>6875</v>
      </c>
      <c r="F46" s="1084">
        <v>21114</v>
      </c>
    </row>
    <row r="47" spans="1:6" x14ac:dyDescent="0.15">
      <c r="A47" s="1083">
        <v>43</v>
      </c>
      <c r="B47" s="1" t="s">
        <v>2566</v>
      </c>
      <c r="C47" s="1" t="s">
        <v>2497</v>
      </c>
      <c r="D47" s="1" t="s">
        <v>2498</v>
      </c>
      <c r="E47" s="1084">
        <v>3742</v>
      </c>
      <c r="F47" s="1084">
        <v>21112</v>
      </c>
    </row>
    <row r="48" spans="1:6" x14ac:dyDescent="0.15">
      <c r="A48" s="1083">
        <v>44</v>
      </c>
      <c r="B48" s="1" t="s">
        <v>2567</v>
      </c>
      <c r="C48" s="1" t="s">
        <v>2478</v>
      </c>
      <c r="D48" s="1" t="s">
        <v>2473</v>
      </c>
      <c r="E48" s="1084">
        <v>1924</v>
      </c>
      <c r="F48" s="1084">
        <v>20890</v>
      </c>
    </row>
    <row r="49" spans="1:6" x14ac:dyDescent="0.15">
      <c r="A49" s="1083">
        <v>45</v>
      </c>
      <c r="B49" s="1" t="s">
        <v>2568</v>
      </c>
      <c r="C49" s="1" t="s">
        <v>2520</v>
      </c>
      <c r="D49" s="1" t="s">
        <v>2569</v>
      </c>
      <c r="E49" s="1084">
        <v>7336</v>
      </c>
      <c r="F49" s="1084">
        <v>20792</v>
      </c>
    </row>
    <row r="50" spans="1:6" x14ac:dyDescent="0.15">
      <c r="A50" s="1083">
        <v>46</v>
      </c>
      <c r="B50" s="1" t="s">
        <v>2570</v>
      </c>
      <c r="C50" s="1" t="s">
        <v>2571</v>
      </c>
      <c r="D50" s="1" t="s">
        <v>2518</v>
      </c>
      <c r="E50" s="1084">
        <v>8715</v>
      </c>
      <c r="F50" s="1084">
        <v>20669</v>
      </c>
    </row>
    <row r="51" spans="1:6" x14ac:dyDescent="0.15">
      <c r="A51" s="1083">
        <v>47</v>
      </c>
      <c r="B51" s="1" t="s">
        <v>2572</v>
      </c>
      <c r="C51" s="1" t="s">
        <v>2573</v>
      </c>
      <c r="D51" s="1" t="s">
        <v>2518</v>
      </c>
      <c r="E51" s="1084">
        <v>4216</v>
      </c>
      <c r="F51" s="1084">
        <v>20501</v>
      </c>
    </row>
    <row r="52" spans="1:6" x14ac:dyDescent="0.15">
      <c r="A52" s="1083">
        <v>48</v>
      </c>
      <c r="B52" s="1" t="s">
        <v>2574</v>
      </c>
      <c r="C52" s="1" t="s">
        <v>2575</v>
      </c>
      <c r="D52" s="1" t="s">
        <v>2511</v>
      </c>
      <c r="E52" s="1084">
        <v>4556</v>
      </c>
      <c r="F52" s="1084">
        <v>20458</v>
      </c>
    </row>
    <row r="53" spans="1:6" x14ac:dyDescent="0.15">
      <c r="A53" s="1083">
        <v>49</v>
      </c>
      <c r="B53" s="1" t="s">
        <v>2576</v>
      </c>
      <c r="C53" s="1" t="s">
        <v>2555</v>
      </c>
      <c r="D53" s="1" t="s">
        <v>2556</v>
      </c>
      <c r="E53" s="1084">
        <v>8476</v>
      </c>
      <c r="F53" s="1084">
        <v>20013</v>
      </c>
    </row>
    <row r="54" spans="1:6" x14ac:dyDescent="0.15">
      <c r="A54" s="2692">
        <v>50</v>
      </c>
      <c r="B54" s="2693" t="s">
        <v>2577</v>
      </c>
      <c r="C54" s="2693" t="s">
        <v>2575</v>
      </c>
      <c r="D54" s="2693" t="s">
        <v>2578</v>
      </c>
      <c r="E54" s="2694">
        <v>5453</v>
      </c>
      <c r="F54" s="2694">
        <v>19676</v>
      </c>
    </row>
    <row r="56" spans="1:6" x14ac:dyDescent="0.15">
      <c r="A56" s="154" t="s">
        <v>2579</v>
      </c>
    </row>
    <row r="57" spans="1:6" x14ac:dyDescent="0.15">
      <c r="A57" s="154" t="s">
        <v>2580</v>
      </c>
    </row>
    <row r="58" spans="1:6" x14ac:dyDescent="0.15">
      <c r="A58" s="191" t="s">
        <v>2581</v>
      </c>
    </row>
    <row r="59" spans="1:6" x14ac:dyDescent="0.15">
      <c r="A59" s="154" t="s">
        <v>2582</v>
      </c>
    </row>
    <row r="60" spans="1:6" x14ac:dyDescent="0.15">
      <c r="A60" s="154" t="s">
        <v>2583</v>
      </c>
    </row>
    <row r="61" spans="1:6" x14ac:dyDescent="0.15">
      <c r="A61" s="231" t="s">
        <v>2252</v>
      </c>
    </row>
  </sheetData>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137"/>
  <dimension ref="A2:C15"/>
  <sheetViews>
    <sheetView zoomScaleNormal="100" workbookViewId="0"/>
  </sheetViews>
  <sheetFormatPr baseColWidth="10" defaultColWidth="9.125" defaultRowHeight="10.199999999999999" x14ac:dyDescent="0.15"/>
  <cols>
    <col min="1" max="1" width="19.25" style="881" customWidth="1"/>
    <col min="2" max="2" width="23.25" style="881" customWidth="1"/>
    <col min="3" max="3" width="20.75" style="881" customWidth="1"/>
    <col min="4" max="16384" width="9.125" style="881"/>
  </cols>
  <sheetData>
    <row r="2" spans="1:3" ht="11.55" x14ac:dyDescent="0.15">
      <c r="A2" s="1552" t="s">
        <v>2584</v>
      </c>
    </row>
    <row r="3" spans="1:3" x14ac:dyDescent="0.15">
      <c r="A3" s="1553"/>
    </row>
    <row r="4" spans="1:3" ht="11.55" x14ac:dyDescent="0.15">
      <c r="A4" s="2695" t="s">
        <v>1246</v>
      </c>
      <c r="B4" s="2696" t="s">
        <v>2585</v>
      </c>
      <c r="C4" s="2697"/>
    </row>
    <row r="5" spans="1:3" ht="14.95" customHeight="1" x14ac:dyDescent="0.15">
      <c r="A5" s="2698"/>
      <c r="B5" s="2699" t="s">
        <v>2586</v>
      </c>
      <c r="C5" s="2699" t="s">
        <v>2587</v>
      </c>
    </row>
    <row r="6" spans="1:3" x14ac:dyDescent="0.15">
      <c r="A6" s="1554">
        <v>2017</v>
      </c>
      <c r="B6" s="475">
        <v>8650</v>
      </c>
      <c r="C6" s="475">
        <v>2429</v>
      </c>
    </row>
    <row r="7" spans="1:3" x14ac:dyDescent="0.15">
      <c r="A7" s="1554">
        <v>2018</v>
      </c>
      <c r="B7" s="475">
        <v>8712</v>
      </c>
      <c r="C7" s="475">
        <v>2441</v>
      </c>
    </row>
    <row r="8" spans="1:3" x14ac:dyDescent="0.15">
      <c r="A8" s="1554">
        <v>2019</v>
      </c>
      <c r="B8" s="475">
        <v>7570</v>
      </c>
      <c r="C8" s="475">
        <v>2261</v>
      </c>
    </row>
    <row r="9" spans="1:3" x14ac:dyDescent="0.15">
      <c r="A9" s="1554">
        <v>2020</v>
      </c>
      <c r="B9" s="475">
        <v>7256</v>
      </c>
      <c r="C9" s="475">
        <v>2289</v>
      </c>
    </row>
    <row r="10" spans="1:3" x14ac:dyDescent="0.15">
      <c r="A10" s="1554">
        <v>2021</v>
      </c>
      <c r="B10" s="475">
        <v>7599</v>
      </c>
      <c r="C10" s="475">
        <v>2419</v>
      </c>
    </row>
    <row r="11" spans="1:3" x14ac:dyDescent="0.15">
      <c r="A11" s="1555"/>
    </row>
    <row r="12" spans="1:3" x14ac:dyDescent="0.15">
      <c r="A12" s="1556" t="s">
        <v>2588</v>
      </c>
    </row>
    <row r="13" spans="1:3" x14ac:dyDescent="0.15">
      <c r="A13" s="1556" t="s">
        <v>2589</v>
      </c>
    </row>
    <row r="14" spans="1:3" x14ac:dyDescent="0.15">
      <c r="A14" s="1557" t="s">
        <v>2590</v>
      </c>
    </row>
    <row r="15" spans="1:3" x14ac:dyDescent="0.15">
      <c r="A15" s="881" t="s">
        <v>2591</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38"/>
  <dimension ref="A2:E28"/>
  <sheetViews>
    <sheetView zoomScaleNormal="100" workbookViewId="0"/>
  </sheetViews>
  <sheetFormatPr baseColWidth="10" defaultColWidth="9.125" defaultRowHeight="10.199999999999999" x14ac:dyDescent="0.15"/>
  <cols>
    <col min="1" max="1" width="28.625" style="881" customWidth="1"/>
    <col min="2" max="2" width="20.375" style="881" customWidth="1"/>
    <col min="3" max="3" width="16" style="881" customWidth="1"/>
    <col min="4" max="5" width="13.75" style="881" customWidth="1"/>
    <col min="6" max="6" width="9.125" style="881"/>
    <col min="7" max="8" width="11.375" style="881" bestFit="1" customWidth="1"/>
    <col min="9" max="9" width="26.875" style="881" customWidth="1"/>
    <col min="10" max="16384" width="9.125" style="881"/>
  </cols>
  <sheetData>
    <row r="2" spans="1:5" s="1111" customFormat="1" ht="11.55" x14ac:dyDescent="0.25">
      <c r="A2" s="1096" t="s">
        <v>2592</v>
      </c>
      <c r="B2" s="1086"/>
      <c r="C2" s="1086"/>
      <c r="D2" s="1086"/>
    </row>
    <row r="3" spans="1:5" x14ac:dyDescent="0.15">
      <c r="A3" s="1553"/>
    </row>
    <row r="4" spans="1:5" ht="21.75" x14ac:dyDescent="0.15">
      <c r="A4" s="2695" t="s">
        <v>2593</v>
      </c>
      <c r="B4" s="2700" t="s">
        <v>2594</v>
      </c>
      <c r="C4" s="2700" t="s">
        <v>2595</v>
      </c>
      <c r="D4" s="2701" t="s">
        <v>2596</v>
      </c>
      <c r="E4" s="2697"/>
    </row>
    <row r="5" spans="1:5" x14ac:dyDescent="0.15">
      <c r="A5" s="2698"/>
      <c r="B5" s="2702"/>
      <c r="C5" s="2702"/>
      <c r="D5" s="2703" t="s">
        <v>2586</v>
      </c>
      <c r="E5" s="2699" t="s">
        <v>2587</v>
      </c>
    </row>
    <row r="6" spans="1:5" x14ac:dyDescent="0.15">
      <c r="A6" s="1558" t="s">
        <v>742</v>
      </c>
      <c r="B6" s="1559">
        <v>8146</v>
      </c>
      <c r="C6" s="409">
        <v>10018</v>
      </c>
      <c r="D6" s="409">
        <v>7599</v>
      </c>
      <c r="E6" s="440">
        <v>2419</v>
      </c>
    </row>
    <row r="7" spans="1:5" x14ac:dyDescent="0.15">
      <c r="A7" s="1560" t="s">
        <v>677</v>
      </c>
      <c r="B7" s="1561">
        <v>91</v>
      </c>
      <c r="C7" s="409">
        <v>117</v>
      </c>
      <c r="D7" s="475">
        <v>86</v>
      </c>
      <c r="E7" s="441">
        <v>31</v>
      </c>
    </row>
    <row r="8" spans="1:5" x14ac:dyDescent="0.15">
      <c r="A8" s="1560" t="s">
        <v>678</v>
      </c>
      <c r="B8" s="1561">
        <v>126</v>
      </c>
      <c r="C8" s="409">
        <v>174</v>
      </c>
      <c r="D8" s="475">
        <v>120</v>
      </c>
      <c r="E8" s="441">
        <v>54</v>
      </c>
    </row>
    <row r="9" spans="1:5" x14ac:dyDescent="0.15">
      <c r="A9" s="1560" t="s">
        <v>679</v>
      </c>
      <c r="B9" s="1561">
        <v>146</v>
      </c>
      <c r="C9" s="409">
        <v>194</v>
      </c>
      <c r="D9" s="475">
        <v>128</v>
      </c>
      <c r="E9" s="441">
        <v>66</v>
      </c>
    </row>
    <row r="10" spans="1:5" x14ac:dyDescent="0.15">
      <c r="A10" s="1560" t="s">
        <v>680</v>
      </c>
      <c r="B10" s="1561">
        <v>128</v>
      </c>
      <c r="C10" s="409">
        <v>148</v>
      </c>
      <c r="D10" s="475">
        <v>112</v>
      </c>
      <c r="E10" s="441">
        <v>36</v>
      </c>
    </row>
    <row r="11" spans="1:5" x14ac:dyDescent="0.15">
      <c r="A11" s="1560" t="s">
        <v>681</v>
      </c>
      <c r="B11" s="1561">
        <v>544</v>
      </c>
      <c r="C11" s="409">
        <v>654</v>
      </c>
      <c r="D11" s="475">
        <v>519</v>
      </c>
      <c r="E11" s="441">
        <v>135</v>
      </c>
    </row>
    <row r="12" spans="1:5" x14ac:dyDescent="0.15">
      <c r="A12" s="1560" t="s">
        <v>682</v>
      </c>
      <c r="B12" s="1561">
        <v>744</v>
      </c>
      <c r="C12" s="409">
        <v>994</v>
      </c>
      <c r="D12" s="475">
        <v>694</v>
      </c>
      <c r="E12" s="441">
        <v>300</v>
      </c>
    </row>
    <row r="13" spans="1:5" x14ac:dyDescent="0.15">
      <c r="A13" s="1560" t="s">
        <v>683</v>
      </c>
      <c r="B13" s="1561">
        <v>1685</v>
      </c>
      <c r="C13" s="409">
        <v>2316</v>
      </c>
      <c r="D13" s="475">
        <v>1537</v>
      </c>
      <c r="E13" s="441">
        <v>779</v>
      </c>
    </row>
    <row r="14" spans="1:5" x14ac:dyDescent="0.15">
      <c r="A14" s="1560" t="s">
        <v>684</v>
      </c>
      <c r="B14" s="1561">
        <v>505</v>
      </c>
      <c r="C14" s="409">
        <v>597</v>
      </c>
      <c r="D14" s="475">
        <v>462</v>
      </c>
      <c r="E14" s="441">
        <v>135</v>
      </c>
    </row>
    <row r="15" spans="1:5" x14ac:dyDescent="0.15">
      <c r="A15" s="1560" t="s">
        <v>685</v>
      </c>
      <c r="B15" s="1561">
        <v>676</v>
      </c>
      <c r="C15" s="409">
        <v>789</v>
      </c>
      <c r="D15" s="475">
        <v>634</v>
      </c>
      <c r="E15" s="441">
        <v>155</v>
      </c>
    </row>
    <row r="16" spans="1:5" x14ac:dyDescent="0.15">
      <c r="A16" s="1560" t="s">
        <v>732</v>
      </c>
      <c r="B16" s="1561">
        <v>368</v>
      </c>
      <c r="C16" s="409">
        <v>435</v>
      </c>
      <c r="D16" s="475">
        <v>346</v>
      </c>
      <c r="E16" s="441">
        <v>89</v>
      </c>
    </row>
    <row r="17" spans="1:5" x14ac:dyDescent="0.15">
      <c r="A17" s="1560" t="s">
        <v>688</v>
      </c>
      <c r="B17" s="1561">
        <v>821</v>
      </c>
      <c r="C17" s="409">
        <v>977</v>
      </c>
      <c r="D17" s="475">
        <v>766</v>
      </c>
      <c r="E17" s="441">
        <v>211</v>
      </c>
    </row>
    <row r="18" spans="1:5" x14ac:dyDescent="0.15">
      <c r="A18" s="1560" t="s">
        <v>689</v>
      </c>
      <c r="B18" s="1561">
        <v>961</v>
      </c>
      <c r="C18" s="409">
        <v>1075</v>
      </c>
      <c r="D18" s="475">
        <v>912</v>
      </c>
      <c r="E18" s="441">
        <v>163</v>
      </c>
    </row>
    <row r="19" spans="1:5" x14ac:dyDescent="0.15">
      <c r="A19" s="1560" t="s">
        <v>845</v>
      </c>
      <c r="B19" s="1561">
        <v>392</v>
      </c>
      <c r="C19" s="409">
        <v>450</v>
      </c>
      <c r="D19" s="475">
        <v>374</v>
      </c>
      <c r="E19" s="441">
        <v>76</v>
      </c>
    </row>
    <row r="20" spans="1:5" x14ac:dyDescent="0.15">
      <c r="A20" s="1560" t="s">
        <v>846</v>
      </c>
      <c r="B20" s="1561">
        <v>821</v>
      </c>
      <c r="C20" s="409">
        <v>918</v>
      </c>
      <c r="D20" s="475">
        <v>779</v>
      </c>
      <c r="E20" s="441">
        <v>139</v>
      </c>
    </row>
    <row r="21" spans="1:5" x14ac:dyDescent="0.15">
      <c r="A21" s="1560" t="s">
        <v>692</v>
      </c>
      <c r="B21" s="1561">
        <v>75</v>
      </c>
      <c r="C21" s="409">
        <v>97</v>
      </c>
      <c r="D21" s="475">
        <v>72</v>
      </c>
      <c r="E21" s="441">
        <v>25</v>
      </c>
    </row>
    <row r="22" spans="1:5" x14ac:dyDescent="0.15">
      <c r="A22" s="1560" t="s">
        <v>693</v>
      </c>
      <c r="B22" s="1561">
        <v>63</v>
      </c>
      <c r="C22" s="409">
        <v>83</v>
      </c>
      <c r="D22" s="475">
        <v>58</v>
      </c>
      <c r="E22" s="441">
        <v>25</v>
      </c>
    </row>
    <row r="23" spans="1:5" x14ac:dyDescent="0.15">
      <c r="A23" s="1560"/>
      <c r="B23" s="1561"/>
      <c r="C23" s="475"/>
      <c r="D23" s="475"/>
      <c r="E23" s="441"/>
    </row>
    <row r="24" spans="1:5" x14ac:dyDescent="0.15">
      <c r="A24" s="1556" t="s">
        <v>2588</v>
      </c>
    </row>
    <row r="25" spans="1:5" x14ac:dyDescent="0.15">
      <c r="A25" s="1556" t="s">
        <v>2597</v>
      </c>
      <c r="B25" s="1562"/>
      <c r="C25" s="1562"/>
      <c r="D25" s="1562"/>
    </row>
    <row r="26" spans="1:5" x14ac:dyDescent="0.15">
      <c r="A26" s="1563" t="s">
        <v>2598</v>
      </c>
      <c r="B26" s="1564"/>
      <c r="C26" s="1564"/>
      <c r="D26" s="1564"/>
    </row>
    <row r="27" spans="1:5" x14ac:dyDescent="0.15">
      <c r="A27" s="1557" t="s">
        <v>2599</v>
      </c>
      <c r="B27" s="1564"/>
      <c r="C27" s="1564"/>
      <c r="D27" s="1564"/>
    </row>
    <row r="28" spans="1:5" x14ac:dyDescent="0.15">
      <c r="A28" s="881" t="s">
        <v>2591</v>
      </c>
      <c r="B28" s="1564"/>
      <c r="C28" s="1564"/>
      <c r="D28" s="1564"/>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39"/>
  <dimension ref="A2:G28"/>
  <sheetViews>
    <sheetView zoomScaleNormal="100" workbookViewId="0"/>
  </sheetViews>
  <sheetFormatPr baseColWidth="10" defaultColWidth="9.125" defaultRowHeight="10.050000000000001" customHeight="1" x14ac:dyDescent="0.15"/>
  <cols>
    <col min="1" max="1" width="28.625" style="881" customWidth="1"/>
    <col min="2" max="5" width="19.75" style="881" customWidth="1"/>
    <col min="6" max="6" width="9.125" style="881"/>
    <col min="7" max="7" width="10.25" style="881" bestFit="1" customWidth="1"/>
    <col min="8" max="16384" width="9.125" style="881"/>
  </cols>
  <sheetData>
    <row r="2" spans="1:7" s="1087" customFormat="1" ht="11.55" x14ac:dyDescent="0.25">
      <c r="A2" s="1096" t="s">
        <v>2600</v>
      </c>
    </row>
    <row r="3" spans="1:7" ht="9.6999999999999993" customHeight="1" x14ac:dyDescent="0.15">
      <c r="A3" s="1553"/>
    </row>
    <row r="4" spans="1:7" ht="11.25" customHeight="1" x14ac:dyDescent="0.15">
      <c r="A4" s="2700" t="s">
        <v>2593</v>
      </c>
      <c r="B4" s="2701" t="s">
        <v>2601</v>
      </c>
      <c r="C4" s="2697"/>
      <c r="D4" s="2701" t="s">
        <v>2602</v>
      </c>
      <c r="E4" s="2697"/>
    </row>
    <row r="5" spans="1:7" ht="23.3" customHeight="1" x14ac:dyDescent="0.15">
      <c r="A5" s="2704"/>
      <c r="B5" s="2705" t="s">
        <v>2603</v>
      </c>
      <c r="C5" s="2699" t="s">
        <v>2604</v>
      </c>
      <c r="D5" s="2705" t="s">
        <v>2603</v>
      </c>
      <c r="E5" s="2699" t="s">
        <v>2604</v>
      </c>
    </row>
    <row r="6" spans="1:7" ht="10.050000000000001" customHeight="1" x14ac:dyDescent="0.15">
      <c r="A6" s="1565" t="s">
        <v>2605</v>
      </c>
      <c r="B6" s="1566">
        <v>5129</v>
      </c>
      <c r="C6" s="1566">
        <v>1484306</v>
      </c>
      <c r="D6" s="1566">
        <v>1968</v>
      </c>
      <c r="E6" s="1566">
        <v>731308</v>
      </c>
      <c r="G6" s="1567"/>
    </row>
    <row r="7" spans="1:7" ht="10.050000000000001" customHeight="1" x14ac:dyDescent="0.15">
      <c r="A7" s="1568" t="s">
        <v>677</v>
      </c>
      <c r="B7" s="476">
        <v>70</v>
      </c>
      <c r="C7" s="476">
        <v>25941</v>
      </c>
      <c r="D7" s="476">
        <v>26</v>
      </c>
      <c r="E7" s="476">
        <v>12810</v>
      </c>
    </row>
    <row r="8" spans="1:7" ht="10.050000000000001" customHeight="1" x14ac:dyDescent="0.15">
      <c r="A8" s="1568" t="s">
        <v>678</v>
      </c>
      <c r="B8" s="476">
        <v>76</v>
      </c>
      <c r="C8" s="476">
        <v>31245</v>
      </c>
      <c r="D8" s="476">
        <v>41</v>
      </c>
      <c r="E8" s="476">
        <v>16582</v>
      </c>
    </row>
    <row r="9" spans="1:7" ht="10.050000000000001" customHeight="1" x14ac:dyDescent="0.15">
      <c r="A9" s="1568" t="s">
        <v>679</v>
      </c>
      <c r="B9" s="476">
        <v>106</v>
      </c>
      <c r="C9" s="476">
        <v>57736</v>
      </c>
      <c r="D9" s="476">
        <v>55</v>
      </c>
      <c r="E9" s="476">
        <v>29134</v>
      </c>
    </row>
    <row r="10" spans="1:7" ht="10.050000000000001" customHeight="1" x14ac:dyDescent="0.15">
      <c r="A10" s="1568" t="s">
        <v>680</v>
      </c>
      <c r="B10" s="476">
        <v>84</v>
      </c>
      <c r="C10" s="476">
        <v>31324</v>
      </c>
      <c r="D10" s="476">
        <v>30</v>
      </c>
      <c r="E10" s="476">
        <v>15121</v>
      </c>
    </row>
    <row r="11" spans="1:7" ht="10.050000000000001" customHeight="1" x14ac:dyDescent="0.15">
      <c r="A11" s="1568" t="s">
        <v>681</v>
      </c>
      <c r="B11" s="476">
        <v>320</v>
      </c>
      <c r="C11" s="476">
        <v>74831</v>
      </c>
      <c r="D11" s="476">
        <v>111</v>
      </c>
      <c r="E11" s="476">
        <v>32757</v>
      </c>
    </row>
    <row r="12" spans="1:7" ht="10.050000000000001" customHeight="1" x14ac:dyDescent="0.15">
      <c r="A12" s="1568" t="s">
        <v>682</v>
      </c>
      <c r="B12" s="476">
        <v>501</v>
      </c>
      <c r="C12" s="476">
        <v>143857</v>
      </c>
      <c r="D12" s="476">
        <v>248</v>
      </c>
      <c r="E12" s="476">
        <v>71328</v>
      </c>
    </row>
    <row r="13" spans="1:7" ht="10.050000000000001" customHeight="1" x14ac:dyDescent="0.15">
      <c r="A13" s="1568" t="s">
        <v>683</v>
      </c>
      <c r="B13" s="476">
        <v>1162</v>
      </c>
      <c r="C13" s="476">
        <v>529164</v>
      </c>
      <c r="D13" s="476">
        <v>635</v>
      </c>
      <c r="E13" s="476">
        <v>251549</v>
      </c>
    </row>
    <row r="14" spans="1:7" ht="10.050000000000001" customHeight="1" x14ac:dyDescent="0.15">
      <c r="A14" s="1568" t="s">
        <v>684</v>
      </c>
      <c r="B14" s="476">
        <v>328</v>
      </c>
      <c r="C14" s="476">
        <v>86092</v>
      </c>
      <c r="D14" s="476">
        <v>105</v>
      </c>
      <c r="E14" s="476">
        <v>41655</v>
      </c>
    </row>
    <row r="15" spans="1:7" ht="10.050000000000001" customHeight="1" x14ac:dyDescent="0.15">
      <c r="A15" s="1568" t="s">
        <v>685</v>
      </c>
      <c r="B15" s="476">
        <v>447</v>
      </c>
      <c r="C15" s="476">
        <v>98967</v>
      </c>
      <c r="D15" s="476">
        <v>122</v>
      </c>
      <c r="E15" s="476">
        <v>48093</v>
      </c>
    </row>
    <row r="16" spans="1:7" ht="10.050000000000001" customHeight="1" x14ac:dyDescent="0.15">
      <c r="A16" s="1568" t="s">
        <v>732</v>
      </c>
      <c r="B16" s="476">
        <v>251</v>
      </c>
      <c r="C16" s="476">
        <v>43756</v>
      </c>
      <c r="D16" s="476">
        <v>68</v>
      </c>
      <c r="E16" s="476">
        <v>22590</v>
      </c>
    </row>
    <row r="17" spans="1:5" ht="10.050000000000001" customHeight="1" x14ac:dyDescent="0.15">
      <c r="A17" s="1568" t="s">
        <v>688</v>
      </c>
      <c r="B17" s="476">
        <v>512</v>
      </c>
      <c r="C17" s="476">
        <v>144146</v>
      </c>
      <c r="D17" s="476">
        <v>186</v>
      </c>
      <c r="E17" s="476">
        <v>71811</v>
      </c>
    </row>
    <row r="18" spans="1:5" ht="10.050000000000001" customHeight="1" x14ac:dyDescent="0.15">
      <c r="A18" s="1568" t="s">
        <v>689</v>
      </c>
      <c r="B18" s="476">
        <v>521</v>
      </c>
      <c r="C18" s="476">
        <v>87299</v>
      </c>
      <c r="D18" s="476">
        <v>125</v>
      </c>
      <c r="E18" s="476">
        <v>48074</v>
      </c>
    </row>
    <row r="19" spans="1:5" ht="10.050000000000001" customHeight="1" x14ac:dyDescent="0.15">
      <c r="A19" s="1568" t="s">
        <v>845</v>
      </c>
      <c r="B19" s="476">
        <v>218</v>
      </c>
      <c r="C19" s="476">
        <v>33558</v>
      </c>
      <c r="D19" s="476">
        <v>60</v>
      </c>
      <c r="E19" s="476">
        <v>18981</v>
      </c>
    </row>
    <row r="20" spans="1:5" ht="10.050000000000001" customHeight="1" x14ac:dyDescent="0.15">
      <c r="A20" s="1568" t="s">
        <v>846</v>
      </c>
      <c r="B20" s="476">
        <v>431</v>
      </c>
      <c r="C20" s="476">
        <v>70946</v>
      </c>
      <c r="D20" s="476">
        <v>111</v>
      </c>
      <c r="E20" s="476">
        <v>38140</v>
      </c>
    </row>
    <row r="21" spans="1:5" ht="10.050000000000001" customHeight="1" x14ac:dyDescent="0.15">
      <c r="A21" s="1568" t="s">
        <v>692</v>
      </c>
      <c r="B21" s="476">
        <v>56</v>
      </c>
      <c r="C21" s="476">
        <v>10886</v>
      </c>
      <c r="D21" s="476">
        <v>20</v>
      </c>
      <c r="E21" s="476">
        <v>4975</v>
      </c>
    </row>
    <row r="22" spans="1:5" ht="10.050000000000001" customHeight="1" x14ac:dyDescent="0.15">
      <c r="A22" s="1568" t="s">
        <v>693</v>
      </c>
      <c r="B22" s="476">
        <v>46</v>
      </c>
      <c r="C22" s="476">
        <v>14558</v>
      </c>
      <c r="D22" s="476">
        <v>25</v>
      </c>
      <c r="E22" s="476">
        <v>7708</v>
      </c>
    </row>
    <row r="24" spans="1:5" ht="10.050000000000001" customHeight="1" x14ac:dyDescent="0.15">
      <c r="A24" s="1556" t="s">
        <v>2588</v>
      </c>
      <c r="B24" s="1569"/>
      <c r="C24" s="1569"/>
    </row>
    <row r="25" spans="1:5" ht="10.050000000000001" customHeight="1" x14ac:dyDescent="0.15">
      <c r="A25" s="1570" t="s">
        <v>2606</v>
      </c>
      <c r="B25" s="1570"/>
      <c r="C25" s="1570"/>
    </row>
    <row r="26" spans="1:5" ht="10.050000000000001" customHeight="1" x14ac:dyDescent="0.15">
      <c r="A26" s="1571" t="s">
        <v>2607</v>
      </c>
      <c r="B26" s="1570"/>
      <c r="C26" s="1570"/>
    </row>
    <row r="27" spans="1:5" ht="10.050000000000001" customHeight="1" x14ac:dyDescent="0.15">
      <c r="A27" s="1556" t="s">
        <v>2608</v>
      </c>
      <c r="B27" s="1556"/>
      <c r="C27" s="1556"/>
    </row>
    <row r="28" spans="1:5" ht="10.050000000000001" customHeight="1" x14ac:dyDescent="0.15">
      <c r="A28" s="881" t="s">
        <v>2591</v>
      </c>
      <c r="B28" s="1569"/>
      <c r="C28" s="1569"/>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2:G27"/>
  <sheetViews>
    <sheetView workbookViewId="0"/>
  </sheetViews>
  <sheetFormatPr baseColWidth="10" defaultColWidth="11.375" defaultRowHeight="10.199999999999999" x14ac:dyDescent="0.15"/>
  <cols>
    <col min="1" max="1" width="22.375" style="123" customWidth="1"/>
    <col min="2" max="7" width="15.125" style="123" customWidth="1"/>
    <col min="8" max="16384" width="11.375" style="123"/>
  </cols>
  <sheetData>
    <row r="2" spans="1:7" ht="11.55" x14ac:dyDescent="0.15">
      <c r="A2" s="176" t="s">
        <v>839</v>
      </c>
      <c r="B2" s="618"/>
      <c r="C2" s="618"/>
    </row>
    <row r="4" spans="1:7" ht="14.95" customHeight="1" x14ac:dyDescent="0.15">
      <c r="A4" s="2253" t="s">
        <v>674</v>
      </c>
      <c r="B4" s="2254" t="s">
        <v>840</v>
      </c>
      <c r="C4" s="2255"/>
      <c r="D4" s="2254" t="s">
        <v>841</v>
      </c>
      <c r="E4" s="2255"/>
      <c r="F4" s="2254" t="s">
        <v>842</v>
      </c>
      <c r="G4" s="2255"/>
    </row>
    <row r="5" spans="1:7" ht="20.399999999999999" x14ac:dyDescent="0.15">
      <c r="A5" s="2256"/>
      <c r="B5" s="2185" t="s">
        <v>843</v>
      </c>
      <c r="C5" s="2185" t="s">
        <v>844</v>
      </c>
      <c r="D5" s="2185" t="s">
        <v>843</v>
      </c>
      <c r="E5" s="2185" t="s">
        <v>844</v>
      </c>
      <c r="F5" s="2185" t="s">
        <v>843</v>
      </c>
      <c r="G5" s="2185" t="s">
        <v>844</v>
      </c>
    </row>
    <row r="6" spans="1:7" ht="12.1" customHeight="1" x14ac:dyDescent="0.15">
      <c r="A6" s="604" t="s">
        <v>676</v>
      </c>
      <c r="B6" s="1869">
        <v>227</v>
      </c>
      <c r="C6" s="2114">
        <v>1</v>
      </c>
      <c r="D6" s="1870">
        <v>94</v>
      </c>
      <c r="E6" s="2115">
        <v>0.99999999999999989</v>
      </c>
      <c r="F6" s="1870">
        <v>133</v>
      </c>
      <c r="G6" s="2115">
        <v>0.99999999999999978</v>
      </c>
    </row>
    <row r="7" spans="1:7" ht="12.1" customHeight="1" x14ac:dyDescent="0.15">
      <c r="A7" s="1568" t="s">
        <v>677</v>
      </c>
      <c r="B7" s="698">
        <v>2</v>
      </c>
      <c r="C7" s="2088">
        <v>8.8105726872246704E-3</v>
      </c>
      <c r="D7" s="698">
        <v>1</v>
      </c>
      <c r="E7" s="2116">
        <v>1.0638297872340425E-2</v>
      </c>
      <c r="F7" s="698">
        <v>1</v>
      </c>
      <c r="G7" s="2116">
        <v>7.5187969924812026E-3</v>
      </c>
    </row>
    <row r="8" spans="1:7" ht="12.1" customHeight="1" x14ac:dyDescent="0.15">
      <c r="A8" s="1568" t="s">
        <v>678</v>
      </c>
      <c r="B8" s="698">
        <v>4</v>
      </c>
      <c r="C8" s="2088">
        <v>1.7621145374449341E-2</v>
      </c>
      <c r="D8" s="698">
        <v>3</v>
      </c>
      <c r="E8" s="2116">
        <v>3.1914893617021274E-2</v>
      </c>
      <c r="F8" s="698">
        <v>1</v>
      </c>
      <c r="G8" s="2116">
        <v>7.5187969924812026E-3</v>
      </c>
    </row>
    <row r="9" spans="1:7" ht="12.1" customHeight="1" x14ac:dyDescent="0.15">
      <c r="A9" s="1568" t="s">
        <v>679</v>
      </c>
      <c r="B9" s="698">
        <v>7</v>
      </c>
      <c r="C9" s="2088">
        <v>3.0837004405286344E-2</v>
      </c>
      <c r="D9" s="698">
        <v>4</v>
      </c>
      <c r="E9" s="2116">
        <v>4.2553191489361701E-2</v>
      </c>
      <c r="F9" s="698">
        <v>3</v>
      </c>
      <c r="G9" s="2116">
        <v>2.2556390977443608E-2</v>
      </c>
    </row>
    <row r="10" spans="1:7" ht="12.1" customHeight="1" x14ac:dyDescent="0.15">
      <c r="A10" s="1568" t="s">
        <v>680</v>
      </c>
      <c r="B10" s="698">
        <v>5</v>
      </c>
      <c r="C10" s="2088">
        <v>2.2026431718061675E-2</v>
      </c>
      <c r="D10" s="698">
        <v>4</v>
      </c>
      <c r="E10" s="2116">
        <v>4.2553191489361701E-2</v>
      </c>
      <c r="F10" s="698">
        <v>1</v>
      </c>
      <c r="G10" s="2116">
        <v>7.5187969924812026E-3</v>
      </c>
    </row>
    <row r="11" spans="1:7" ht="12.1" customHeight="1" x14ac:dyDescent="0.15">
      <c r="A11" s="1568" t="s">
        <v>681</v>
      </c>
      <c r="B11" s="698">
        <v>11</v>
      </c>
      <c r="C11" s="2088">
        <v>4.8458149779735685E-2</v>
      </c>
      <c r="D11" s="698">
        <v>6</v>
      </c>
      <c r="E11" s="2116">
        <v>6.3829787234042548E-2</v>
      </c>
      <c r="F11" s="698">
        <v>5</v>
      </c>
      <c r="G11" s="2116">
        <v>3.7593984962406013E-2</v>
      </c>
    </row>
    <row r="12" spans="1:7" ht="12.1" customHeight="1" x14ac:dyDescent="0.15">
      <c r="A12" s="1568" t="s">
        <v>682</v>
      </c>
      <c r="B12" s="698">
        <v>36</v>
      </c>
      <c r="C12" s="2088">
        <v>0.15859030837004406</v>
      </c>
      <c r="D12" s="698">
        <v>14</v>
      </c>
      <c r="E12" s="2116">
        <v>0.14893617021276595</v>
      </c>
      <c r="F12" s="698">
        <v>22</v>
      </c>
      <c r="G12" s="2116">
        <v>0.16541353383458646</v>
      </c>
    </row>
    <row r="13" spans="1:7" ht="12.1" customHeight="1" x14ac:dyDescent="0.15">
      <c r="A13" s="1568" t="s">
        <v>683</v>
      </c>
      <c r="B13" s="698">
        <v>56</v>
      </c>
      <c r="C13" s="2088">
        <v>0.24669603524229075</v>
      </c>
      <c r="D13" s="698">
        <v>15</v>
      </c>
      <c r="E13" s="2116">
        <v>0.15957446808510639</v>
      </c>
      <c r="F13" s="698">
        <v>41</v>
      </c>
      <c r="G13" s="2116">
        <v>0.30827067669172931</v>
      </c>
    </row>
    <row r="14" spans="1:7" ht="12.1" customHeight="1" x14ac:dyDescent="0.15">
      <c r="A14" s="1568" t="s">
        <v>684</v>
      </c>
      <c r="B14" s="698">
        <v>10</v>
      </c>
      <c r="C14" s="2088">
        <v>4.405286343612335E-2</v>
      </c>
      <c r="D14" s="698">
        <v>2</v>
      </c>
      <c r="E14" s="2116">
        <v>2.1276595744680851E-2</v>
      </c>
      <c r="F14" s="698">
        <v>8</v>
      </c>
      <c r="G14" s="2116">
        <v>6.0150375939849621E-2</v>
      </c>
    </row>
    <row r="15" spans="1:7" ht="12.1" customHeight="1" x14ac:dyDescent="0.15">
      <c r="A15" s="1568" t="s">
        <v>685</v>
      </c>
      <c r="B15" s="698">
        <v>11</v>
      </c>
      <c r="C15" s="2088">
        <v>4.8458149779735685E-2</v>
      </c>
      <c r="D15" s="698">
        <v>6</v>
      </c>
      <c r="E15" s="2116">
        <v>6.3829787234042548E-2</v>
      </c>
      <c r="F15" s="698">
        <v>5</v>
      </c>
      <c r="G15" s="2116">
        <v>3.7593984962406013E-2</v>
      </c>
    </row>
    <row r="16" spans="1:7" ht="12.1" customHeight="1" x14ac:dyDescent="0.15">
      <c r="A16" s="1568" t="s">
        <v>732</v>
      </c>
      <c r="B16" s="698">
        <v>8</v>
      </c>
      <c r="C16" s="2088">
        <v>3.5242290748898682E-2</v>
      </c>
      <c r="D16" s="698">
        <v>6</v>
      </c>
      <c r="E16" s="2116">
        <v>6.3829787234042548E-2</v>
      </c>
      <c r="F16" s="698">
        <v>2</v>
      </c>
      <c r="G16" s="2116">
        <v>1.5037593984962405E-2</v>
      </c>
    </row>
    <row r="17" spans="1:7" ht="12.1" customHeight="1" x14ac:dyDescent="0.15">
      <c r="A17" s="1568" t="s">
        <v>688</v>
      </c>
      <c r="B17" s="698">
        <v>13</v>
      </c>
      <c r="C17" s="2088">
        <v>5.7268722466960353E-2</v>
      </c>
      <c r="D17" s="698">
        <v>4</v>
      </c>
      <c r="E17" s="2116">
        <v>4.2553191489361701E-2</v>
      </c>
      <c r="F17" s="698">
        <v>9</v>
      </c>
      <c r="G17" s="2116">
        <v>6.7669172932330823E-2</v>
      </c>
    </row>
    <row r="18" spans="1:7" ht="12.1" customHeight="1" x14ac:dyDescent="0.15">
      <c r="A18" s="1568" t="s">
        <v>689</v>
      </c>
      <c r="B18" s="698">
        <v>10</v>
      </c>
      <c r="C18" s="2088">
        <v>4.405286343612335E-2</v>
      </c>
      <c r="D18" s="698">
        <v>6</v>
      </c>
      <c r="E18" s="2116">
        <v>6.3829787234042548E-2</v>
      </c>
      <c r="F18" s="698">
        <v>4</v>
      </c>
      <c r="G18" s="2116">
        <v>3.007518796992481E-2</v>
      </c>
    </row>
    <row r="19" spans="1:7" ht="12.1" customHeight="1" x14ac:dyDescent="0.15">
      <c r="A19" s="1568" t="s">
        <v>845</v>
      </c>
      <c r="B19" s="698">
        <v>10</v>
      </c>
      <c r="C19" s="2088">
        <v>4.405286343612335E-2</v>
      </c>
      <c r="D19" s="698">
        <v>2</v>
      </c>
      <c r="E19" s="2116">
        <v>2.1276595744680851E-2</v>
      </c>
      <c r="F19" s="698">
        <v>8</v>
      </c>
      <c r="G19" s="2116">
        <v>6.0150375939849621E-2</v>
      </c>
    </row>
    <row r="20" spans="1:7" ht="12.1" customHeight="1" x14ac:dyDescent="0.15">
      <c r="A20" s="1568" t="s">
        <v>846</v>
      </c>
      <c r="B20" s="698">
        <v>19</v>
      </c>
      <c r="C20" s="2088">
        <v>8.3700440528634359E-2</v>
      </c>
      <c r="D20" s="698">
        <v>6</v>
      </c>
      <c r="E20" s="2116">
        <v>6.3829787234042548E-2</v>
      </c>
      <c r="F20" s="698">
        <v>13</v>
      </c>
      <c r="G20" s="2116">
        <v>9.7744360902255634E-2</v>
      </c>
    </row>
    <row r="21" spans="1:7" ht="12.1" customHeight="1" x14ac:dyDescent="0.15">
      <c r="A21" s="1568" t="s">
        <v>692</v>
      </c>
      <c r="B21" s="698">
        <v>10</v>
      </c>
      <c r="C21" s="2088">
        <v>4.405286343612335E-2</v>
      </c>
      <c r="D21" s="698">
        <v>7</v>
      </c>
      <c r="E21" s="2116">
        <v>7.4468085106382975E-2</v>
      </c>
      <c r="F21" s="698">
        <v>3</v>
      </c>
      <c r="G21" s="2116">
        <v>2.2556390977443608E-2</v>
      </c>
    </row>
    <row r="22" spans="1:7" ht="12.1" customHeight="1" x14ac:dyDescent="0.15">
      <c r="A22" s="1568" t="s">
        <v>693</v>
      </c>
      <c r="B22" s="698">
        <v>15</v>
      </c>
      <c r="C22" s="2088">
        <v>6.6079295154185022E-2</v>
      </c>
      <c r="D22" s="698">
        <v>8</v>
      </c>
      <c r="E22" s="2116">
        <v>8.5106382978723402E-2</v>
      </c>
      <c r="F22" s="698">
        <v>7</v>
      </c>
      <c r="G22" s="2116">
        <v>5.2631578947368418E-2</v>
      </c>
    </row>
    <row r="23" spans="1:7" x14ac:dyDescent="0.15">
      <c r="A23" s="1568"/>
      <c r="B23" s="1568"/>
      <c r="C23" s="1568"/>
    </row>
    <row r="24" spans="1:7" ht="10.55" customHeight="1" x14ac:dyDescent="0.15">
      <c r="A24" s="151" t="s">
        <v>847</v>
      </c>
    </row>
    <row r="25" spans="1:7" x14ac:dyDescent="0.15">
      <c r="A25" s="123" t="s">
        <v>848</v>
      </c>
    </row>
    <row r="27" spans="1:7" x14ac:dyDescent="0.15">
      <c r="A27" s="121"/>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140"/>
  <dimension ref="A2:J26"/>
  <sheetViews>
    <sheetView zoomScaleNormal="100" workbookViewId="0"/>
  </sheetViews>
  <sheetFormatPr baseColWidth="10" defaultColWidth="9.125" defaultRowHeight="10.199999999999999" x14ac:dyDescent="0.15"/>
  <cols>
    <col min="1" max="1" width="14.875" style="881" customWidth="1"/>
    <col min="2" max="2" width="12.875" style="881" customWidth="1"/>
    <col min="3" max="4" width="20.75" style="881" customWidth="1"/>
    <col min="5" max="5" width="13.75" style="881" customWidth="1"/>
    <col min="6" max="7" width="9.125" style="881"/>
    <col min="8" max="8" width="21.75" style="881" customWidth="1"/>
    <col min="9" max="9" width="15.125" style="881" customWidth="1"/>
    <col min="10" max="10" width="17.75" style="881" customWidth="1"/>
    <col min="11" max="16384" width="9.125" style="881"/>
  </cols>
  <sheetData>
    <row r="2" spans="1:6" s="1087" customFormat="1" ht="11.55" x14ac:dyDescent="0.25">
      <c r="A2" s="1096" t="s">
        <v>2609</v>
      </c>
    </row>
    <row r="3" spans="1:6" x14ac:dyDescent="0.15">
      <c r="A3" s="1553"/>
      <c r="B3" s="1572"/>
      <c r="C3" s="1572"/>
      <c r="D3" s="1572"/>
    </row>
    <row r="4" spans="1:6" ht="14.95" customHeight="1" x14ac:dyDescent="0.15">
      <c r="A4" s="2696" t="s">
        <v>1246</v>
      </c>
      <c r="B4" s="2696" t="s">
        <v>752</v>
      </c>
      <c r="C4" s="2696" t="s">
        <v>2610</v>
      </c>
      <c r="D4" s="2696" t="s">
        <v>2611</v>
      </c>
    </row>
    <row r="5" spans="1:6" x14ac:dyDescent="0.15">
      <c r="A5" s="1573">
        <v>2017</v>
      </c>
      <c r="B5" s="1574">
        <v>5364</v>
      </c>
      <c r="C5" s="1575">
        <v>4023</v>
      </c>
      <c r="D5" s="1575">
        <v>1341</v>
      </c>
    </row>
    <row r="6" spans="1:6" ht="11.55" x14ac:dyDescent="0.15">
      <c r="A6" s="1573" t="s">
        <v>2612</v>
      </c>
      <c r="B6" s="1574">
        <v>5471</v>
      </c>
      <c r="C6" s="1575">
        <v>4677</v>
      </c>
      <c r="D6" s="1575">
        <v>794</v>
      </c>
    </row>
    <row r="7" spans="1:6" ht="11.55" x14ac:dyDescent="0.15">
      <c r="A7" s="1573" t="s">
        <v>2613</v>
      </c>
      <c r="B7" s="1574">
        <v>3700</v>
      </c>
      <c r="C7" s="1575">
        <v>2650</v>
      </c>
      <c r="D7" s="1575">
        <v>1050</v>
      </c>
    </row>
    <row r="8" spans="1:6" x14ac:dyDescent="0.15">
      <c r="A8" s="1573">
        <v>2020</v>
      </c>
      <c r="B8" s="1574">
        <v>2925</v>
      </c>
      <c r="C8" s="1575">
        <v>2482</v>
      </c>
      <c r="D8" s="1575">
        <v>443</v>
      </c>
      <c r="F8" s="1567"/>
    </row>
    <row r="9" spans="1:6" ht="11.55" x14ac:dyDescent="0.15">
      <c r="A9" s="1573" t="s">
        <v>2614</v>
      </c>
      <c r="B9" s="1576">
        <v>1893</v>
      </c>
      <c r="C9" s="1577">
        <v>1390</v>
      </c>
      <c r="D9" s="1577">
        <v>503</v>
      </c>
      <c r="E9" s="1567"/>
      <c r="F9" s="1578"/>
    </row>
    <row r="10" spans="1:6" x14ac:dyDescent="0.15">
      <c r="A10" s="1553"/>
      <c r="B10" s="1553"/>
      <c r="C10" s="1553"/>
      <c r="D10" s="1553"/>
      <c r="F10" s="1567"/>
    </row>
    <row r="11" spans="1:6" x14ac:dyDescent="0.15">
      <c r="A11" s="1096" t="s">
        <v>2588</v>
      </c>
      <c r="B11" s="1097"/>
      <c r="C11" s="1097"/>
      <c r="D11" s="1097"/>
    </row>
    <row r="12" spans="1:6" x14ac:dyDescent="0.15">
      <c r="A12" s="1096" t="s">
        <v>2615</v>
      </c>
      <c r="B12" s="1097"/>
      <c r="C12" s="1097"/>
      <c r="D12" s="1097"/>
    </row>
    <row r="13" spans="1:6" x14ac:dyDescent="0.15">
      <c r="A13" s="1096" t="s">
        <v>2616</v>
      </c>
      <c r="B13" s="1097"/>
      <c r="C13" s="1097"/>
      <c r="D13" s="1097"/>
    </row>
    <row r="14" spans="1:6" s="1580" customFormat="1" x14ac:dyDescent="0.15">
      <c r="A14" s="1093" t="s">
        <v>2617</v>
      </c>
      <c r="B14" s="1579"/>
      <c r="C14" s="1579"/>
      <c r="D14" s="1579"/>
    </row>
    <row r="15" spans="1:6" x14ac:dyDescent="0.15">
      <c r="A15" s="1098" t="s">
        <v>2618</v>
      </c>
      <c r="B15" s="1097"/>
      <c r="C15" s="1097"/>
      <c r="D15" s="1097"/>
    </row>
    <row r="21" spans="1:10" x14ac:dyDescent="0.15">
      <c r="A21" s="1"/>
      <c r="B21" s="1"/>
      <c r="C21" s="1"/>
      <c r="D21" s="1"/>
      <c r="E21" s="1"/>
    </row>
    <row r="26" spans="1:10" ht="14.3" x14ac:dyDescent="0.25">
      <c r="H26" s="1581"/>
      <c r="I26" s="1581"/>
      <c r="J26" s="1578"/>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141"/>
  <dimension ref="A2:F11"/>
  <sheetViews>
    <sheetView workbookViewId="0"/>
  </sheetViews>
  <sheetFormatPr baseColWidth="10" defaultColWidth="11.375" defaultRowHeight="10.199999999999999" x14ac:dyDescent="0.15"/>
  <cols>
    <col min="1" max="16384" width="11.375" style="123"/>
  </cols>
  <sheetData>
    <row r="2" spans="1:6" s="1087" customFormat="1" ht="11.55" x14ac:dyDescent="0.25">
      <c r="A2" s="1148" t="s">
        <v>2619</v>
      </c>
    </row>
    <row r="3" spans="1:6" s="881" customFormat="1" x14ac:dyDescent="0.15">
      <c r="A3" s="1553"/>
      <c r="B3" s="1572"/>
      <c r="C3" s="1572"/>
      <c r="D3" s="1572"/>
    </row>
    <row r="4" spans="1:6" ht="11.55" x14ac:dyDescent="0.15">
      <c r="A4" s="2696" t="s">
        <v>2620</v>
      </c>
      <c r="B4" s="2696">
        <v>2017</v>
      </c>
      <c r="C4" s="2696">
        <v>2018</v>
      </c>
      <c r="D4" s="2696" t="s">
        <v>2621</v>
      </c>
      <c r="E4" s="2696" t="s">
        <v>2622</v>
      </c>
      <c r="F4" s="2696">
        <v>2021</v>
      </c>
    </row>
    <row r="5" spans="1:6" x14ac:dyDescent="0.15">
      <c r="A5" s="1568" t="s">
        <v>2623</v>
      </c>
      <c r="B5" s="475">
        <v>307</v>
      </c>
      <c r="C5" s="475">
        <v>469</v>
      </c>
      <c r="D5" s="475">
        <v>270</v>
      </c>
      <c r="E5" s="475">
        <v>850</v>
      </c>
      <c r="F5" s="1568">
        <v>297</v>
      </c>
    </row>
    <row r="6" spans="1:6" x14ac:dyDescent="0.15">
      <c r="A6" s="1568" t="s">
        <v>2624</v>
      </c>
      <c r="B6" s="475">
        <v>405309</v>
      </c>
      <c r="C6" s="475">
        <v>478866</v>
      </c>
      <c r="D6" s="475">
        <v>531289</v>
      </c>
      <c r="E6" s="475">
        <v>339094</v>
      </c>
      <c r="F6" s="1561">
        <v>276056</v>
      </c>
    </row>
    <row r="8" spans="1:6" x14ac:dyDescent="0.15">
      <c r="A8" s="1556" t="s">
        <v>2588</v>
      </c>
    </row>
    <row r="9" spans="1:6" x14ac:dyDescent="0.15">
      <c r="A9" s="1139" t="s">
        <v>2625</v>
      </c>
    </row>
    <row r="10" spans="1:6" x14ac:dyDescent="0.15">
      <c r="A10" s="1139" t="s">
        <v>2626</v>
      </c>
    </row>
    <row r="11" spans="1:6" x14ac:dyDescent="0.15">
      <c r="A11" s="1093" t="s">
        <v>2627</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42"/>
  <dimension ref="A2:O28"/>
  <sheetViews>
    <sheetView zoomScaleNormal="100" workbookViewId="0"/>
  </sheetViews>
  <sheetFormatPr baseColWidth="10" defaultColWidth="9.125" defaultRowHeight="10.199999999999999" x14ac:dyDescent="0.15"/>
  <cols>
    <col min="1" max="1" width="29.75" style="378" customWidth="1"/>
    <col min="2" max="2" width="9.125" style="378"/>
    <col min="3" max="3" width="11.375" style="378" customWidth="1"/>
    <col min="4" max="4" width="9.125" style="378"/>
    <col min="5" max="5" width="11.375" style="378" customWidth="1"/>
    <col min="6" max="6" width="9.125" style="378"/>
    <col min="7" max="7" width="11.375" style="378" customWidth="1"/>
    <col min="8" max="8" width="9.125" style="378" customWidth="1"/>
    <col min="9" max="9" width="11.375" style="378" customWidth="1"/>
    <col min="10" max="10" width="9.125" style="378" customWidth="1"/>
    <col min="11" max="11" width="11.375" style="378" customWidth="1"/>
    <col min="12" max="16384" width="9.125" style="378"/>
  </cols>
  <sheetData>
    <row r="2" spans="1:15" ht="11.55" x14ac:dyDescent="0.15">
      <c r="A2" s="1582" t="s">
        <v>2628</v>
      </c>
      <c r="B2" s="1583"/>
      <c r="C2" s="1583"/>
      <c r="D2" s="1583"/>
      <c r="E2" s="1583"/>
      <c r="F2" s="1583"/>
      <c r="G2" s="1583"/>
    </row>
    <row r="3" spans="1:15" ht="10.55" customHeight="1" x14ac:dyDescent="0.15">
      <c r="A3" s="1030"/>
    </row>
    <row r="4" spans="1:15" ht="12.1" customHeight="1" x14ac:dyDescent="0.15">
      <c r="A4" s="2706" t="s">
        <v>674</v>
      </c>
      <c r="B4" s="2707">
        <v>2017</v>
      </c>
      <c r="C4" s="2220"/>
      <c r="D4" s="2708">
        <v>2018</v>
      </c>
      <c r="E4" s="2709"/>
      <c r="F4" s="2710">
        <v>2019</v>
      </c>
      <c r="G4" s="2711"/>
      <c r="H4" s="2710">
        <v>2020</v>
      </c>
      <c r="I4" s="2711"/>
      <c r="J4" s="2710">
        <v>2021</v>
      </c>
      <c r="K4" s="2711"/>
    </row>
    <row r="5" spans="1:15" ht="12.75" customHeight="1" x14ac:dyDescent="0.15">
      <c r="A5" s="2634"/>
      <c r="B5" s="2712" t="s">
        <v>2629</v>
      </c>
      <c r="C5" s="2712" t="s">
        <v>853</v>
      </c>
      <c r="D5" s="2713" t="s">
        <v>2629</v>
      </c>
      <c r="E5" s="2713" t="s">
        <v>853</v>
      </c>
      <c r="F5" s="2712" t="s">
        <v>2629</v>
      </c>
      <c r="G5" s="2712" t="s">
        <v>853</v>
      </c>
      <c r="H5" s="2712" t="s">
        <v>2629</v>
      </c>
      <c r="I5" s="2712" t="s">
        <v>853</v>
      </c>
      <c r="J5" s="2712" t="s">
        <v>2629</v>
      </c>
      <c r="K5" s="2712" t="s">
        <v>853</v>
      </c>
      <c r="M5" s="392"/>
      <c r="N5" s="392"/>
      <c r="O5" s="392"/>
    </row>
    <row r="6" spans="1:15" x14ac:dyDescent="0.15">
      <c r="A6" s="1584" t="s">
        <v>742</v>
      </c>
      <c r="B6" s="551">
        <v>8015</v>
      </c>
      <c r="C6" s="1585">
        <v>1</v>
      </c>
      <c r="D6" s="551">
        <v>8152</v>
      </c>
      <c r="E6" s="1586">
        <v>0.99999999999999989</v>
      </c>
      <c r="F6" s="551">
        <v>7204</v>
      </c>
      <c r="G6" s="1586">
        <v>0.99999999999999989</v>
      </c>
      <c r="H6" s="551">
        <v>8353</v>
      </c>
      <c r="I6" s="1586">
        <v>1</v>
      </c>
      <c r="J6" s="551">
        <v>8529</v>
      </c>
      <c r="K6" s="1587">
        <f>J6/$J$6</f>
        <v>1</v>
      </c>
      <c r="M6" s="392"/>
      <c r="N6" s="392"/>
      <c r="O6" s="392"/>
    </row>
    <row r="7" spans="1:15" ht="10.55" customHeight="1" x14ac:dyDescent="0.15">
      <c r="A7" s="1588" t="s">
        <v>677</v>
      </c>
      <c r="B7" s="1589">
        <v>38</v>
      </c>
      <c r="C7" s="1590">
        <v>4.7411104179663132E-3</v>
      </c>
      <c r="D7" s="1591">
        <v>56</v>
      </c>
      <c r="E7" s="1592">
        <v>6.8694798822374874E-3</v>
      </c>
      <c r="F7" s="1593">
        <v>65</v>
      </c>
      <c r="G7" s="1592">
        <v>9.0227651304830656E-3</v>
      </c>
      <c r="H7" s="1593">
        <v>52</v>
      </c>
      <c r="I7" s="1592">
        <v>6.2253082724769548E-3</v>
      </c>
      <c r="J7" s="378">
        <v>88</v>
      </c>
      <c r="K7" s="1594">
        <f t="shared" ref="K7:K22" si="0">J7/$J$6</f>
        <v>1.0317739477078204E-2</v>
      </c>
      <c r="M7" s="392"/>
      <c r="N7" s="392"/>
      <c r="O7" s="392"/>
    </row>
    <row r="8" spans="1:15" x14ac:dyDescent="0.15">
      <c r="A8" s="1588" t="s">
        <v>678</v>
      </c>
      <c r="B8" s="1589">
        <v>60</v>
      </c>
      <c r="C8" s="1590">
        <v>7.4859638178415471E-3</v>
      </c>
      <c r="D8" s="1591">
        <v>38</v>
      </c>
      <c r="E8" s="1592">
        <v>4.6614327772325813E-3</v>
      </c>
      <c r="F8" s="1593">
        <v>67</v>
      </c>
      <c r="G8" s="1592">
        <v>9.3003886729594674E-3</v>
      </c>
      <c r="H8" s="1593">
        <v>46</v>
      </c>
      <c r="I8" s="1592">
        <v>5.5070034718065364E-3</v>
      </c>
      <c r="J8" s="378">
        <v>37</v>
      </c>
      <c r="K8" s="1594">
        <f t="shared" si="0"/>
        <v>4.3381404619533357E-3</v>
      </c>
      <c r="M8" s="392"/>
      <c r="N8" s="392"/>
      <c r="O8" s="392"/>
    </row>
    <row r="9" spans="1:15" x14ac:dyDescent="0.15">
      <c r="A9" s="1588" t="s">
        <v>679</v>
      </c>
      <c r="B9" s="1589">
        <v>82</v>
      </c>
      <c r="C9" s="1590">
        <v>1.0230817217716782E-2</v>
      </c>
      <c r="D9" s="1591">
        <v>57</v>
      </c>
      <c r="E9" s="1592">
        <v>6.9921491658488715E-3</v>
      </c>
      <c r="F9" s="1593">
        <v>71</v>
      </c>
      <c r="G9" s="1592">
        <v>9.8556357579122709E-3</v>
      </c>
      <c r="H9" s="1593">
        <v>75</v>
      </c>
      <c r="I9" s="1592">
        <v>8.9788100083802221E-3</v>
      </c>
      <c r="J9" s="378">
        <v>72</v>
      </c>
      <c r="K9" s="1594">
        <f t="shared" si="0"/>
        <v>8.4417868448821674E-3</v>
      </c>
      <c r="M9" s="392"/>
      <c r="N9" s="392"/>
      <c r="O9" s="392"/>
    </row>
    <row r="10" spans="1:15" x14ac:dyDescent="0.15">
      <c r="A10" s="1588" t="s">
        <v>680</v>
      </c>
      <c r="B10" s="1589">
        <v>14</v>
      </c>
      <c r="C10" s="1590">
        <v>1.7467248908296944E-3</v>
      </c>
      <c r="D10" s="1591">
        <v>18</v>
      </c>
      <c r="E10" s="1592">
        <v>2.208047105004907E-3</v>
      </c>
      <c r="F10" s="1593">
        <v>28</v>
      </c>
      <c r="G10" s="1592">
        <v>3.886729594669628E-3</v>
      </c>
      <c r="H10" s="1593">
        <v>19</v>
      </c>
      <c r="I10" s="1592">
        <v>2.2746318687896566E-3</v>
      </c>
      <c r="J10" s="378">
        <v>39</v>
      </c>
      <c r="K10" s="1594">
        <f t="shared" si="0"/>
        <v>4.5726345409778405E-3</v>
      </c>
      <c r="M10" s="392"/>
      <c r="N10" s="392"/>
      <c r="O10" s="392"/>
    </row>
    <row r="11" spans="1:15" x14ac:dyDescent="0.15">
      <c r="A11" s="1588" t="s">
        <v>681</v>
      </c>
      <c r="B11" s="1589">
        <v>67</v>
      </c>
      <c r="C11" s="1590">
        <v>8.3593262632563944E-3</v>
      </c>
      <c r="D11" s="1591">
        <v>84</v>
      </c>
      <c r="E11" s="1592">
        <v>1.0304219823356232E-2</v>
      </c>
      <c r="F11" s="1593">
        <v>79</v>
      </c>
      <c r="G11" s="1592">
        <v>1.096612992781788E-2</v>
      </c>
      <c r="H11" s="1593">
        <v>65</v>
      </c>
      <c r="I11" s="1592">
        <v>7.781635340596193E-3</v>
      </c>
      <c r="J11" s="378">
        <v>91</v>
      </c>
      <c r="K11" s="1594">
        <f t="shared" si="0"/>
        <v>1.066948059561496E-2</v>
      </c>
      <c r="M11" s="392"/>
      <c r="N11" s="392"/>
      <c r="O11" s="392"/>
    </row>
    <row r="12" spans="1:15" x14ac:dyDescent="0.15">
      <c r="A12" s="1588" t="s">
        <v>682</v>
      </c>
      <c r="B12" s="1589">
        <v>473</v>
      </c>
      <c r="C12" s="1590">
        <v>5.901434809731753E-2</v>
      </c>
      <c r="D12" s="1591">
        <v>491</v>
      </c>
      <c r="E12" s="1592">
        <v>6.02306182531894E-2</v>
      </c>
      <c r="F12" s="1593">
        <v>469</v>
      </c>
      <c r="G12" s="1592">
        <v>6.5102720710716266E-2</v>
      </c>
      <c r="H12" s="1593">
        <v>619</v>
      </c>
      <c r="I12" s="1592">
        <v>7.4105111935831441E-2</v>
      </c>
      <c r="J12" s="378">
        <v>624</v>
      </c>
      <c r="K12" s="1594">
        <f t="shared" si="0"/>
        <v>7.3162152655645449E-2</v>
      </c>
      <c r="M12" s="392"/>
      <c r="N12" s="392"/>
      <c r="O12" s="392"/>
    </row>
    <row r="13" spans="1:15" x14ac:dyDescent="0.15">
      <c r="A13" s="1588" t="s">
        <v>683</v>
      </c>
      <c r="B13" s="1589">
        <v>6690</v>
      </c>
      <c r="C13" s="1590">
        <v>0.83468496568933248</v>
      </c>
      <c r="D13" s="1591">
        <v>6797</v>
      </c>
      <c r="E13" s="1592">
        <v>0.83378312070657512</v>
      </c>
      <c r="F13" s="1593">
        <v>5844</v>
      </c>
      <c r="G13" s="1592">
        <v>0.81121599111604659</v>
      </c>
      <c r="H13" s="1593">
        <v>6734</v>
      </c>
      <c r="I13" s="1592">
        <v>0.80617742128576564</v>
      </c>
      <c r="J13" s="378">
        <v>6646</v>
      </c>
      <c r="K13" s="1594">
        <f t="shared" si="0"/>
        <v>0.77922382459842887</v>
      </c>
      <c r="M13" s="392"/>
      <c r="N13" s="392"/>
      <c r="O13" s="392"/>
    </row>
    <row r="14" spans="1:15" ht="10.55" customHeight="1" x14ac:dyDescent="0.15">
      <c r="A14" s="1588" t="s">
        <v>684</v>
      </c>
      <c r="B14" s="1589">
        <v>44</v>
      </c>
      <c r="C14" s="1590">
        <v>5.4897067997504677E-3</v>
      </c>
      <c r="D14" s="1591">
        <v>66</v>
      </c>
      <c r="E14" s="1592">
        <v>8.096172718351325E-3</v>
      </c>
      <c r="F14" s="1593">
        <v>49</v>
      </c>
      <c r="G14" s="1592">
        <v>6.801776790671849E-3</v>
      </c>
      <c r="H14" s="1593">
        <v>50</v>
      </c>
      <c r="I14" s="1592">
        <v>5.9858733389201481E-3</v>
      </c>
      <c r="J14" s="378">
        <v>68</v>
      </c>
      <c r="K14" s="1594">
        <f t="shared" si="0"/>
        <v>7.9727986868331577E-3</v>
      </c>
      <c r="M14" s="392"/>
      <c r="N14" s="392"/>
      <c r="O14" s="392"/>
    </row>
    <row r="15" spans="1:15" x14ac:dyDescent="0.15">
      <c r="A15" s="1588" t="s">
        <v>685</v>
      </c>
      <c r="B15" s="1589">
        <v>64</v>
      </c>
      <c r="C15" s="1590">
        <v>7.9850280723643176E-3</v>
      </c>
      <c r="D15" s="1591">
        <v>67</v>
      </c>
      <c r="E15" s="1592">
        <v>8.2188420019627083E-3</v>
      </c>
      <c r="F15" s="1593">
        <v>47</v>
      </c>
      <c r="G15" s="1592">
        <v>6.5241532481954473E-3</v>
      </c>
      <c r="H15" s="1593">
        <v>112</v>
      </c>
      <c r="I15" s="1592">
        <v>1.3408356279181133E-2</v>
      </c>
      <c r="J15" s="378">
        <v>113</v>
      </c>
      <c r="K15" s="1594">
        <f t="shared" si="0"/>
        <v>1.3248915464884511E-2</v>
      </c>
      <c r="M15" s="392"/>
      <c r="N15" s="392"/>
      <c r="O15" s="392"/>
    </row>
    <row r="16" spans="1:15" x14ac:dyDescent="0.15">
      <c r="A16" s="1588" t="s">
        <v>732</v>
      </c>
      <c r="B16" s="970" t="s">
        <v>2630</v>
      </c>
      <c r="C16" s="995" t="s">
        <v>2630</v>
      </c>
      <c r="D16" s="1591">
        <v>13</v>
      </c>
      <c r="E16" s="1592">
        <v>1.5947006869479882E-3</v>
      </c>
      <c r="F16" s="1593">
        <v>29</v>
      </c>
      <c r="G16" s="1592">
        <v>4.0255413659078289E-3</v>
      </c>
      <c r="H16" s="1593">
        <v>31</v>
      </c>
      <c r="I16" s="1592">
        <v>3.7112414701304919E-3</v>
      </c>
      <c r="J16" s="378">
        <v>30</v>
      </c>
      <c r="K16" s="1594">
        <f t="shared" si="0"/>
        <v>3.5174111853675696E-3</v>
      </c>
      <c r="M16" s="392"/>
      <c r="N16" s="392"/>
      <c r="O16" s="392"/>
    </row>
    <row r="17" spans="1:15" x14ac:dyDescent="0.15">
      <c r="A17" s="1588" t="s">
        <v>688</v>
      </c>
      <c r="B17" s="1589">
        <v>176</v>
      </c>
      <c r="C17" s="1590">
        <v>2.1958827199001871E-2</v>
      </c>
      <c r="D17" s="1591">
        <v>167</v>
      </c>
      <c r="E17" s="1592">
        <v>2.0485770363101081E-2</v>
      </c>
      <c r="F17" s="1593">
        <v>184</v>
      </c>
      <c r="G17" s="1592">
        <v>2.5541365907828985E-2</v>
      </c>
      <c r="H17" s="1593">
        <v>202</v>
      </c>
      <c r="I17" s="1592">
        <v>2.4182928289237401E-2</v>
      </c>
      <c r="J17" s="378">
        <v>258</v>
      </c>
      <c r="K17" s="1594">
        <f t="shared" si="0"/>
        <v>3.0249736194161096E-2</v>
      </c>
      <c r="M17" s="392"/>
      <c r="N17" s="392"/>
      <c r="O17" s="392"/>
    </row>
    <row r="18" spans="1:15" x14ac:dyDescent="0.15">
      <c r="A18" s="1588" t="s">
        <v>689</v>
      </c>
      <c r="B18" s="1589">
        <v>97</v>
      </c>
      <c r="C18" s="1590">
        <v>1.2102308172177167E-2</v>
      </c>
      <c r="D18" s="1591">
        <v>97</v>
      </c>
      <c r="E18" s="1592">
        <v>1.1898920510304219E-2</v>
      </c>
      <c r="F18" s="1593">
        <v>79</v>
      </c>
      <c r="G18" s="1592">
        <v>1.096612992781788E-2</v>
      </c>
      <c r="H18" s="1593">
        <v>89</v>
      </c>
      <c r="I18" s="1592">
        <v>1.0654854543277864E-2</v>
      </c>
      <c r="J18" s="378">
        <v>129</v>
      </c>
      <c r="K18" s="1594">
        <f t="shared" si="0"/>
        <v>1.5124868097080548E-2</v>
      </c>
      <c r="M18" s="392"/>
      <c r="N18" s="392"/>
      <c r="O18" s="392"/>
    </row>
    <row r="19" spans="1:15" x14ac:dyDescent="0.15">
      <c r="A19" s="1588" t="s">
        <v>845</v>
      </c>
      <c r="B19" s="1589">
        <v>105</v>
      </c>
      <c r="C19" s="1590">
        <v>1.3100436681222707E-2</v>
      </c>
      <c r="D19" s="1591">
        <v>94</v>
      </c>
      <c r="E19" s="1592">
        <v>1.1530912659470068E-2</v>
      </c>
      <c r="F19" s="1593">
        <v>90</v>
      </c>
      <c r="G19" s="1592">
        <v>1.2493059411438089E-2</v>
      </c>
      <c r="H19" s="1593">
        <v>147</v>
      </c>
      <c r="I19" s="1592">
        <v>1.7598467616425237E-2</v>
      </c>
      <c r="J19" s="378">
        <v>138</v>
      </c>
      <c r="K19" s="1594">
        <f t="shared" si="0"/>
        <v>1.6180091452690819E-2</v>
      </c>
      <c r="M19" s="392"/>
      <c r="N19" s="392"/>
      <c r="O19" s="392"/>
    </row>
    <row r="20" spans="1:15" x14ac:dyDescent="0.15">
      <c r="A20" s="1588" t="s">
        <v>846</v>
      </c>
      <c r="B20" s="1589">
        <v>64</v>
      </c>
      <c r="C20" s="1590">
        <v>7.9850280723643176E-3</v>
      </c>
      <c r="D20" s="1591">
        <v>47</v>
      </c>
      <c r="E20" s="1592">
        <v>5.7654563297350339E-3</v>
      </c>
      <c r="F20" s="1593">
        <v>61</v>
      </c>
      <c r="G20" s="1592">
        <v>8.4675180455302604E-3</v>
      </c>
      <c r="H20" s="1593">
        <v>73</v>
      </c>
      <c r="I20" s="1592">
        <v>8.7393750748234172E-3</v>
      </c>
      <c r="J20" s="378">
        <v>132</v>
      </c>
      <c r="K20" s="1594">
        <f t="shared" si="0"/>
        <v>1.5476609215617306E-2</v>
      </c>
      <c r="M20" s="392"/>
      <c r="N20" s="392"/>
      <c r="O20" s="392"/>
    </row>
    <row r="21" spans="1:15" x14ac:dyDescent="0.15">
      <c r="A21" s="1588" t="s">
        <v>692</v>
      </c>
      <c r="B21" s="1589">
        <v>16</v>
      </c>
      <c r="C21" s="1590">
        <v>1.9962570180910794E-3</v>
      </c>
      <c r="D21" s="1591">
        <v>29</v>
      </c>
      <c r="E21" s="1592">
        <v>3.5574092247301274E-3</v>
      </c>
      <c r="F21" s="1593">
        <v>19</v>
      </c>
      <c r="G21" s="1592">
        <v>2.6374236535258188E-3</v>
      </c>
      <c r="H21" s="1593">
        <v>13</v>
      </c>
      <c r="I21" s="1592">
        <v>1.5563270681192387E-3</v>
      </c>
      <c r="J21" s="378">
        <v>31</v>
      </c>
      <c r="K21" s="1594">
        <f t="shared" si="0"/>
        <v>3.6346582248798216E-3</v>
      </c>
      <c r="M21" s="392"/>
      <c r="N21" s="392"/>
      <c r="O21" s="392"/>
    </row>
    <row r="22" spans="1:15" x14ac:dyDescent="0.15">
      <c r="A22" s="1588" t="s">
        <v>693</v>
      </c>
      <c r="B22" s="1589">
        <v>25</v>
      </c>
      <c r="C22" s="1590">
        <v>3.1191515907673115E-3</v>
      </c>
      <c r="D22" s="1591">
        <v>31</v>
      </c>
      <c r="E22" s="1592">
        <v>3.8027477919528952E-3</v>
      </c>
      <c r="F22" s="1593">
        <v>23</v>
      </c>
      <c r="G22" s="1592">
        <v>3.1926707384786232E-3</v>
      </c>
      <c r="H22" s="1593">
        <v>26</v>
      </c>
      <c r="I22" s="1592">
        <v>3.1126541362384774E-3</v>
      </c>
      <c r="J22" s="378">
        <v>33</v>
      </c>
      <c r="K22" s="1594">
        <f t="shared" si="0"/>
        <v>3.8691523039043265E-3</v>
      </c>
      <c r="M22" s="392"/>
      <c r="N22" s="392"/>
      <c r="O22" s="392"/>
    </row>
    <row r="23" spans="1:15" x14ac:dyDescent="0.15">
      <c r="A23" s="383"/>
      <c r="D23" s="1595"/>
      <c r="M23" s="392"/>
      <c r="N23" s="392"/>
      <c r="O23" s="392"/>
    </row>
    <row r="24" spans="1:15" x14ac:dyDescent="0.15">
      <c r="A24" s="1596" t="s">
        <v>2631</v>
      </c>
      <c r="D24" s="1595"/>
      <c r="M24" s="392"/>
      <c r="N24" s="392"/>
      <c r="O24" s="392"/>
    </row>
    <row r="25" spans="1:15" x14ac:dyDescent="0.15">
      <c r="A25" s="1597" t="s">
        <v>2632</v>
      </c>
      <c r="B25" s="1597"/>
      <c r="C25" s="1597"/>
      <c r="D25" s="1597"/>
      <c r="E25" s="1597"/>
      <c r="F25" s="1597"/>
      <c r="G25" s="1597"/>
      <c r="M25" s="392"/>
      <c r="N25" s="392"/>
      <c r="O25" s="392"/>
    </row>
    <row r="26" spans="1:15" ht="12.1" customHeight="1" x14ac:dyDescent="0.15">
      <c r="A26" s="1598" t="s">
        <v>696</v>
      </c>
      <c r="B26" s="1598"/>
      <c r="C26" s="1598"/>
      <c r="D26" s="1598"/>
      <c r="E26" s="1598"/>
      <c r="F26" s="1598"/>
      <c r="G26" s="1598"/>
      <c r="M26" s="392"/>
      <c r="N26" s="392"/>
      <c r="O26" s="392"/>
    </row>
    <row r="27" spans="1:15" s="392" customFormat="1" x14ac:dyDescent="0.25">
      <c r="A27" s="390" t="s">
        <v>697</v>
      </c>
      <c r="B27" s="1599"/>
      <c r="C27" s="1599"/>
      <c r="D27" s="1599"/>
      <c r="E27" s="1599"/>
      <c r="F27" s="1599"/>
      <c r="G27" s="1599"/>
    </row>
    <row r="28" spans="1:15" x14ac:dyDescent="0.15">
      <c r="A28" s="1597" t="s">
        <v>2633</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43"/>
  <dimension ref="A1:Q30"/>
  <sheetViews>
    <sheetView zoomScaleNormal="100" workbookViewId="0"/>
  </sheetViews>
  <sheetFormatPr baseColWidth="10" defaultColWidth="9.125" defaultRowHeight="10.199999999999999" x14ac:dyDescent="0.25"/>
  <cols>
    <col min="1" max="1" width="28" style="392" customWidth="1"/>
    <col min="2" max="2" width="15.875" style="392" bestFit="1" customWidth="1"/>
    <col min="3" max="3" width="22.625" style="392" bestFit="1" customWidth="1"/>
    <col min="4" max="4" width="15.875" style="392" bestFit="1" customWidth="1"/>
    <col min="5" max="5" width="22.625" style="392" bestFit="1" customWidth="1"/>
    <col min="6" max="6" width="15.875" style="392" bestFit="1" customWidth="1"/>
    <col min="7" max="7" width="22.625" style="392" bestFit="1" customWidth="1"/>
    <col min="8" max="8" width="15.875" style="392" bestFit="1" customWidth="1"/>
    <col min="9" max="9" width="22.625" style="392" bestFit="1" customWidth="1"/>
    <col min="10" max="10" width="15.875" style="392" bestFit="1" customWidth="1"/>
    <col min="11" max="11" width="22.625" style="392" bestFit="1" customWidth="1"/>
    <col min="12" max="12" width="15.875" style="392" bestFit="1" customWidth="1"/>
    <col min="13" max="13" width="22.625" style="392" bestFit="1" customWidth="1"/>
    <col min="14" max="14" width="15.875" style="392" bestFit="1" customWidth="1"/>
    <col min="15" max="15" width="22.625" style="392" bestFit="1" customWidth="1"/>
    <col min="16" max="16" width="15.875" style="392" bestFit="1" customWidth="1"/>
    <col min="17" max="17" width="22.625" style="392" bestFit="1" customWidth="1"/>
    <col min="18" max="16384" width="9.125" style="392"/>
  </cols>
  <sheetData>
    <row r="1" spans="1:17" x14ac:dyDescent="0.25">
      <c r="L1" s="1600"/>
    </row>
    <row r="2" spans="1:17" ht="11.55" x14ac:dyDescent="0.25">
      <c r="A2" s="376" t="s">
        <v>2634</v>
      </c>
    </row>
    <row r="3" spans="1:17" ht="11.25" customHeight="1" x14ac:dyDescent="0.25">
      <c r="A3" s="485"/>
    </row>
    <row r="4" spans="1:17" ht="31.6" customHeight="1" x14ac:dyDescent="0.25">
      <c r="A4" s="2714" t="s">
        <v>2289</v>
      </c>
      <c r="B4" s="2715" t="s">
        <v>1686</v>
      </c>
      <c r="C4" s="2716"/>
      <c r="D4" s="2717" t="s">
        <v>2635</v>
      </c>
      <c r="E4" s="2716"/>
      <c r="F4" s="2715" t="s">
        <v>2636</v>
      </c>
      <c r="G4" s="2716"/>
      <c r="H4" s="2715" t="s">
        <v>2637</v>
      </c>
      <c r="I4" s="2716"/>
      <c r="J4" s="2715" t="s">
        <v>2638</v>
      </c>
      <c r="K4" s="2716"/>
      <c r="L4" s="2715" t="s">
        <v>2639</v>
      </c>
      <c r="M4" s="2718"/>
      <c r="N4" s="2717" t="s">
        <v>2640</v>
      </c>
      <c r="O4" s="2718"/>
    </row>
    <row r="5" spans="1:17" x14ac:dyDescent="0.25">
      <c r="A5" s="2719"/>
      <c r="B5" s="2720" t="s">
        <v>2304</v>
      </c>
      <c r="C5" s="2721" t="s">
        <v>2305</v>
      </c>
      <c r="D5" s="2720" t="s">
        <v>2304</v>
      </c>
      <c r="E5" s="2721" t="s">
        <v>2305</v>
      </c>
      <c r="F5" s="2720" t="s">
        <v>2304</v>
      </c>
      <c r="G5" s="2721" t="s">
        <v>2305</v>
      </c>
      <c r="H5" s="2720" t="s">
        <v>2304</v>
      </c>
      <c r="I5" s="2721" t="s">
        <v>2305</v>
      </c>
      <c r="J5" s="2720" t="s">
        <v>2304</v>
      </c>
      <c r="K5" s="2721" t="s">
        <v>2305</v>
      </c>
      <c r="L5" s="2720" t="s">
        <v>2304</v>
      </c>
      <c r="M5" s="2721" t="s">
        <v>2305</v>
      </c>
      <c r="N5" s="2720" t="s">
        <v>2304</v>
      </c>
      <c r="O5" s="2721" t="s">
        <v>2305</v>
      </c>
    </row>
    <row r="6" spans="1:17" ht="14.3" customHeight="1" x14ac:dyDescent="0.25">
      <c r="A6" s="376" t="s">
        <v>742</v>
      </c>
      <c r="B6" s="1101">
        <v>826</v>
      </c>
      <c r="C6" s="1101">
        <v>5987095030.6000004</v>
      </c>
      <c r="D6" s="1600">
        <v>37</v>
      </c>
      <c r="E6" s="1600">
        <v>898615428</v>
      </c>
      <c r="F6" s="1600">
        <v>61</v>
      </c>
      <c r="G6" s="1600">
        <v>150665215</v>
      </c>
      <c r="H6" s="1600">
        <v>219</v>
      </c>
      <c r="I6" s="1600">
        <v>896400000</v>
      </c>
      <c r="J6" s="1600">
        <v>310</v>
      </c>
      <c r="K6" s="1600">
        <v>1752669268.5999999</v>
      </c>
      <c r="L6" s="1600">
        <v>171</v>
      </c>
      <c r="M6" s="1600">
        <v>1894912353</v>
      </c>
      <c r="N6" s="1600">
        <v>28</v>
      </c>
      <c r="O6" s="1600">
        <v>393832766</v>
      </c>
    </row>
    <row r="7" spans="1:17" x14ac:dyDescent="0.25">
      <c r="A7" s="485" t="s">
        <v>677</v>
      </c>
      <c r="B7" s="1101">
        <v>22</v>
      </c>
      <c r="C7" s="1101">
        <v>108875103</v>
      </c>
      <c r="D7" s="1601">
        <v>0</v>
      </c>
      <c r="E7" s="1601">
        <v>0</v>
      </c>
      <c r="F7" s="1601">
        <v>0</v>
      </c>
      <c r="G7" s="1601">
        <v>0</v>
      </c>
      <c r="H7" s="1601">
        <v>3</v>
      </c>
      <c r="I7" s="1601">
        <v>10200000</v>
      </c>
      <c r="J7" s="1601">
        <v>14</v>
      </c>
      <c r="K7" s="1601">
        <v>57618520</v>
      </c>
      <c r="L7" s="1601">
        <v>4</v>
      </c>
      <c r="M7" s="1601">
        <v>38656583</v>
      </c>
      <c r="N7" s="1601">
        <v>1</v>
      </c>
      <c r="O7" s="1601">
        <v>2400000</v>
      </c>
      <c r="P7" s="1601"/>
      <c r="Q7" s="1601"/>
    </row>
    <row r="8" spans="1:17" x14ac:dyDescent="0.25">
      <c r="A8" s="485" t="s">
        <v>678</v>
      </c>
      <c r="B8" s="1101">
        <v>6</v>
      </c>
      <c r="C8" s="1101">
        <v>142211553</v>
      </c>
      <c r="D8" s="1601">
        <v>2</v>
      </c>
      <c r="E8" s="1601">
        <v>71564024</v>
      </c>
      <c r="F8" s="1601">
        <v>0</v>
      </c>
      <c r="G8" s="1601">
        <v>0</v>
      </c>
      <c r="H8" s="1601">
        <v>0</v>
      </c>
      <c r="I8" s="1601">
        <v>0</v>
      </c>
      <c r="J8" s="1601">
        <v>3</v>
      </c>
      <c r="K8" s="1601">
        <v>30647534</v>
      </c>
      <c r="L8" s="1601">
        <v>1</v>
      </c>
      <c r="M8" s="1601">
        <v>39999995</v>
      </c>
      <c r="N8" s="1601">
        <v>0</v>
      </c>
      <c r="O8" s="1601">
        <v>0</v>
      </c>
      <c r="P8" s="1601"/>
      <c r="Q8" s="1601"/>
    </row>
    <row r="9" spans="1:17" x14ac:dyDescent="0.25">
      <c r="A9" s="485" t="s">
        <v>679</v>
      </c>
      <c r="B9" s="1101">
        <v>6</v>
      </c>
      <c r="C9" s="1101">
        <v>93922342</v>
      </c>
      <c r="D9" s="1601">
        <v>2</v>
      </c>
      <c r="E9" s="1601">
        <v>38827508</v>
      </c>
      <c r="F9" s="1601">
        <v>0</v>
      </c>
      <c r="G9" s="1601">
        <v>0</v>
      </c>
      <c r="H9" s="1601">
        <v>1</v>
      </c>
      <c r="I9" s="1601">
        <v>5600000</v>
      </c>
      <c r="J9" s="1601">
        <v>1</v>
      </c>
      <c r="K9" s="1601">
        <v>32486145</v>
      </c>
      <c r="L9" s="1601">
        <v>2</v>
      </c>
      <c r="M9" s="1601">
        <v>17008689</v>
      </c>
      <c r="N9" s="1601">
        <v>0</v>
      </c>
      <c r="O9" s="1601">
        <v>0</v>
      </c>
      <c r="P9" s="1601"/>
      <c r="Q9" s="1601"/>
    </row>
    <row r="10" spans="1:17" x14ac:dyDescent="0.25">
      <c r="A10" s="485" t="s">
        <v>680</v>
      </c>
      <c r="B10" s="1101">
        <v>4</v>
      </c>
      <c r="C10" s="1101">
        <v>35252885</v>
      </c>
      <c r="D10" s="1601">
        <v>1</v>
      </c>
      <c r="E10" s="1601">
        <v>8452885</v>
      </c>
      <c r="F10" s="1601">
        <v>0</v>
      </c>
      <c r="G10" s="1601">
        <v>0</v>
      </c>
      <c r="H10" s="1601">
        <v>2</v>
      </c>
      <c r="I10" s="1601">
        <v>6800000</v>
      </c>
      <c r="J10" s="1601">
        <v>0</v>
      </c>
      <c r="K10" s="1601">
        <v>0</v>
      </c>
      <c r="L10" s="1601">
        <v>1</v>
      </c>
      <c r="M10" s="1601">
        <v>20000000</v>
      </c>
      <c r="N10" s="1601">
        <v>0</v>
      </c>
      <c r="O10" s="1601">
        <v>0</v>
      </c>
      <c r="P10" s="1601"/>
      <c r="Q10" s="1601"/>
    </row>
    <row r="11" spans="1:17" x14ac:dyDescent="0.25">
      <c r="A11" s="485" t="s">
        <v>681</v>
      </c>
      <c r="B11" s="1101">
        <v>24</v>
      </c>
      <c r="C11" s="1101">
        <v>217988502</v>
      </c>
      <c r="D11" s="1601">
        <v>2</v>
      </c>
      <c r="E11" s="1601">
        <v>78332262</v>
      </c>
      <c r="F11" s="1601">
        <v>1</v>
      </c>
      <c r="G11" s="1601">
        <v>4000000</v>
      </c>
      <c r="H11" s="1601">
        <v>5</v>
      </c>
      <c r="I11" s="1601">
        <v>23600000</v>
      </c>
      <c r="J11" s="1601">
        <v>6</v>
      </c>
      <c r="K11" s="1601">
        <v>32170134</v>
      </c>
      <c r="L11" s="1601">
        <v>9</v>
      </c>
      <c r="M11" s="1601">
        <v>73497384</v>
      </c>
      <c r="N11" s="1601">
        <v>1</v>
      </c>
      <c r="O11" s="1601">
        <v>6388722</v>
      </c>
      <c r="P11" s="1601"/>
      <c r="Q11" s="1601"/>
    </row>
    <row r="12" spans="1:17" x14ac:dyDescent="0.25">
      <c r="A12" s="485" t="s">
        <v>682</v>
      </c>
      <c r="B12" s="1101">
        <v>181</v>
      </c>
      <c r="C12" s="1101">
        <v>1177779147.5999999</v>
      </c>
      <c r="D12" s="1601">
        <v>5</v>
      </c>
      <c r="E12" s="1601">
        <v>117917798</v>
      </c>
      <c r="F12" s="1601">
        <v>12</v>
      </c>
      <c r="G12" s="1601">
        <v>22416621</v>
      </c>
      <c r="H12" s="1601">
        <v>35</v>
      </c>
      <c r="I12" s="1601">
        <v>132200000</v>
      </c>
      <c r="J12" s="1601">
        <v>85</v>
      </c>
      <c r="K12" s="1601">
        <v>428690688.60000002</v>
      </c>
      <c r="L12" s="1601">
        <v>39</v>
      </c>
      <c r="M12" s="1601">
        <v>400900225</v>
      </c>
      <c r="N12" s="1601">
        <v>5</v>
      </c>
      <c r="O12" s="1601">
        <v>75653815</v>
      </c>
      <c r="P12" s="1601"/>
      <c r="Q12" s="1601"/>
    </row>
    <row r="13" spans="1:17" x14ac:dyDescent="0.25">
      <c r="A13" s="485" t="s">
        <v>683</v>
      </c>
      <c r="B13" s="1101">
        <v>365</v>
      </c>
      <c r="C13" s="1101">
        <v>2306019818</v>
      </c>
      <c r="D13" s="1601">
        <v>14</v>
      </c>
      <c r="E13" s="1601">
        <v>302131768</v>
      </c>
      <c r="F13" s="1601">
        <v>41</v>
      </c>
      <c r="G13" s="1601">
        <v>104165128</v>
      </c>
      <c r="H13" s="1601">
        <v>135</v>
      </c>
      <c r="I13" s="1601">
        <v>558000000</v>
      </c>
      <c r="J13" s="1601">
        <v>119</v>
      </c>
      <c r="K13" s="1601">
        <v>699546429</v>
      </c>
      <c r="L13" s="1601">
        <v>50</v>
      </c>
      <c r="M13" s="1601">
        <v>566220915</v>
      </c>
      <c r="N13" s="1601">
        <v>6</v>
      </c>
      <c r="O13" s="1601">
        <v>75955578</v>
      </c>
      <c r="P13" s="1601"/>
      <c r="Q13" s="1601"/>
    </row>
    <row r="14" spans="1:17" x14ac:dyDescent="0.25">
      <c r="A14" s="485" t="s">
        <v>684</v>
      </c>
      <c r="B14" s="1101">
        <v>16</v>
      </c>
      <c r="C14" s="1101">
        <v>75607856</v>
      </c>
      <c r="D14" s="1601">
        <v>0</v>
      </c>
      <c r="E14" s="1601">
        <v>0</v>
      </c>
      <c r="F14" s="1601">
        <v>0</v>
      </c>
      <c r="G14" s="1601">
        <v>0</v>
      </c>
      <c r="H14" s="1601">
        <v>2</v>
      </c>
      <c r="I14" s="1601">
        <v>9000000</v>
      </c>
      <c r="J14" s="1601">
        <v>10</v>
      </c>
      <c r="K14" s="1601">
        <v>42329092</v>
      </c>
      <c r="L14" s="1601">
        <v>4</v>
      </c>
      <c r="M14" s="1601">
        <v>24278764</v>
      </c>
      <c r="N14" s="1601">
        <v>0</v>
      </c>
      <c r="O14" s="1601">
        <v>0</v>
      </c>
      <c r="P14" s="1601"/>
      <c r="Q14" s="1601"/>
    </row>
    <row r="15" spans="1:17" x14ac:dyDescent="0.25">
      <c r="A15" s="485" t="s">
        <v>685</v>
      </c>
      <c r="B15" s="1101">
        <v>23</v>
      </c>
      <c r="C15" s="1101">
        <v>177594535</v>
      </c>
      <c r="D15" s="1601">
        <v>1</v>
      </c>
      <c r="E15" s="1601">
        <v>44898576</v>
      </c>
      <c r="F15" s="1601">
        <v>0</v>
      </c>
      <c r="G15" s="1601">
        <v>0</v>
      </c>
      <c r="H15" s="1601">
        <v>6</v>
      </c>
      <c r="I15" s="1601">
        <v>24800000</v>
      </c>
      <c r="J15" s="1601">
        <v>7</v>
      </c>
      <c r="K15" s="1601">
        <v>32940484</v>
      </c>
      <c r="L15" s="1601">
        <v>8</v>
      </c>
      <c r="M15" s="1601">
        <v>65641275</v>
      </c>
      <c r="N15" s="1601">
        <v>1</v>
      </c>
      <c r="O15" s="1601">
        <v>9314200</v>
      </c>
      <c r="P15" s="1601"/>
      <c r="Q15" s="1601"/>
    </row>
    <row r="16" spans="1:17" x14ac:dyDescent="0.25">
      <c r="A16" s="485" t="s">
        <v>732</v>
      </c>
      <c r="B16" s="1101">
        <v>4</v>
      </c>
      <c r="C16" s="1101">
        <v>31027330</v>
      </c>
      <c r="D16" s="1601">
        <v>0</v>
      </c>
      <c r="E16" s="1601">
        <v>0</v>
      </c>
      <c r="F16" s="1601">
        <v>0</v>
      </c>
      <c r="G16" s="1601">
        <v>0</v>
      </c>
      <c r="H16" s="1601">
        <v>1</v>
      </c>
      <c r="I16" s="1601">
        <v>5600000</v>
      </c>
      <c r="J16" s="1601">
        <v>1</v>
      </c>
      <c r="K16" s="1601">
        <v>4415733</v>
      </c>
      <c r="L16" s="1601">
        <v>2</v>
      </c>
      <c r="M16" s="1601">
        <v>21011597</v>
      </c>
      <c r="N16" s="1601">
        <v>0</v>
      </c>
      <c r="O16" s="1601">
        <v>0</v>
      </c>
      <c r="P16" s="1601"/>
      <c r="Q16" s="1601"/>
    </row>
    <row r="17" spans="1:17" x14ac:dyDescent="0.25">
      <c r="A17" s="485" t="s">
        <v>688</v>
      </c>
      <c r="B17" s="1101">
        <v>45</v>
      </c>
      <c r="C17" s="1101">
        <v>402461143</v>
      </c>
      <c r="D17" s="1601">
        <v>2</v>
      </c>
      <c r="E17" s="1601">
        <v>54288637</v>
      </c>
      <c r="F17" s="1601">
        <v>0</v>
      </c>
      <c r="G17" s="1601">
        <v>0</v>
      </c>
      <c r="H17" s="1601">
        <v>5</v>
      </c>
      <c r="I17" s="1601">
        <v>21400000</v>
      </c>
      <c r="J17" s="1601">
        <v>26</v>
      </c>
      <c r="K17" s="1601">
        <v>133932346</v>
      </c>
      <c r="L17" s="1601">
        <v>8</v>
      </c>
      <c r="M17" s="1601">
        <v>114634861</v>
      </c>
      <c r="N17" s="1601">
        <v>4</v>
      </c>
      <c r="O17" s="1601">
        <v>78205299</v>
      </c>
      <c r="P17" s="1601"/>
      <c r="Q17" s="1601"/>
    </row>
    <row r="18" spans="1:17" x14ac:dyDescent="0.25">
      <c r="A18" s="485" t="s">
        <v>689</v>
      </c>
      <c r="B18" s="1101">
        <v>35</v>
      </c>
      <c r="C18" s="1101">
        <v>380113446</v>
      </c>
      <c r="D18" s="1601">
        <v>2</v>
      </c>
      <c r="E18" s="1601">
        <v>53498050</v>
      </c>
      <c r="F18" s="1601">
        <v>3</v>
      </c>
      <c r="G18" s="1601">
        <v>9322101</v>
      </c>
      <c r="H18" s="1601">
        <v>4</v>
      </c>
      <c r="I18" s="1601">
        <v>15800000</v>
      </c>
      <c r="J18" s="1601">
        <v>7</v>
      </c>
      <c r="K18" s="1601">
        <v>49126314</v>
      </c>
      <c r="L18" s="1601">
        <v>13</v>
      </c>
      <c r="M18" s="1601">
        <v>150545867</v>
      </c>
      <c r="N18" s="1601">
        <v>6</v>
      </c>
      <c r="O18" s="1601">
        <v>101821114</v>
      </c>
      <c r="P18" s="1601"/>
      <c r="Q18" s="1601"/>
    </row>
    <row r="19" spans="1:17" x14ac:dyDescent="0.25">
      <c r="A19" s="485" t="s">
        <v>845</v>
      </c>
      <c r="B19" s="1101">
        <v>41</v>
      </c>
      <c r="C19" s="1101">
        <v>374452566</v>
      </c>
      <c r="D19" s="1601">
        <v>1</v>
      </c>
      <c r="E19" s="1601">
        <v>26878166</v>
      </c>
      <c r="F19" s="1601">
        <v>0</v>
      </c>
      <c r="G19" s="1601">
        <v>0</v>
      </c>
      <c r="H19" s="1601">
        <v>7</v>
      </c>
      <c r="I19" s="1601">
        <v>23800000</v>
      </c>
      <c r="J19" s="1601">
        <v>14</v>
      </c>
      <c r="K19" s="1601">
        <v>95796465</v>
      </c>
      <c r="L19" s="1601">
        <v>16</v>
      </c>
      <c r="M19" s="1601">
        <v>188403897</v>
      </c>
      <c r="N19" s="1601">
        <v>3</v>
      </c>
      <c r="O19" s="1601">
        <v>39574038</v>
      </c>
      <c r="P19" s="1601"/>
      <c r="Q19" s="1601"/>
    </row>
    <row r="20" spans="1:17" x14ac:dyDescent="0.25">
      <c r="A20" s="485" t="s">
        <v>846</v>
      </c>
      <c r="B20" s="1101">
        <v>43</v>
      </c>
      <c r="C20" s="1101">
        <v>329731090</v>
      </c>
      <c r="D20" s="1601">
        <v>4</v>
      </c>
      <c r="E20" s="1601">
        <v>69642940</v>
      </c>
      <c r="F20" s="1601">
        <v>4</v>
      </c>
      <c r="G20" s="1601">
        <v>10761365</v>
      </c>
      <c r="H20" s="1601">
        <v>10</v>
      </c>
      <c r="I20" s="1601">
        <v>47200000</v>
      </c>
      <c r="J20" s="1601">
        <v>14</v>
      </c>
      <c r="K20" s="1601">
        <v>95733929</v>
      </c>
      <c r="L20" s="1601">
        <v>10</v>
      </c>
      <c r="M20" s="1601">
        <v>101872856</v>
      </c>
      <c r="N20" s="1601">
        <v>1</v>
      </c>
      <c r="O20" s="1601">
        <v>4520000</v>
      </c>
      <c r="P20" s="1601"/>
      <c r="Q20" s="1601"/>
    </row>
    <row r="21" spans="1:17" x14ac:dyDescent="0.25">
      <c r="A21" s="485" t="s">
        <v>692</v>
      </c>
      <c r="B21" s="1101">
        <v>5</v>
      </c>
      <c r="C21" s="1101">
        <v>31045693</v>
      </c>
      <c r="D21" s="1601">
        <v>0</v>
      </c>
      <c r="E21" s="1601">
        <v>0</v>
      </c>
      <c r="F21" s="1601">
        <v>0</v>
      </c>
      <c r="G21" s="1601">
        <v>0</v>
      </c>
      <c r="H21" s="1601">
        <v>1</v>
      </c>
      <c r="I21" s="1601">
        <v>5600000</v>
      </c>
      <c r="J21" s="1601">
        <v>2</v>
      </c>
      <c r="K21" s="1601">
        <v>13048345</v>
      </c>
      <c r="L21" s="1601">
        <v>2</v>
      </c>
      <c r="M21" s="1601">
        <v>12397348</v>
      </c>
      <c r="N21" s="1601">
        <v>0</v>
      </c>
      <c r="O21" s="1601">
        <v>0</v>
      </c>
      <c r="P21" s="1601"/>
      <c r="Q21" s="1601"/>
    </row>
    <row r="22" spans="1:17" x14ac:dyDescent="0.25">
      <c r="A22" s="485" t="s">
        <v>693</v>
      </c>
      <c r="B22" s="1101">
        <v>6</v>
      </c>
      <c r="C22" s="1101">
        <v>103012021</v>
      </c>
      <c r="D22" s="1601">
        <v>1</v>
      </c>
      <c r="E22" s="1601">
        <v>32182814</v>
      </c>
      <c r="F22" s="1601">
        <v>0</v>
      </c>
      <c r="G22" s="1601">
        <v>0</v>
      </c>
      <c r="H22" s="1601">
        <v>2</v>
      </c>
      <c r="I22" s="1601">
        <v>6800000</v>
      </c>
      <c r="J22" s="1601">
        <v>1</v>
      </c>
      <c r="K22" s="1601">
        <v>4187110</v>
      </c>
      <c r="L22" s="1601">
        <v>2</v>
      </c>
      <c r="M22" s="1601">
        <v>59842097</v>
      </c>
      <c r="N22" s="1601">
        <v>0</v>
      </c>
      <c r="O22" s="1601">
        <v>0</v>
      </c>
      <c r="P22" s="1601"/>
      <c r="Q22" s="1601"/>
    </row>
    <row r="23" spans="1:17" ht="11.55" x14ac:dyDescent="0.25">
      <c r="A23" s="485" t="s">
        <v>2641</v>
      </c>
      <c r="B23" s="1101">
        <v>0</v>
      </c>
      <c r="C23" s="1101">
        <v>0</v>
      </c>
      <c r="D23" s="1601">
        <v>0</v>
      </c>
      <c r="E23" s="1601">
        <v>0</v>
      </c>
      <c r="F23" s="1601">
        <v>0</v>
      </c>
      <c r="G23" s="1601">
        <v>0</v>
      </c>
      <c r="H23" s="1601">
        <v>0</v>
      </c>
      <c r="I23" s="1601">
        <v>0</v>
      </c>
      <c r="J23" s="1601">
        <v>0</v>
      </c>
      <c r="K23" s="1601">
        <v>0</v>
      </c>
      <c r="L23" s="1601">
        <v>0</v>
      </c>
      <c r="M23" s="1601">
        <v>0</v>
      </c>
      <c r="N23" s="1601">
        <v>0</v>
      </c>
      <c r="O23" s="1601">
        <v>0</v>
      </c>
      <c r="P23" s="1601"/>
      <c r="Q23" s="1601"/>
    </row>
    <row r="24" spans="1:17" ht="12.75" customHeight="1" x14ac:dyDescent="0.25">
      <c r="A24" s="485"/>
    </row>
    <row r="25" spans="1:17" ht="12.75" customHeight="1" x14ac:dyDescent="0.25">
      <c r="A25" s="527" t="s">
        <v>2307</v>
      </c>
    </row>
    <row r="26" spans="1:17" ht="11.25" customHeight="1" x14ac:dyDescent="0.25">
      <c r="A26" s="44" t="s">
        <v>2308</v>
      </c>
      <c r="B26" s="1034"/>
      <c r="C26" s="1034"/>
      <c r="D26" s="1034"/>
      <c r="E26" s="1034"/>
      <c r="F26" s="1034"/>
      <c r="G26" s="1034"/>
      <c r="H26" s="1034"/>
      <c r="I26" s="1034"/>
      <c r="J26" s="1034"/>
      <c r="K26" s="1034"/>
      <c r="L26" s="1034"/>
      <c r="M26" s="1034"/>
      <c r="N26" s="1034"/>
      <c r="O26" s="1034"/>
      <c r="P26" s="1034"/>
      <c r="Q26" s="1034"/>
    </row>
    <row r="27" spans="1:17" ht="11.25" customHeight="1" x14ac:dyDescent="0.25">
      <c r="A27" s="1034" t="s">
        <v>2309</v>
      </c>
      <c r="B27" s="1602"/>
      <c r="C27" s="1602"/>
      <c r="D27" s="1602"/>
      <c r="E27" s="1602"/>
      <c r="F27" s="1602"/>
      <c r="G27" s="1602"/>
      <c r="H27" s="1602"/>
      <c r="I27" s="1602"/>
      <c r="J27" s="1602"/>
      <c r="K27" s="1602"/>
      <c r="L27" s="1602"/>
      <c r="M27" s="1602"/>
      <c r="N27" s="1602"/>
      <c r="O27" s="1602"/>
      <c r="P27" s="1602"/>
      <c r="Q27" s="1602"/>
    </row>
    <row r="28" spans="1:17" ht="11.25" customHeight="1" x14ac:dyDescent="0.25">
      <c r="A28" s="44" t="s">
        <v>2642</v>
      </c>
      <c r="B28" s="44"/>
      <c r="C28" s="44"/>
      <c r="D28" s="44"/>
      <c r="E28" s="44"/>
      <c r="F28" s="44"/>
      <c r="G28" s="44"/>
      <c r="H28" s="44"/>
      <c r="I28" s="44"/>
      <c r="J28" s="44"/>
      <c r="K28" s="44"/>
      <c r="L28" s="44"/>
      <c r="M28" s="44"/>
      <c r="N28" s="44"/>
      <c r="O28" s="44"/>
      <c r="P28" s="44"/>
      <c r="Q28" s="44"/>
    </row>
    <row r="29" spans="1:17" ht="11.25" customHeight="1" x14ac:dyDescent="0.25">
      <c r="A29" s="1157" t="s">
        <v>1073</v>
      </c>
      <c r="B29" s="528"/>
      <c r="C29" s="528"/>
      <c r="D29" s="528"/>
      <c r="E29" s="528"/>
      <c r="F29" s="528"/>
      <c r="G29" s="528"/>
      <c r="H29" s="528"/>
      <c r="I29" s="528"/>
      <c r="J29" s="528"/>
      <c r="K29" s="528"/>
      <c r="L29" s="528"/>
      <c r="M29" s="528"/>
      <c r="N29" s="528"/>
      <c r="O29" s="528"/>
      <c r="P29" s="528"/>
      <c r="Q29" s="528"/>
    </row>
    <row r="30" spans="1:17" ht="11.25" customHeight="1" x14ac:dyDescent="0.25">
      <c r="A30" s="485" t="s">
        <v>2312</v>
      </c>
      <c r="B30" s="528"/>
      <c r="C30" s="528"/>
      <c r="D30" s="528"/>
      <c r="E30" s="528"/>
      <c r="F30" s="528"/>
      <c r="G30" s="528"/>
      <c r="H30" s="528"/>
      <c r="I30" s="528"/>
      <c r="J30" s="528"/>
      <c r="K30" s="528"/>
      <c r="L30" s="528"/>
      <c r="M30" s="528"/>
      <c r="N30" s="528"/>
      <c r="O30" s="528"/>
      <c r="P30" s="528"/>
      <c r="Q30" s="528"/>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44"/>
  <dimension ref="A2:F23"/>
  <sheetViews>
    <sheetView zoomScaleNormal="100" workbookViewId="0"/>
  </sheetViews>
  <sheetFormatPr baseColWidth="10" defaultColWidth="13" defaultRowHeight="10.199999999999999" x14ac:dyDescent="0.15"/>
  <cols>
    <col min="1" max="1" width="25" style="351" customWidth="1"/>
    <col min="2" max="16384" width="13" style="351"/>
  </cols>
  <sheetData>
    <row r="2" spans="1:6" ht="11.55" x14ac:dyDescent="0.15">
      <c r="A2" s="253" t="s">
        <v>2643</v>
      </c>
      <c r="B2" s="259"/>
      <c r="C2" s="259"/>
      <c r="D2" s="259"/>
      <c r="E2" s="259"/>
    </row>
    <row r="3" spans="1:6" ht="11.25" customHeight="1" x14ac:dyDescent="0.15">
      <c r="A3" s="2493"/>
      <c r="B3" s="223"/>
      <c r="C3" s="223"/>
      <c r="D3" s="223"/>
      <c r="E3" s="223"/>
    </row>
    <row r="4" spans="1:6" ht="14.95" customHeight="1" x14ac:dyDescent="0.15">
      <c r="A4" s="2494" t="s">
        <v>2644</v>
      </c>
      <c r="B4" s="2722" t="s">
        <v>1169</v>
      </c>
      <c r="C4" s="2722"/>
      <c r="D4" s="2722"/>
      <c r="E4" s="2722"/>
      <c r="F4" s="2723"/>
    </row>
    <row r="5" spans="1:6" ht="14.95" customHeight="1" x14ac:dyDescent="0.15">
      <c r="A5" s="2507"/>
      <c r="B5" s="2712">
        <v>2017</v>
      </c>
      <c r="C5" s="2712">
        <v>2018</v>
      </c>
      <c r="D5" s="2712">
        <v>2019</v>
      </c>
      <c r="E5" s="2712">
        <v>2020</v>
      </c>
      <c r="F5" s="2712">
        <v>2021</v>
      </c>
    </row>
    <row r="6" spans="1:6" x14ac:dyDescent="0.15">
      <c r="A6" s="223" t="s">
        <v>742</v>
      </c>
      <c r="B6" s="954">
        <v>339</v>
      </c>
      <c r="C6" s="954">
        <v>345</v>
      </c>
      <c r="D6" s="954">
        <v>409</v>
      </c>
      <c r="E6" s="954">
        <v>441</v>
      </c>
      <c r="F6" s="954">
        <v>462</v>
      </c>
    </row>
    <row r="7" spans="1:6" x14ac:dyDescent="0.15">
      <c r="A7" s="223" t="s">
        <v>2645</v>
      </c>
      <c r="B7" s="954">
        <v>278</v>
      </c>
      <c r="C7" s="954">
        <v>283</v>
      </c>
      <c r="D7" s="954">
        <v>296</v>
      </c>
      <c r="E7" s="954">
        <v>315</v>
      </c>
      <c r="F7" s="954">
        <v>334</v>
      </c>
    </row>
    <row r="8" spans="1:6" x14ac:dyDescent="0.15">
      <c r="A8" s="241" t="s">
        <v>754</v>
      </c>
      <c r="B8" s="1603">
        <v>191</v>
      </c>
      <c r="C8" s="1604">
        <v>194</v>
      </c>
      <c r="D8" s="1605">
        <v>200</v>
      </c>
      <c r="E8" s="1605">
        <v>210</v>
      </c>
      <c r="F8" s="1606">
        <v>220</v>
      </c>
    </row>
    <row r="9" spans="1:6" ht="10.55" customHeight="1" x14ac:dyDescent="0.15">
      <c r="A9" s="241" t="s">
        <v>753</v>
      </c>
      <c r="B9" s="1603">
        <v>87</v>
      </c>
      <c r="C9" s="1604">
        <v>89</v>
      </c>
      <c r="D9" s="1605">
        <v>96</v>
      </c>
      <c r="E9" s="1605">
        <v>105</v>
      </c>
      <c r="F9" s="1606">
        <v>114</v>
      </c>
    </row>
    <row r="10" spans="1:6" x14ac:dyDescent="0.15">
      <c r="A10" s="1044" t="s">
        <v>2646</v>
      </c>
      <c r="B10" s="954">
        <v>61</v>
      </c>
      <c r="C10" s="954">
        <v>62</v>
      </c>
      <c r="D10" s="1004">
        <v>113</v>
      </c>
      <c r="E10" s="1004">
        <v>126</v>
      </c>
      <c r="F10" s="1004">
        <v>128</v>
      </c>
    </row>
    <row r="11" spans="1:6" ht="10.55" customHeight="1" x14ac:dyDescent="0.15">
      <c r="A11" s="223"/>
      <c r="B11" s="223"/>
      <c r="C11" s="223"/>
      <c r="D11" s="223"/>
      <c r="E11" s="223"/>
    </row>
    <row r="12" spans="1:6" s="1607" customFormat="1" ht="11.25" customHeight="1" x14ac:dyDescent="0.25">
      <c r="A12" s="259" t="s">
        <v>2647</v>
      </c>
      <c r="B12" s="259"/>
      <c r="C12" s="259"/>
      <c r="D12" s="259"/>
      <c r="E12" s="259"/>
    </row>
    <row r="13" spans="1:6" s="1607" customFormat="1" ht="11.25" customHeight="1" x14ac:dyDescent="0.25">
      <c r="A13" s="251" t="s">
        <v>2648</v>
      </c>
      <c r="B13" s="251"/>
      <c r="C13" s="251"/>
      <c r="D13" s="251"/>
      <c r="E13" s="251"/>
    </row>
    <row r="14" spans="1:6" x14ac:dyDescent="0.15">
      <c r="A14" s="1608"/>
      <c r="B14" s="1608"/>
      <c r="C14" s="1608"/>
      <c r="D14" s="1608"/>
      <c r="E14" s="241"/>
    </row>
    <row r="17" spans="2:6" x14ac:dyDescent="0.15">
      <c r="B17" s="1609"/>
      <c r="C17" s="1609"/>
      <c r="D17" s="1609"/>
      <c r="E17" s="1609"/>
      <c r="F17" s="1609"/>
    </row>
    <row r="18" spans="2:6" x14ac:dyDescent="0.15">
      <c r="B18" s="1610"/>
      <c r="C18" s="1610"/>
      <c r="D18" s="1610"/>
      <c r="E18" s="1610"/>
      <c r="F18" s="1610"/>
    </row>
    <row r="19" spans="2:6" x14ac:dyDescent="0.15">
      <c r="B19" s="1611"/>
      <c r="C19" s="1611"/>
      <c r="D19" s="1611"/>
      <c r="E19" s="1611"/>
    </row>
    <row r="20" spans="2:6" x14ac:dyDescent="0.15">
      <c r="B20" s="1611"/>
      <c r="C20" s="1611"/>
      <c r="D20" s="1611"/>
      <c r="E20" s="1611"/>
    </row>
    <row r="21" spans="2:6" x14ac:dyDescent="0.15">
      <c r="B21" s="1610"/>
      <c r="C21" s="1610"/>
      <c r="D21" s="1610"/>
      <c r="E21" s="1610"/>
    </row>
    <row r="22" spans="2:6" x14ac:dyDescent="0.15">
      <c r="B22" s="1611"/>
    </row>
    <row r="23" spans="2:6" x14ac:dyDescent="0.15">
      <c r="B23" s="1611"/>
    </row>
  </sheetData>
  <pageMargins left="0.70866141732283472" right="0.70866141732283472" top="0.74803149606299213" bottom="0.74803149606299213" header="0.31496062992125984" footer="0.31496062992125984"/>
  <pageSetup paperSize="9" orientation="portrait" verticalDpi="599"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45"/>
  <dimension ref="A2:F15"/>
  <sheetViews>
    <sheetView zoomScaleNormal="100" zoomScaleSheetLayoutView="50" workbookViewId="0"/>
  </sheetViews>
  <sheetFormatPr baseColWidth="10" defaultColWidth="13" defaultRowHeight="10.199999999999999" x14ac:dyDescent="0.15"/>
  <cols>
    <col min="1" max="1" width="26.75" style="292" customWidth="1"/>
    <col min="2" max="16384" width="13" style="292"/>
  </cols>
  <sheetData>
    <row r="2" spans="1:6" ht="11.55" x14ac:dyDescent="0.15">
      <c r="A2" s="222" t="s">
        <v>2649</v>
      </c>
      <c r="B2" s="222"/>
      <c r="C2" s="222"/>
      <c r="D2" s="222"/>
      <c r="E2" s="222"/>
    </row>
    <row r="3" spans="1:6" ht="11.25" customHeight="1" x14ac:dyDescent="0.15">
      <c r="A3" s="2493"/>
      <c r="B3" s="2493"/>
      <c r="C3" s="2493"/>
      <c r="D3" s="2493"/>
      <c r="E3" s="2493"/>
    </row>
    <row r="4" spans="1:6" ht="14.95" customHeight="1" x14ac:dyDescent="0.15">
      <c r="A4" s="2494" t="s">
        <v>2644</v>
      </c>
      <c r="B4" s="2722" t="s">
        <v>1169</v>
      </c>
      <c r="C4" s="2722"/>
      <c r="D4" s="2722"/>
      <c r="E4" s="2722"/>
      <c r="F4" s="2722"/>
    </row>
    <row r="5" spans="1:6" ht="14.95" customHeight="1" x14ac:dyDescent="0.15">
      <c r="A5" s="2724"/>
      <c r="B5" s="2712">
        <v>2017</v>
      </c>
      <c r="C5" s="2712">
        <v>2018</v>
      </c>
      <c r="D5" s="2712" t="s">
        <v>830</v>
      </c>
      <c r="E5" s="2712">
        <v>2020</v>
      </c>
      <c r="F5" s="2712">
        <v>2021</v>
      </c>
    </row>
    <row r="6" spans="1:6" x14ac:dyDescent="0.15">
      <c r="A6" s="223" t="s">
        <v>742</v>
      </c>
      <c r="B6" s="1609">
        <v>16</v>
      </c>
      <c r="C6" s="1609">
        <v>6</v>
      </c>
      <c r="D6" s="1609">
        <v>64</v>
      </c>
      <c r="E6" s="1609">
        <v>32</v>
      </c>
      <c r="F6" s="1609">
        <v>21</v>
      </c>
    </row>
    <row r="7" spans="1:6" x14ac:dyDescent="0.15">
      <c r="A7" s="223" t="s">
        <v>2645</v>
      </c>
      <c r="B7" s="1609">
        <v>13</v>
      </c>
      <c r="C7" s="1609">
        <v>5</v>
      </c>
      <c r="D7" s="1609">
        <v>13</v>
      </c>
      <c r="E7" s="1609">
        <v>19</v>
      </c>
      <c r="F7" s="1609">
        <v>19</v>
      </c>
    </row>
    <row r="8" spans="1:6" x14ac:dyDescent="0.15">
      <c r="A8" s="241" t="s">
        <v>754</v>
      </c>
      <c r="B8" s="1612">
        <v>8</v>
      </c>
      <c r="C8" s="1612">
        <v>3</v>
      </c>
      <c r="D8" s="1612">
        <v>6</v>
      </c>
      <c r="E8" s="1612">
        <v>10</v>
      </c>
      <c r="F8" s="1612">
        <v>10</v>
      </c>
    </row>
    <row r="9" spans="1:6" x14ac:dyDescent="0.15">
      <c r="A9" s="241" t="s">
        <v>753</v>
      </c>
      <c r="B9" s="1612">
        <v>5</v>
      </c>
      <c r="C9" s="1612">
        <v>2</v>
      </c>
      <c r="D9" s="1612">
        <v>7</v>
      </c>
      <c r="E9" s="1612">
        <v>9</v>
      </c>
      <c r="F9" s="1612">
        <v>9</v>
      </c>
    </row>
    <row r="10" spans="1:6" x14ac:dyDescent="0.15">
      <c r="A10" s="223" t="s">
        <v>2646</v>
      </c>
      <c r="B10" s="1609">
        <v>3</v>
      </c>
      <c r="C10" s="1609">
        <v>1</v>
      </c>
      <c r="D10" s="1609">
        <v>51</v>
      </c>
      <c r="E10" s="1609">
        <v>13</v>
      </c>
      <c r="F10" s="1609">
        <v>2</v>
      </c>
    </row>
    <row r="11" spans="1:6" x14ac:dyDescent="0.15">
      <c r="A11" s="223"/>
      <c r="B11" s="223"/>
      <c r="C11" s="223"/>
      <c r="D11" s="223"/>
      <c r="E11" s="223"/>
    </row>
    <row r="12" spans="1:6" ht="12.1" customHeight="1" x14ac:dyDescent="0.15">
      <c r="A12" s="241" t="s">
        <v>2650</v>
      </c>
      <c r="B12" s="241"/>
      <c r="C12" s="241"/>
      <c r="D12" s="241"/>
      <c r="E12" s="241"/>
    </row>
    <row r="13" spans="1:6" ht="12.1" customHeight="1" x14ac:dyDescent="0.15">
      <c r="A13" s="241" t="s">
        <v>2651</v>
      </c>
      <c r="B13" s="241"/>
      <c r="C13" s="241"/>
      <c r="D13" s="241"/>
      <c r="E13" s="241"/>
    </row>
    <row r="14" spans="1:6" ht="13.6" customHeight="1" x14ac:dyDescent="0.15">
      <c r="A14" s="241" t="s">
        <v>2648</v>
      </c>
      <c r="B14" s="241"/>
      <c r="C14" s="241"/>
      <c r="D14" s="241"/>
      <c r="E14" s="241"/>
    </row>
    <row r="15" spans="1:6" x14ac:dyDescent="0.15">
      <c r="E15" s="241"/>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46"/>
  <dimension ref="A2:L13"/>
  <sheetViews>
    <sheetView zoomScaleNormal="100" workbookViewId="0"/>
  </sheetViews>
  <sheetFormatPr baseColWidth="10" defaultColWidth="9.125" defaultRowHeight="10.199999999999999" x14ac:dyDescent="0.15"/>
  <cols>
    <col min="1" max="1" width="22.625" style="378" customWidth="1"/>
    <col min="2" max="2" width="10.75" style="378" customWidth="1"/>
    <col min="3" max="3" width="12.125" style="378" customWidth="1"/>
    <col min="4" max="4" width="10.75" style="378" customWidth="1"/>
    <col min="5" max="5" width="12.125" style="378" customWidth="1"/>
    <col min="6" max="6" width="10.75" style="378" customWidth="1"/>
    <col min="7" max="7" width="12.125" style="378" customWidth="1"/>
    <col min="8" max="8" width="10.75" style="378" customWidth="1"/>
    <col min="9" max="9" width="12" style="378" customWidth="1"/>
    <col min="10" max="10" width="10.75" style="378" customWidth="1"/>
    <col min="11" max="11" width="12" style="378" customWidth="1"/>
    <col min="12" max="16384" width="9.125" style="378"/>
  </cols>
  <sheetData>
    <row r="2" spans="1:12" ht="11.55" x14ac:dyDescent="0.15">
      <c r="A2" s="1582" t="s">
        <v>2652</v>
      </c>
      <c r="B2" s="1613"/>
      <c r="C2" s="1613"/>
      <c r="D2" s="1613"/>
      <c r="E2" s="1613"/>
      <c r="F2" s="1613"/>
      <c r="G2" s="1613"/>
      <c r="H2" s="1065"/>
      <c r="I2" s="1065"/>
      <c r="J2" s="1065"/>
      <c r="K2" s="1065"/>
      <c r="L2" s="1065"/>
    </row>
    <row r="3" spans="1:12" x14ac:dyDescent="0.15">
      <c r="A3" s="1050"/>
    </row>
    <row r="4" spans="1:12" ht="12.75" customHeight="1" x14ac:dyDescent="0.15">
      <c r="A4" s="2457" t="s">
        <v>2653</v>
      </c>
      <c r="B4" s="2722">
        <v>2017</v>
      </c>
      <c r="C4" s="2722"/>
      <c r="D4" s="2725">
        <v>2018</v>
      </c>
      <c r="E4" s="2718"/>
      <c r="F4" s="2722">
        <v>2019</v>
      </c>
      <c r="G4" s="2722"/>
      <c r="H4" s="2722">
        <v>2020</v>
      </c>
      <c r="I4" s="2722"/>
      <c r="J4" s="2722">
        <v>2021</v>
      </c>
      <c r="K4" s="2722"/>
    </row>
    <row r="5" spans="1:12" ht="13.6" customHeight="1" x14ac:dyDescent="0.15">
      <c r="A5" s="2634"/>
      <c r="B5" s="2712" t="s">
        <v>2629</v>
      </c>
      <c r="C5" s="2712" t="s">
        <v>853</v>
      </c>
      <c r="D5" s="2713" t="s">
        <v>2629</v>
      </c>
      <c r="E5" s="2713" t="s">
        <v>853</v>
      </c>
      <c r="F5" s="2712" t="s">
        <v>2629</v>
      </c>
      <c r="G5" s="2712" t="s">
        <v>853</v>
      </c>
      <c r="H5" s="2712" t="s">
        <v>2629</v>
      </c>
      <c r="I5" s="2712" t="s">
        <v>853</v>
      </c>
      <c r="J5" s="2712" t="s">
        <v>2629</v>
      </c>
      <c r="K5" s="2712" t="s">
        <v>853</v>
      </c>
    </row>
    <row r="6" spans="1:12" x14ac:dyDescent="0.15">
      <c r="A6" s="1613" t="s">
        <v>742</v>
      </c>
      <c r="B6" s="551">
        <v>8015</v>
      </c>
      <c r="C6" s="2129">
        <v>1</v>
      </c>
      <c r="D6" s="551">
        <v>8152</v>
      </c>
      <c r="E6" s="2129">
        <v>1</v>
      </c>
      <c r="F6" s="551">
        <v>7204</v>
      </c>
      <c r="G6" s="2129">
        <v>0.99999999999999989</v>
      </c>
      <c r="H6" s="551">
        <v>8353</v>
      </c>
      <c r="I6" s="2129">
        <v>1</v>
      </c>
      <c r="J6" s="551">
        <v>8529</v>
      </c>
      <c r="K6" s="2129">
        <v>1</v>
      </c>
    </row>
    <row r="7" spans="1:12" ht="11.55" x14ac:dyDescent="0.15">
      <c r="A7" s="1614" t="s">
        <v>2654</v>
      </c>
      <c r="B7" s="395">
        <v>7474</v>
      </c>
      <c r="C7" s="1615">
        <v>0.93250155957579539</v>
      </c>
      <c r="D7" s="1589">
        <v>7570</v>
      </c>
      <c r="E7" s="1615">
        <v>0.92860647693817466</v>
      </c>
      <c r="F7" s="1589">
        <v>6748</v>
      </c>
      <c r="G7" s="1594">
        <v>0.93670183231538029</v>
      </c>
      <c r="H7" s="1589">
        <v>7741</v>
      </c>
      <c r="I7" s="1594">
        <v>0.92673291033161742</v>
      </c>
      <c r="J7" s="1589">
        <v>7944</v>
      </c>
      <c r="K7" s="1594">
        <v>0.93141048188533238</v>
      </c>
    </row>
    <row r="8" spans="1:12" ht="11.55" x14ac:dyDescent="0.15">
      <c r="A8" s="1614" t="s">
        <v>2655</v>
      </c>
      <c r="B8" s="395">
        <v>296</v>
      </c>
      <c r="C8" s="1615">
        <v>3.6930754834684963E-2</v>
      </c>
      <c r="D8" s="395">
        <v>278</v>
      </c>
      <c r="E8" s="1615">
        <v>3.4102060843964672E-2</v>
      </c>
      <c r="F8" s="1589">
        <v>256</v>
      </c>
      <c r="G8" s="1594">
        <v>3.5535813436979459E-2</v>
      </c>
      <c r="H8" s="1589">
        <v>371</v>
      </c>
      <c r="I8" s="1594">
        <v>4.4415180174787502E-2</v>
      </c>
      <c r="J8" s="1589">
        <v>306</v>
      </c>
      <c r="K8" s="1594">
        <v>3.5877594090749206E-2</v>
      </c>
    </row>
    <row r="9" spans="1:12" ht="11.55" x14ac:dyDescent="0.15">
      <c r="A9" s="1614" t="s">
        <v>2656</v>
      </c>
      <c r="B9" s="395">
        <v>245</v>
      </c>
      <c r="C9" s="1615">
        <v>3.0567685589519649E-2</v>
      </c>
      <c r="D9" s="395">
        <v>304</v>
      </c>
      <c r="E9" s="1615">
        <v>3.7291462217860651E-2</v>
      </c>
      <c r="F9" s="1589">
        <v>200</v>
      </c>
      <c r="G9" s="1594">
        <v>2.77623542476402E-2</v>
      </c>
      <c r="H9" s="1589">
        <v>241</v>
      </c>
      <c r="I9" s="1594">
        <v>2.8851909493595115E-2</v>
      </c>
      <c r="J9" s="1589">
        <v>279</v>
      </c>
      <c r="K9" s="1594">
        <v>3.2711924023918398E-2</v>
      </c>
    </row>
    <row r="10" spans="1:12" x14ac:dyDescent="0.15">
      <c r="A10" s="386"/>
    </row>
    <row r="11" spans="1:12" x14ac:dyDescent="0.15">
      <c r="A11" s="1596" t="s">
        <v>2631</v>
      </c>
      <c r="D11" s="1595"/>
    </row>
    <row r="12" spans="1:12" x14ac:dyDescent="0.15">
      <c r="A12" s="1597" t="s">
        <v>2632</v>
      </c>
      <c r="B12" s="377"/>
      <c r="C12" s="377"/>
      <c r="D12" s="377"/>
      <c r="E12" s="377"/>
      <c r="F12" s="377"/>
      <c r="G12" s="377"/>
      <c r="H12" s="507"/>
      <c r="I12" s="507"/>
      <c r="J12" s="507"/>
      <c r="K12" s="507"/>
    </row>
    <row r="13" spans="1:12" x14ac:dyDescent="0.15">
      <c r="A13" s="169" t="s">
        <v>2633</v>
      </c>
      <c r="B13" s="525"/>
      <c r="C13" s="525"/>
      <c r="D13" s="525"/>
      <c r="E13" s="525"/>
      <c r="F13" s="525"/>
      <c r="G13" s="525"/>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47"/>
  <dimension ref="A2:K39"/>
  <sheetViews>
    <sheetView zoomScaleNormal="100" workbookViewId="0"/>
  </sheetViews>
  <sheetFormatPr baseColWidth="10" defaultColWidth="9.125" defaultRowHeight="10.199999999999999" x14ac:dyDescent="0.15"/>
  <cols>
    <col min="1" max="1" width="24.75" style="378" customWidth="1"/>
    <col min="2" max="2" width="10.75" style="378" customWidth="1"/>
    <col min="3" max="3" width="12.125" style="378" customWidth="1"/>
    <col min="4" max="4" width="10.75" style="378" customWidth="1"/>
    <col min="5" max="5" width="12.125" style="378" customWidth="1"/>
    <col min="6" max="6" width="10.75" style="378" customWidth="1"/>
    <col min="7" max="7" width="12.125" style="378" customWidth="1"/>
    <col min="8" max="8" width="10.75" style="378" customWidth="1"/>
    <col min="9" max="9" width="12.125" style="378" customWidth="1"/>
    <col min="10" max="10" width="10.75" style="378" customWidth="1"/>
    <col min="11" max="11" width="12.125" style="378" customWidth="1"/>
    <col min="12" max="16384" width="9.125" style="378"/>
  </cols>
  <sheetData>
    <row r="2" spans="1:11" ht="14.95" customHeight="1" x14ac:dyDescent="0.15">
      <c r="A2" s="1616" t="s">
        <v>2657</v>
      </c>
      <c r="B2" s="445"/>
      <c r="C2" s="445"/>
      <c r="D2" s="445"/>
      <c r="E2" s="445"/>
      <c r="F2" s="445"/>
      <c r="G2" s="445"/>
      <c r="H2" s="1617"/>
      <c r="J2" s="1617"/>
    </row>
    <row r="3" spans="1:11" ht="9" customHeight="1" x14ac:dyDescent="0.15">
      <c r="A3" s="1030"/>
    </row>
    <row r="4" spans="1:11" ht="14.95" customHeight="1" x14ac:dyDescent="0.15">
      <c r="A4" s="2582" t="s">
        <v>2658</v>
      </c>
      <c r="B4" s="2726">
        <v>2017</v>
      </c>
      <c r="C4" s="2726"/>
      <c r="D4" s="2715">
        <v>2018</v>
      </c>
      <c r="E4" s="2716"/>
      <c r="F4" s="2722">
        <v>2019</v>
      </c>
      <c r="G4" s="2722"/>
      <c r="H4" s="2722">
        <v>2020</v>
      </c>
      <c r="I4" s="2722"/>
      <c r="J4" s="2722">
        <v>2021</v>
      </c>
      <c r="K4" s="2722"/>
    </row>
    <row r="5" spans="1:11" ht="14.95" customHeight="1" x14ac:dyDescent="0.15">
      <c r="A5" s="2727"/>
      <c r="B5" s="2712" t="s">
        <v>2629</v>
      </c>
      <c r="C5" s="2728" t="s">
        <v>853</v>
      </c>
      <c r="D5" s="2713" t="s">
        <v>2629</v>
      </c>
      <c r="E5" s="2713" t="s">
        <v>853</v>
      </c>
      <c r="F5" s="2712" t="s">
        <v>2629</v>
      </c>
      <c r="G5" s="2712" t="s">
        <v>853</v>
      </c>
      <c r="H5" s="2712" t="s">
        <v>2629</v>
      </c>
      <c r="I5" s="2712" t="s">
        <v>853</v>
      </c>
      <c r="J5" s="2712" t="s">
        <v>2629</v>
      </c>
      <c r="K5" s="2712" t="s">
        <v>853</v>
      </c>
    </row>
    <row r="6" spans="1:11" x14ac:dyDescent="0.15">
      <c r="A6" s="1584" t="s">
        <v>742</v>
      </c>
      <c r="B6" s="551">
        <v>8015</v>
      </c>
      <c r="C6" s="1587">
        <v>1</v>
      </c>
      <c r="D6" s="424">
        <v>8152</v>
      </c>
      <c r="E6" s="1587">
        <v>1</v>
      </c>
      <c r="F6" s="424">
        <v>7204</v>
      </c>
      <c r="G6" s="1587">
        <v>1</v>
      </c>
      <c r="H6" s="424">
        <v>8353</v>
      </c>
      <c r="I6" s="1587">
        <v>1</v>
      </c>
      <c r="J6" s="424">
        <f>SUM(J7:J17)</f>
        <v>8529</v>
      </c>
      <c r="K6" s="1587">
        <v>1</v>
      </c>
    </row>
    <row r="7" spans="1:11" x14ac:dyDescent="0.15">
      <c r="A7" s="1588" t="s">
        <v>2659</v>
      </c>
      <c r="B7" s="425">
        <v>350</v>
      </c>
      <c r="C7" s="1594">
        <v>4.3668122270742356E-2</v>
      </c>
      <c r="D7" s="425">
        <v>314</v>
      </c>
      <c r="E7" s="1594">
        <v>3.8518155053974483E-2</v>
      </c>
      <c r="F7" s="1618">
        <v>289</v>
      </c>
      <c r="G7" s="1619">
        <v>4.0116601887840088E-2</v>
      </c>
      <c r="H7" s="378">
        <v>357</v>
      </c>
      <c r="I7" s="1619">
        <v>4.2739135639889861E-2</v>
      </c>
      <c r="J7" s="378">
        <v>815</v>
      </c>
      <c r="K7" s="1594">
        <v>9.5556337202485631E-2</v>
      </c>
    </row>
    <row r="8" spans="1:11" x14ac:dyDescent="0.15">
      <c r="A8" s="1588" t="s">
        <v>2660</v>
      </c>
      <c r="B8" s="425">
        <v>278</v>
      </c>
      <c r="C8" s="1594">
        <v>3.4684965689332499E-2</v>
      </c>
      <c r="D8" s="425">
        <v>278</v>
      </c>
      <c r="E8" s="1594">
        <v>3.4102060843964672E-2</v>
      </c>
      <c r="F8" s="1618">
        <v>276</v>
      </c>
      <c r="G8" s="1619">
        <v>3.8312048861743477E-2</v>
      </c>
      <c r="H8" s="378">
        <v>360</v>
      </c>
      <c r="I8" s="1619">
        <v>4.3098288040225072E-2</v>
      </c>
      <c r="J8" s="378">
        <v>452</v>
      </c>
      <c r="K8" s="1594">
        <v>5.2995661859538044E-2</v>
      </c>
    </row>
    <row r="9" spans="1:11" x14ac:dyDescent="0.15">
      <c r="A9" s="1588" t="s">
        <v>2661</v>
      </c>
      <c r="B9" s="425">
        <v>167</v>
      </c>
      <c r="C9" s="1594">
        <v>2.0835932626325639E-2</v>
      </c>
      <c r="D9" s="425">
        <v>117</v>
      </c>
      <c r="E9" s="1594">
        <v>1.4352306182531895E-2</v>
      </c>
      <c r="F9" s="1618">
        <v>89</v>
      </c>
      <c r="G9" s="1619">
        <v>1.2354247640199888E-2</v>
      </c>
      <c r="H9" s="378">
        <v>119</v>
      </c>
      <c r="I9" s="1619">
        <v>1.4246378546629954E-2</v>
      </c>
      <c r="J9" s="378">
        <v>125</v>
      </c>
      <c r="K9" s="1594">
        <v>1.465587993903154E-2</v>
      </c>
    </row>
    <row r="10" spans="1:11" ht="11.55" x14ac:dyDescent="0.15">
      <c r="A10" s="1588" t="s">
        <v>2662</v>
      </c>
      <c r="B10" s="1620">
        <v>2094</v>
      </c>
      <c r="C10" s="1594">
        <v>0.26126013724267</v>
      </c>
      <c r="D10" s="425">
        <v>2380</v>
      </c>
      <c r="E10" s="1594">
        <v>0.29195289499509325</v>
      </c>
      <c r="F10" s="1618">
        <v>2094</v>
      </c>
      <c r="G10" s="1619">
        <v>0.29067184897279291</v>
      </c>
      <c r="H10" s="378">
        <v>2424</v>
      </c>
      <c r="I10" s="1619">
        <v>0.2901951394708488</v>
      </c>
      <c r="J10" s="378">
        <v>1855</v>
      </c>
      <c r="K10" s="1594">
        <v>0.21749325829522806</v>
      </c>
    </row>
    <row r="11" spans="1:11" x14ac:dyDescent="0.15">
      <c r="A11" s="1588" t="s">
        <v>2663</v>
      </c>
      <c r="B11" s="425">
        <v>37</v>
      </c>
      <c r="C11" s="1594">
        <v>4.6163443543356204E-3</v>
      </c>
      <c r="D11" s="1620">
        <v>40</v>
      </c>
      <c r="E11" s="1594">
        <v>4.9067713444553487E-3</v>
      </c>
      <c r="F11" s="1618">
        <v>37</v>
      </c>
      <c r="G11" s="1619">
        <v>5.1360355358134368E-3</v>
      </c>
      <c r="H11" s="378">
        <v>23</v>
      </c>
      <c r="I11" s="1619">
        <v>2.7535017359032682E-3</v>
      </c>
      <c r="J11" s="378">
        <v>32</v>
      </c>
      <c r="K11" s="1594">
        <v>3.751905264392074E-3</v>
      </c>
    </row>
    <row r="12" spans="1:11" x14ac:dyDescent="0.15">
      <c r="A12" s="1588" t="s">
        <v>2664</v>
      </c>
      <c r="B12" s="425">
        <v>178</v>
      </c>
      <c r="C12" s="1594">
        <v>2.2208359326263256E-2</v>
      </c>
      <c r="D12" s="425">
        <v>204</v>
      </c>
      <c r="E12" s="1594">
        <v>2.5024533856722278E-2</v>
      </c>
      <c r="F12" s="1618">
        <v>170</v>
      </c>
      <c r="G12" s="1619">
        <v>2.359800111049417E-2</v>
      </c>
      <c r="H12" s="378">
        <v>237</v>
      </c>
      <c r="I12" s="1619">
        <v>2.8373039626481505E-2</v>
      </c>
      <c r="J12" s="378">
        <v>253</v>
      </c>
      <c r="K12" s="1594">
        <v>2.9663500996599836E-2</v>
      </c>
    </row>
    <row r="13" spans="1:11" x14ac:dyDescent="0.15">
      <c r="A13" s="1588" t="s">
        <v>2665</v>
      </c>
      <c r="B13" s="425">
        <v>417</v>
      </c>
      <c r="C13" s="1594">
        <v>5.2027448533998752E-2</v>
      </c>
      <c r="D13" s="425">
        <v>390</v>
      </c>
      <c r="E13" s="1594">
        <v>4.7841020608439644E-2</v>
      </c>
      <c r="F13" s="1618">
        <v>281</v>
      </c>
      <c r="G13" s="1619">
        <v>3.9006107717934481E-2</v>
      </c>
      <c r="H13" s="378">
        <v>350</v>
      </c>
      <c r="I13" s="1619">
        <v>4.190111337244104E-2</v>
      </c>
      <c r="J13" s="378">
        <v>335</v>
      </c>
      <c r="K13" s="1594">
        <v>3.9277758236604524E-2</v>
      </c>
    </row>
    <row r="14" spans="1:11" x14ac:dyDescent="0.15">
      <c r="A14" s="1588" t="s">
        <v>2666</v>
      </c>
      <c r="B14" s="425">
        <v>601</v>
      </c>
      <c r="C14" s="1594">
        <v>7.4984404242046165E-2</v>
      </c>
      <c r="D14" s="425">
        <v>506</v>
      </c>
      <c r="E14" s="1594">
        <v>6.2070657507360155E-2</v>
      </c>
      <c r="F14" s="1618">
        <v>486</v>
      </c>
      <c r="G14" s="1619">
        <v>6.7462520821765681E-2</v>
      </c>
      <c r="H14" s="378">
        <v>408</v>
      </c>
      <c r="I14" s="1619">
        <v>4.8844726445588411E-2</v>
      </c>
      <c r="J14" s="378">
        <v>526</v>
      </c>
      <c r="K14" s="1594">
        <v>6.1671942783444719E-2</v>
      </c>
    </row>
    <row r="15" spans="1:11" x14ac:dyDescent="0.15">
      <c r="A15" s="1588" t="s">
        <v>2667</v>
      </c>
      <c r="B15" s="425">
        <v>3508</v>
      </c>
      <c r="C15" s="1594">
        <v>0.43767935121646911</v>
      </c>
      <c r="D15" s="425">
        <v>3471</v>
      </c>
      <c r="E15" s="1594">
        <v>0.42578508341511284</v>
      </c>
      <c r="F15" s="1618">
        <v>3114</v>
      </c>
      <c r="G15" s="1619">
        <v>0.43225985563575792</v>
      </c>
      <c r="H15" s="378">
        <v>3679</v>
      </c>
      <c r="I15" s="1619">
        <v>0.44044056027774453</v>
      </c>
      <c r="J15" s="378">
        <v>3730</v>
      </c>
      <c r="K15" s="1594">
        <v>0.43733145738070112</v>
      </c>
    </row>
    <row r="16" spans="1:11" x14ac:dyDescent="0.15">
      <c r="A16" s="1588" t="s">
        <v>2668</v>
      </c>
      <c r="B16" s="425">
        <v>385</v>
      </c>
      <c r="C16" s="1594">
        <v>4.8034934497816595E-2</v>
      </c>
      <c r="D16" s="425">
        <v>452</v>
      </c>
      <c r="E16" s="1594">
        <v>5.5446516192345439E-2</v>
      </c>
      <c r="F16" s="1618">
        <v>368</v>
      </c>
      <c r="G16" s="1619">
        <v>5.1082731815657971E-2</v>
      </c>
      <c r="H16" s="378">
        <v>396</v>
      </c>
      <c r="I16" s="1619">
        <v>4.7408116844247575E-2</v>
      </c>
      <c r="J16" s="378">
        <v>404</v>
      </c>
      <c r="K16" s="1594">
        <v>4.7367803962949935E-2</v>
      </c>
    </row>
    <row r="17" spans="1:11" x14ac:dyDescent="0.15">
      <c r="A17" s="1588" t="s">
        <v>2669</v>
      </c>
      <c r="B17" s="425">
        <v>0</v>
      </c>
      <c r="C17" s="1619">
        <v>0</v>
      </c>
      <c r="D17" s="425">
        <v>0</v>
      </c>
      <c r="E17" s="1619">
        <v>0</v>
      </c>
      <c r="F17" s="1618">
        <v>0</v>
      </c>
      <c r="G17" s="1619">
        <v>0</v>
      </c>
      <c r="H17" s="378">
        <v>0</v>
      </c>
      <c r="I17" s="1619">
        <v>0</v>
      </c>
      <c r="J17" s="378">
        <v>2</v>
      </c>
      <c r="K17" s="1594">
        <v>2.3449407902450463E-4</v>
      </c>
    </row>
    <row r="18" spans="1:11" x14ac:dyDescent="0.15">
      <c r="A18" s="383"/>
    </row>
    <row r="19" spans="1:11" x14ac:dyDescent="0.15">
      <c r="A19" s="1596" t="s">
        <v>2631</v>
      </c>
      <c r="D19" s="1595"/>
    </row>
    <row r="20" spans="1:11" s="402" customFormat="1" x14ac:dyDescent="0.25">
      <c r="A20" s="169" t="s">
        <v>2632</v>
      </c>
      <c r="B20" s="169"/>
      <c r="C20" s="169"/>
      <c r="D20" s="169"/>
      <c r="E20" s="169"/>
      <c r="F20" s="169"/>
      <c r="G20" s="169"/>
      <c r="H20" s="1621"/>
      <c r="J20" s="1621"/>
    </row>
    <row r="21" spans="1:11" s="402" customFormat="1" x14ac:dyDescent="0.25">
      <c r="A21" s="169" t="s">
        <v>2670</v>
      </c>
      <c r="B21" s="169"/>
      <c r="C21" s="169"/>
      <c r="D21" s="169"/>
      <c r="E21" s="169"/>
      <c r="F21" s="169"/>
      <c r="G21" s="169"/>
      <c r="H21" s="1621"/>
      <c r="J21" s="1621"/>
    </row>
    <row r="22" spans="1:11" s="402" customFormat="1" x14ac:dyDescent="0.25">
      <c r="A22" s="169" t="s">
        <v>2671</v>
      </c>
      <c r="B22" s="169"/>
      <c r="C22" s="169"/>
      <c r="D22" s="169"/>
      <c r="E22" s="169"/>
      <c r="F22" s="169"/>
      <c r="G22" s="169"/>
      <c r="H22" s="1621"/>
      <c r="J22" s="1621"/>
    </row>
    <row r="23" spans="1:11" s="402" customFormat="1" x14ac:dyDescent="0.25">
      <c r="A23" s="1598" t="s">
        <v>696</v>
      </c>
      <c r="B23" s="169"/>
      <c r="C23" s="169"/>
      <c r="D23" s="169"/>
      <c r="E23" s="169"/>
      <c r="F23" s="169"/>
      <c r="G23" s="169"/>
      <c r="H23" s="1621"/>
      <c r="J23" s="1621"/>
    </row>
    <row r="24" spans="1:11" s="402" customFormat="1" ht="14.3" customHeight="1" x14ac:dyDescent="0.25">
      <c r="A24" s="169" t="s">
        <v>2633</v>
      </c>
      <c r="B24" s="169"/>
      <c r="C24" s="169"/>
      <c r="D24" s="169"/>
      <c r="E24" s="169"/>
      <c r="F24" s="169"/>
      <c r="G24" s="169"/>
      <c r="H24" s="1622"/>
      <c r="J24" s="1622"/>
    </row>
    <row r="25" spans="1:11" s="402" customFormat="1" ht="14.3" customHeight="1" x14ac:dyDescent="0.25">
      <c r="A25" s="169"/>
      <c r="B25" s="169"/>
      <c r="C25" s="169"/>
      <c r="D25" s="169"/>
      <c r="E25" s="169"/>
      <c r="F25" s="169"/>
      <c r="G25" s="169"/>
      <c r="H25" s="1622"/>
      <c r="J25" s="1622"/>
    </row>
    <row r="26" spans="1:11" x14ac:dyDescent="0.15">
      <c r="H26" s="1622"/>
      <c r="I26" s="402"/>
      <c r="J26" s="1622"/>
    </row>
    <row r="27" spans="1:11" x14ac:dyDescent="0.15">
      <c r="H27" s="1622"/>
      <c r="I27" s="402"/>
      <c r="J27" s="1622"/>
    </row>
    <row r="28" spans="1:11" x14ac:dyDescent="0.15">
      <c r="H28" s="1622"/>
      <c r="I28" s="402"/>
      <c r="J28" s="1622"/>
    </row>
    <row r="29" spans="1:11" x14ac:dyDescent="0.15">
      <c r="H29" s="1622"/>
      <c r="I29" s="402"/>
      <c r="J29" s="1622"/>
    </row>
    <row r="30" spans="1:11" x14ac:dyDescent="0.15">
      <c r="H30" s="1622"/>
      <c r="I30" s="402"/>
      <c r="J30" s="1622"/>
    </row>
    <row r="31" spans="1:11" x14ac:dyDescent="0.15">
      <c r="H31" s="1622"/>
      <c r="I31" s="402"/>
      <c r="J31" s="1622"/>
    </row>
    <row r="32" spans="1:11" x14ac:dyDescent="0.15">
      <c r="H32" s="1622"/>
      <c r="I32" s="402"/>
      <c r="J32" s="1622"/>
    </row>
    <row r="33" spans="8:10" x14ac:dyDescent="0.15">
      <c r="H33" s="1622"/>
      <c r="I33" s="402"/>
      <c r="J33" s="1622"/>
    </row>
    <row r="34" spans="8:10" x14ac:dyDescent="0.15">
      <c r="H34" s="1622"/>
      <c r="I34" s="402"/>
      <c r="J34" s="1622"/>
    </row>
    <row r="35" spans="8:10" x14ac:dyDescent="0.15">
      <c r="H35" s="1622"/>
      <c r="I35" s="402"/>
      <c r="J35" s="1622"/>
    </row>
    <row r="36" spans="8:10" x14ac:dyDescent="0.15">
      <c r="H36" s="1622"/>
      <c r="I36" s="402"/>
      <c r="J36" s="1622"/>
    </row>
    <row r="37" spans="8:10" x14ac:dyDescent="0.15">
      <c r="H37" s="1622"/>
      <c r="I37" s="402"/>
      <c r="J37" s="1622"/>
    </row>
    <row r="38" spans="8:10" x14ac:dyDescent="0.15">
      <c r="H38" s="1622"/>
      <c r="I38" s="402"/>
      <c r="J38" s="1622"/>
    </row>
    <row r="39" spans="8:10" x14ac:dyDescent="0.15">
      <c r="H39" s="1622"/>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48"/>
  <dimension ref="A2:M22"/>
  <sheetViews>
    <sheetView zoomScaleNormal="100" workbookViewId="0"/>
  </sheetViews>
  <sheetFormatPr baseColWidth="10" defaultColWidth="9.125" defaultRowHeight="10.199999999999999" x14ac:dyDescent="0.15"/>
  <cols>
    <col min="1" max="1" width="25" style="378" customWidth="1"/>
    <col min="2" max="2" width="10.75" style="378" customWidth="1"/>
    <col min="3" max="3" width="12.125" style="378" customWidth="1"/>
    <col min="4" max="4" width="10.75" style="378" customWidth="1"/>
    <col min="5" max="5" width="12.125" style="378" customWidth="1"/>
    <col min="6" max="6" width="10.75" style="378" customWidth="1"/>
    <col min="7" max="7" width="12.125" style="378" customWidth="1"/>
    <col min="8" max="8" width="11.375" style="378" bestFit="1" customWidth="1"/>
    <col min="9" max="9" width="12.125" style="378" customWidth="1"/>
    <col min="10" max="10" width="10.75" style="378" customWidth="1"/>
    <col min="11" max="11" width="12.125" style="378" customWidth="1"/>
    <col min="12" max="16384" width="9.125" style="378"/>
  </cols>
  <sheetData>
    <row r="2" spans="1:13" ht="11.55" x14ac:dyDescent="0.15">
      <c r="A2" s="1582" t="s">
        <v>2672</v>
      </c>
      <c r="B2" s="1613"/>
      <c r="C2" s="1613"/>
      <c r="D2" s="1613"/>
      <c r="E2" s="1613"/>
      <c r="F2" s="1613"/>
      <c r="G2" s="1613"/>
    </row>
    <row r="3" spans="1:13" ht="11.25" customHeight="1" x14ac:dyDescent="0.15">
      <c r="A3" s="1030"/>
    </row>
    <row r="4" spans="1:13" s="1067" customFormat="1" ht="12.75" customHeight="1" x14ac:dyDescent="0.25">
      <c r="A4" s="2631" t="s">
        <v>2673</v>
      </c>
      <c r="B4" s="2729">
        <v>2017</v>
      </c>
      <c r="C4" s="2729"/>
      <c r="D4" s="2715">
        <v>2018</v>
      </c>
      <c r="E4" s="2716"/>
      <c r="F4" s="2722">
        <v>2019</v>
      </c>
      <c r="G4" s="2722"/>
      <c r="H4" s="2722">
        <v>2020</v>
      </c>
      <c r="I4" s="2722"/>
      <c r="J4" s="2722">
        <v>2020</v>
      </c>
      <c r="K4" s="2722"/>
    </row>
    <row r="5" spans="1:13" s="1067" customFormat="1" ht="14.95" customHeight="1" x14ac:dyDescent="0.25">
      <c r="A5" s="2634"/>
      <c r="B5" s="2712" t="s">
        <v>2629</v>
      </c>
      <c r="C5" s="2712" t="s">
        <v>853</v>
      </c>
      <c r="D5" s="2712" t="s">
        <v>2629</v>
      </c>
      <c r="E5" s="2712" t="s">
        <v>853</v>
      </c>
      <c r="F5" s="2712" t="s">
        <v>2629</v>
      </c>
      <c r="G5" s="2712" t="s">
        <v>853</v>
      </c>
      <c r="H5" s="2712" t="s">
        <v>2629</v>
      </c>
      <c r="I5" s="2712" t="s">
        <v>853</v>
      </c>
      <c r="J5" s="2712" t="s">
        <v>2629</v>
      </c>
      <c r="K5" s="2712" t="s">
        <v>853</v>
      </c>
    </row>
    <row r="6" spans="1:13" x14ac:dyDescent="0.15">
      <c r="A6" s="1584" t="s">
        <v>742</v>
      </c>
      <c r="B6" s="551">
        <v>1550</v>
      </c>
      <c r="C6" s="1002">
        <v>1</v>
      </c>
      <c r="D6" s="1623">
        <v>1511</v>
      </c>
      <c r="E6" s="1624">
        <v>1</v>
      </c>
      <c r="F6" s="551">
        <v>1334</v>
      </c>
      <c r="G6" s="1002">
        <v>1</v>
      </c>
      <c r="H6" s="551">
        <v>1868</v>
      </c>
      <c r="I6" s="2129">
        <v>1</v>
      </c>
      <c r="J6" s="551">
        <v>3150</v>
      </c>
      <c r="K6" s="2131">
        <f>J6/$J$6</f>
        <v>1</v>
      </c>
      <c r="M6" s="1067"/>
    </row>
    <row r="7" spans="1:13" x14ac:dyDescent="0.15">
      <c r="A7" s="1588" t="s">
        <v>2674</v>
      </c>
      <c r="B7" s="1618">
        <v>538</v>
      </c>
      <c r="C7" s="1590">
        <v>0.3470967741935484</v>
      </c>
      <c r="D7" s="1589">
        <v>514</v>
      </c>
      <c r="E7" s="1592">
        <v>0.34017207147584383</v>
      </c>
      <c r="F7" s="1618">
        <v>418</v>
      </c>
      <c r="G7" s="1619">
        <v>0.31334332833583206</v>
      </c>
      <c r="H7" s="1618">
        <v>523</v>
      </c>
      <c r="I7" s="1619">
        <v>0.27997858672376874</v>
      </c>
      <c r="J7" s="1618">
        <v>655</v>
      </c>
      <c r="K7" s="753">
        <f t="shared" ref="K7:K13" si="0">J7/$J$6</f>
        <v>0.20793650793650795</v>
      </c>
    </row>
    <row r="8" spans="1:13" x14ac:dyDescent="0.15">
      <c r="A8" s="1588" t="s">
        <v>2675</v>
      </c>
      <c r="B8" s="1618">
        <v>794</v>
      </c>
      <c r="C8" s="1590">
        <v>0.51225806451612899</v>
      </c>
      <c r="D8" s="1589">
        <v>817</v>
      </c>
      <c r="E8" s="1592">
        <v>0.54070152217074785</v>
      </c>
      <c r="F8" s="1618">
        <v>786</v>
      </c>
      <c r="G8" s="1619">
        <v>0.58920539730134935</v>
      </c>
      <c r="H8" s="1618">
        <v>1008</v>
      </c>
      <c r="I8" s="1619">
        <v>0.53961456102783723</v>
      </c>
      <c r="J8" s="1618">
        <v>1104</v>
      </c>
      <c r="K8" s="753">
        <f t="shared" si="0"/>
        <v>0.3504761904761905</v>
      </c>
    </row>
    <row r="9" spans="1:13" x14ac:dyDescent="0.15">
      <c r="A9" s="1588" t="s">
        <v>2676</v>
      </c>
      <c r="B9" s="1618">
        <v>218</v>
      </c>
      <c r="C9" s="1590">
        <v>0.14064516129032259</v>
      </c>
      <c r="D9" s="1589">
        <v>180</v>
      </c>
      <c r="E9" s="1592">
        <v>0.11912640635340833</v>
      </c>
      <c r="F9" s="1618">
        <v>130</v>
      </c>
      <c r="G9" s="1619">
        <v>9.7451274362818585E-2</v>
      </c>
      <c r="H9" s="1618">
        <v>166</v>
      </c>
      <c r="I9" s="1619">
        <v>8.8865096359743045E-2</v>
      </c>
      <c r="J9" s="1618">
        <v>124</v>
      </c>
      <c r="K9" s="753">
        <f t="shared" si="0"/>
        <v>3.9365079365079367E-2</v>
      </c>
    </row>
    <row r="10" spans="1:13" x14ac:dyDescent="0.15">
      <c r="A10" s="1588" t="s">
        <v>2677</v>
      </c>
      <c r="B10" s="1618" t="s">
        <v>687</v>
      </c>
      <c r="C10" s="1618" t="s">
        <v>687</v>
      </c>
      <c r="D10" s="1618" t="s">
        <v>687</v>
      </c>
      <c r="E10" s="1618" t="s">
        <v>687</v>
      </c>
      <c r="F10" s="1618" t="s">
        <v>687</v>
      </c>
      <c r="G10" s="1618" t="s">
        <v>687</v>
      </c>
      <c r="H10" s="1618">
        <v>6</v>
      </c>
      <c r="I10" s="1619">
        <v>3.2119914346895075E-3</v>
      </c>
      <c r="J10" s="1618">
        <v>3</v>
      </c>
      <c r="K10" s="753">
        <f t="shared" si="0"/>
        <v>9.5238095238095238E-4</v>
      </c>
    </row>
    <row r="11" spans="1:13" x14ac:dyDescent="0.15">
      <c r="A11" s="1588" t="s">
        <v>2678</v>
      </c>
      <c r="B11" s="1618" t="s">
        <v>687</v>
      </c>
      <c r="C11" s="1618" t="s">
        <v>687</v>
      </c>
      <c r="D11" s="1618" t="s">
        <v>687</v>
      </c>
      <c r="E11" s="1618" t="s">
        <v>687</v>
      </c>
      <c r="F11" s="1618" t="s">
        <v>687</v>
      </c>
      <c r="G11" s="1618" t="s">
        <v>687</v>
      </c>
      <c r="H11" s="1618">
        <v>123</v>
      </c>
      <c r="I11" s="1619">
        <v>6.5845824411134901E-2</v>
      </c>
      <c r="J11" s="1618">
        <v>117</v>
      </c>
      <c r="K11" s="753">
        <f t="shared" si="0"/>
        <v>3.7142857142857144E-2</v>
      </c>
    </row>
    <row r="12" spans="1:13" x14ac:dyDescent="0.15">
      <c r="A12" s="1588" t="s">
        <v>2679</v>
      </c>
      <c r="B12" s="1618" t="s">
        <v>687</v>
      </c>
      <c r="C12" s="1618" t="s">
        <v>687</v>
      </c>
      <c r="D12" s="1618" t="s">
        <v>687</v>
      </c>
      <c r="E12" s="1618" t="s">
        <v>687</v>
      </c>
      <c r="F12" s="1618" t="s">
        <v>687</v>
      </c>
      <c r="G12" s="1618" t="s">
        <v>687</v>
      </c>
      <c r="H12" s="1618">
        <v>36</v>
      </c>
      <c r="I12" s="1619">
        <v>1.9271948608137045E-2</v>
      </c>
      <c r="J12" s="1618">
        <v>37</v>
      </c>
      <c r="K12" s="753">
        <f t="shared" si="0"/>
        <v>1.1746031746031746E-2</v>
      </c>
    </row>
    <row r="13" spans="1:13" x14ac:dyDescent="0.15">
      <c r="A13" s="1588" t="s">
        <v>2680</v>
      </c>
      <c r="B13" s="1618" t="s">
        <v>687</v>
      </c>
      <c r="C13" s="1618" t="s">
        <v>687</v>
      </c>
      <c r="D13" s="1618" t="s">
        <v>687</v>
      </c>
      <c r="E13" s="1618" t="s">
        <v>687</v>
      </c>
      <c r="F13" s="1618" t="s">
        <v>687</v>
      </c>
      <c r="G13" s="1618" t="s">
        <v>687</v>
      </c>
      <c r="H13" s="1618">
        <v>6</v>
      </c>
      <c r="I13" s="1619">
        <v>3.2119914346895075E-3</v>
      </c>
      <c r="J13" s="1618">
        <v>1</v>
      </c>
      <c r="K13" s="753">
        <f t="shared" si="0"/>
        <v>3.1746031746031746E-4</v>
      </c>
    </row>
    <row r="14" spans="1:13" x14ac:dyDescent="0.15">
      <c r="M14" s="1067"/>
    </row>
    <row r="15" spans="1:13" x14ac:dyDescent="0.15">
      <c r="A15" s="1596" t="s">
        <v>2631</v>
      </c>
      <c r="D15" s="1595"/>
      <c r="M15" s="1067"/>
    </row>
    <row r="16" spans="1:13" x14ac:dyDescent="0.15">
      <c r="A16" s="307" t="s">
        <v>2681</v>
      </c>
      <c r="B16" s="1126"/>
      <c r="C16" s="1126"/>
      <c r="D16" s="1126"/>
      <c r="E16" s="1126"/>
      <c r="F16" s="1126"/>
      <c r="G16" s="1126"/>
      <c r="H16" s="1"/>
      <c r="I16" s="1"/>
      <c r="J16" s="1"/>
      <c r="K16" s="1"/>
      <c r="L16" s="1"/>
      <c r="M16" s="65"/>
    </row>
    <row r="17" spans="1:13" x14ac:dyDescent="0.15">
      <c r="A17" s="169" t="s">
        <v>2682</v>
      </c>
      <c r="B17" s="169"/>
      <c r="C17" s="169"/>
      <c r="D17" s="169"/>
      <c r="E17" s="169"/>
      <c r="F17" s="169"/>
      <c r="G17" s="169"/>
    </row>
    <row r="18" spans="1:13" ht="11.25" customHeight="1" x14ac:dyDescent="0.15">
      <c r="A18" s="390" t="s">
        <v>697</v>
      </c>
      <c r="B18" s="169"/>
      <c r="C18" s="169"/>
      <c r="D18" s="169"/>
      <c r="E18" s="169"/>
      <c r="F18" s="169"/>
      <c r="G18" s="169"/>
    </row>
    <row r="19" spans="1:13" ht="11.25" customHeight="1" x14ac:dyDescent="0.15">
      <c r="A19" s="169" t="s">
        <v>2633</v>
      </c>
      <c r="B19" s="860"/>
      <c r="C19" s="860"/>
      <c r="D19" s="860"/>
      <c r="E19" s="860"/>
      <c r="F19" s="860"/>
      <c r="G19" s="860"/>
    </row>
    <row r="22" spans="1:13" x14ac:dyDescent="0.15">
      <c r="A22" s="307"/>
      <c r="B22" s="1126"/>
      <c r="C22" s="1126"/>
      <c r="D22" s="1126"/>
      <c r="E22" s="1126"/>
      <c r="F22" s="1126"/>
      <c r="G22" s="1126"/>
      <c r="H22" s="1"/>
      <c r="I22" s="1"/>
      <c r="J22" s="1"/>
      <c r="K22" s="1"/>
      <c r="L22" s="1"/>
      <c r="M22" s="65"/>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49"/>
  <dimension ref="A2:K18"/>
  <sheetViews>
    <sheetView zoomScaleNormal="100" workbookViewId="0"/>
  </sheetViews>
  <sheetFormatPr baseColWidth="10" defaultColWidth="9.125" defaultRowHeight="10.199999999999999" x14ac:dyDescent="0.15"/>
  <cols>
    <col min="1" max="1" width="24.125" style="378" customWidth="1"/>
    <col min="2" max="2" width="10.75" style="378" customWidth="1"/>
    <col min="3" max="3" width="12.125" style="378" customWidth="1"/>
    <col min="4" max="4" width="10.75" style="378" customWidth="1"/>
    <col min="5" max="5" width="12.125" style="378" customWidth="1"/>
    <col min="6" max="6" width="10.75" style="378" customWidth="1"/>
    <col min="7" max="7" width="12.125" style="378" customWidth="1"/>
    <col min="8" max="8" width="10.75" style="378" customWidth="1"/>
    <col min="9" max="9" width="12.125" style="378" customWidth="1"/>
    <col min="10" max="10" width="10.75" style="378" customWidth="1"/>
    <col min="11" max="11" width="12.125" style="378" customWidth="1"/>
    <col min="12" max="12" width="9.125" style="378"/>
    <col min="13" max="13" width="9.75" style="378" bestFit="1" customWidth="1"/>
    <col min="14" max="16384" width="9.125" style="378"/>
  </cols>
  <sheetData>
    <row r="2" spans="1:11" ht="11.55" x14ac:dyDescent="0.15">
      <c r="A2" s="1582" t="s">
        <v>2683</v>
      </c>
      <c r="B2" s="1613"/>
      <c r="C2" s="1613"/>
      <c r="D2" s="1613"/>
      <c r="E2" s="1613"/>
      <c r="F2" s="1613"/>
      <c r="G2" s="1613"/>
      <c r="H2" s="1617"/>
      <c r="J2" s="1617"/>
    </row>
    <row r="3" spans="1:11" x14ac:dyDescent="0.15">
      <c r="A3" s="1030"/>
    </row>
    <row r="4" spans="1:11" s="1067" customFormat="1" ht="14.95" customHeight="1" x14ac:dyDescent="0.25">
      <c r="A4" s="2582" t="s">
        <v>2684</v>
      </c>
      <c r="B4" s="2722">
        <v>2017</v>
      </c>
      <c r="C4" s="2722"/>
      <c r="D4" s="2715">
        <v>2018</v>
      </c>
      <c r="E4" s="2716"/>
      <c r="F4" s="2722">
        <v>2019</v>
      </c>
      <c r="G4" s="2722"/>
      <c r="H4" s="2722">
        <v>2020</v>
      </c>
      <c r="I4" s="2722"/>
      <c r="J4" s="2722">
        <v>2021</v>
      </c>
      <c r="K4" s="2722"/>
    </row>
    <row r="5" spans="1:11" s="1067" customFormat="1" ht="14.95" customHeight="1" x14ac:dyDescent="0.25">
      <c r="A5" s="2719"/>
      <c r="B5" s="2712" t="s">
        <v>2629</v>
      </c>
      <c r="C5" s="2712" t="s">
        <v>853</v>
      </c>
      <c r="D5" s="2713" t="s">
        <v>2629</v>
      </c>
      <c r="E5" s="2713" t="s">
        <v>853</v>
      </c>
      <c r="F5" s="2712" t="s">
        <v>2629</v>
      </c>
      <c r="G5" s="2730" t="s">
        <v>853</v>
      </c>
      <c r="H5" s="2712" t="s">
        <v>2629</v>
      </c>
      <c r="I5" s="2730" t="s">
        <v>853</v>
      </c>
      <c r="J5" s="2712" t="s">
        <v>2629</v>
      </c>
      <c r="K5" s="2730" t="s">
        <v>853</v>
      </c>
    </row>
    <row r="6" spans="1:11" x14ac:dyDescent="0.15">
      <c r="A6" s="1584" t="s">
        <v>742</v>
      </c>
      <c r="B6" s="1625">
        <v>1734</v>
      </c>
      <c r="C6" s="2127">
        <v>1</v>
      </c>
      <c r="D6" s="1623">
        <v>1513</v>
      </c>
      <c r="E6" s="1624">
        <v>1</v>
      </c>
      <c r="F6" s="1004">
        <v>1210</v>
      </c>
      <c r="G6" s="1626">
        <v>1</v>
      </c>
      <c r="H6" s="1004">
        <v>3227</v>
      </c>
      <c r="I6" s="2127">
        <v>1</v>
      </c>
      <c r="J6" s="1004">
        <v>1201</v>
      </c>
      <c r="K6" s="2127">
        <f>J6/$J$6</f>
        <v>1</v>
      </c>
    </row>
    <row r="7" spans="1:11" x14ac:dyDescent="0.15">
      <c r="A7" s="1588" t="s">
        <v>2685</v>
      </c>
      <c r="B7" s="1589">
        <v>19</v>
      </c>
      <c r="C7" s="1008">
        <v>1.0957324106113034E-2</v>
      </c>
      <c r="D7" s="1589">
        <v>17</v>
      </c>
      <c r="E7" s="1592">
        <v>1.1235955056179775E-2</v>
      </c>
      <c r="F7" s="1589">
        <v>4</v>
      </c>
      <c r="G7" s="1619">
        <v>3.3057851239669421E-3</v>
      </c>
      <c r="H7" s="1589">
        <v>5</v>
      </c>
      <c r="I7" s="1619">
        <v>1.5494267121165168E-3</v>
      </c>
      <c r="J7" s="1589">
        <v>6</v>
      </c>
      <c r="K7" s="1006">
        <f t="shared" ref="K7:K13" si="0">J7/$J$6</f>
        <v>4.9958368026644462E-3</v>
      </c>
    </row>
    <row r="8" spans="1:11" x14ac:dyDescent="0.15">
      <c r="A8" s="1588" t="s">
        <v>2686</v>
      </c>
      <c r="B8" s="1589">
        <v>10</v>
      </c>
      <c r="C8" s="1008">
        <v>5.7670126874279125E-3</v>
      </c>
      <c r="D8" s="1589">
        <v>41</v>
      </c>
      <c r="E8" s="1592">
        <v>2.7098479841374753E-2</v>
      </c>
      <c r="F8" s="1589">
        <v>32</v>
      </c>
      <c r="G8" s="1619">
        <v>2.6446280991735537E-2</v>
      </c>
      <c r="H8" s="1589">
        <v>121</v>
      </c>
      <c r="I8" s="1619">
        <v>3.7496126433219708E-2</v>
      </c>
      <c r="J8" s="1589">
        <v>22</v>
      </c>
      <c r="K8" s="1006">
        <f t="shared" si="0"/>
        <v>1.8318068276436304E-2</v>
      </c>
    </row>
    <row r="9" spans="1:11" x14ac:dyDescent="0.15">
      <c r="A9" s="1588" t="s">
        <v>2687</v>
      </c>
      <c r="B9" s="1589">
        <v>0</v>
      </c>
      <c r="C9" s="1008">
        <v>0</v>
      </c>
      <c r="D9" s="1589">
        <v>4</v>
      </c>
      <c r="E9" s="1592">
        <v>2.6437541308658294E-3</v>
      </c>
      <c r="F9" s="1589">
        <v>3</v>
      </c>
      <c r="G9" s="1619">
        <v>2.4793388429752068E-3</v>
      </c>
      <c r="H9" s="1589">
        <v>0</v>
      </c>
      <c r="I9" s="1619">
        <v>0</v>
      </c>
      <c r="J9" s="1589">
        <v>0</v>
      </c>
      <c r="K9" s="1006">
        <f t="shared" si="0"/>
        <v>0</v>
      </c>
    </row>
    <row r="10" spans="1:11" x14ac:dyDescent="0.15">
      <c r="A10" s="1588" t="s">
        <v>2688</v>
      </c>
      <c r="B10" s="1589">
        <v>1270</v>
      </c>
      <c r="C10" s="1008">
        <v>0.73241061130334484</v>
      </c>
      <c r="D10" s="1589">
        <v>1142</v>
      </c>
      <c r="E10" s="1592">
        <v>0.75479180436219429</v>
      </c>
      <c r="F10" s="1589">
        <v>872</v>
      </c>
      <c r="G10" s="1619">
        <v>0.72066115702479339</v>
      </c>
      <c r="H10" s="1589">
        <v>2316</v>
      </c>
      <c r="I10" s="1619">
        <v>0.71769445305237067</v>
      </c>
      <c r="J10" s="1589">
        <v>902</v>
      </c>
      <c r="K10" s="1006">
        <f t="shared" si="0"/>
        <v>0.75104079933388845</v>
      </c>
    </row>
    <row r="11" spans="1:11" x14ac:dyDescent="0.15">
      <c r="A11" s="1588" t="s">
        <v>2323</v>
      </c>
      <c r="B11" s="1589">
        <v>326</v>
      </c>
      <c r="C11" s="1008">
        <v>0.18800461361014995</v>
      </c>
      <c r="D11" s="1589">
        <v>225</v>
      </c>
      <c r="E11" s="1592">
        <v>0.14871116986120292</v>
      </c>
      <c r="F11" s="1589">
        <v>211</v>
      </c>
      <c r="G11" s="1619">
        <v>0.17438016528925621</v>
      </c>
      <c r="H11" s="1589">
        <v>500</v>
      </c>
      <c r="I11" s="1619">
        <v>0.1549426712116517</v>
      </c>
      <c r="J11" s="1589">
        <v>148</v>
      </c>
      <c r="K11" s="1006">
        <f t="shared" si="0"/>
        <v>0.12323064113238967</v>
      </c>
    </row>
    <row r="12" spans="1:11" x14ac:dyDescent="0.15">
      <c r="A12" s="1588" t="s">
        <v>2689</v>
      </c>
      <c r="B12" s="1589">
        <v>12</v>
      </c>
      <c r="C12" s="1008">
        <v>6.920415224913495E-3</v>
      </c>
      <c r="D12" s="1589">
        <v>6</v>
      </c>
      <c r="E12" s="1592">
        <v>3.9656311962987445E-3</v>
      </c>
      <c r="F12" s="1589">
        <v>3</v>
      </c>
      <c r="G12" s="1619">
        <v>2.4793388429752068E-3</v>
      </c>
      <c r="H12" s="1589">
        <v>1</v>
      </c>
      <c r="I12" s="1619">
        <v>3.0988534242330339E-4</v>
      </c>
      <c r="J12" s="1589">
        <v>4</v>
      </c>
      <c r="K12" s="1006">
        <f t="shared" si="0"/>
        <v>3.3305578684429643E-3</v>
      </c>
    </row>
    <row r="13" spans="1:11" x14ac:dyDescent="0.15">
      <c r="A13" s="1588" t="s">
        <v>2690</v>
      </c>
      <c r="B13" s="1589">
        <v>97</v>
      </c>
      <c r="C13" s="1008">
        <v>5.5940023068050751E-2</v>
      </c>
      <c r="D13" s="1589">
        <v>78</v>
      </c>
      <c r="E13" s="1592">
        <v>5.1553205551883675E-2</v>
      </c>
      <c r="F13" s="1589">
        <v>85</v>
      </c>
      <c r="G13" s="1619">
        <v>7.0247933884297523E-2</v>
      </c>
      <c r="H13" s="1589">
        <v>284</v>
      </c>
      <c r="I13" s="1619">
        <v>8.8007437248218162E-2</v>
      </c>
      <c r="J13" s="1589">
        <v>119</v>
      </c>
      <c r="K13" s="1006">
        <f t="shared" si="0"/>
        <v>9.9084096586178186E-2</v>
      </c>
    </row>
    <row r="14" spans="1:11" x14ac:dyDescent="0.15">
      <c r="A14" s="438"/>
      <c r="B14" s="1627"/>
      <c r="C14" s="1008"/>
      <c r="D14" s="1627"/>
      <c r="E14" s="1008"/>
      <c r="F14" s="1628"/>
      <c r="G14" s="1619"/>
    </row>
    <row r="15" spans="1:11" x14ac:dyDescent="0.15">
      <c r="A15" s="1596" t="s">
        <v>2631</v>
      </c>
      <c r="B15" s="1595"/>
    </row>
    <row r="16" spans="1:11" x14ac:dyDescent="0.15">
      <c r="A16" s="169" t="s">
        <v>2632</v>
      </c>
      <c r="B16" s="169"/>
      <c r="C16" s="169"/>
      <c r="D16" s="169"/>
      <c r="E16" s="169"/>
      <c r="F16" s="169"/>
      <c r="G16" s="169"/>
      <c r="H16" s="387"/>
      <c r="J16" s="387"/>
    </row>
    <row r="17" spans="1:10" x14ac:dyDescent="0.15">
      <c r="A17" s="1629" t="s">
        <v>2691</v>
      </c>
      <c r="B17" s="1629"/>
      <c r="C17" s="1629"/>
      <c r="D17" s="1629"/>
      <c r="E17" s="1629"/>
      <c r="F17" s="1629"/>
      <c r="G17" s="1629"/>
      <c r="H17" s="387"/>
      <c r="J17" s="387"/>
    </row>
    <row r="18" spans="1:10" x14ac:dyDescent="0.15">
      <c r="A18" s="169" t="s">
        <v>2633</v>
      </c>
      <c r="B18" s="169"/>
      <c r="C18" s="169"/>
      <c r="D18" s="169"/>
      <c r="E18" s="169"/>
      <c r="F18" s="169"/>
      <c r="G18" s="16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2:E36"/>
  <sheetViews>
    <sheetView zoomScaleNormal="100" workbookViewId="0"/>
  </sheetViews>
  <sheetFormatPr baseColWidth="10" defaultColWidth="11.375" defaultRowHeight="10.199999999999999" x14ac:dyDescent="0.15"/>
  <cols>
    <col min="1" max="1" width="21.25" style="123" customWidth="1"/>
    <col min="2" max="5" width="15.375" style="123" customWidth="1"/>
    <col min="6" max="16384" width="11.375" style="123"/>
  </cols>
  <sheetData>
    <row r="2" spans="1:5" ht="11.55" x14ac:dyDescent="0.15">
      <c r="A2" s="176" t="s">
        <v>849</v>
      </c>
      <c r="B2" s="697"/>
    </row>
    <row r="3" spans="1:5" x14ac:dyDescent="0.15">
      <c r="B3" s="121"/>
      <c r="C3" s="121"/>
      <c r="D3" s="121"/>
      <c r="E3" s="121"/>
    </row>
    <row r="4" spans="1:5" ht="14.95" customHeight="1" x14ac:dyDescent="0.15">
      <c r="A4" s="2253" t="s">
        <v>674</v>
      </c>
      <c r="B4" s="2254" t="s">
        <v>850</v>
      </c>
      <c r="C4" s="2255"/>
      <c r="D4" s="2257" t="s">
        <v>851</v>
      </c>
      <c r="E4" s="2186"/>
    </row>
    <row r="5" spans="1:5" x14ac:dyDescent="0.15">
      <c r="A5" s="2256"/>
      <c r="B5" s="2187" t="s">
        <v>852</v>
      </c>
      <c r="C5" s="2187" t="s">
        <v>853</v>
      </c>
      <c r="D5" s="2187" t="s">
        <v>852</v>
      </c>
      <c r="E5" s="2187" t="s">
        <v>853</v>
      </c>
    </row>
    <row r="6" spans="1:5" x14ac:dyDescent="0.15">
      <c r="A6" s="618" t="s">
        <v>742</v>
      </c>
      <c r="B6" s="1871">
        <v>114</v>
      </c>
      <c r="C6" s="613">
        <v>1</v>
      </c>
      <c r="D6" s="1871">
        <v>232</v>
      </c>
      <c r="E6" s="613">
        <v>0.99999999999999989</v>
      </c>
    </row>
    <row r="7" spans="1:5" ht="11.25" customHeight="1" x14ac:dyDescent="0.15">
      <c r="A7" s="1568" t="s">
        <v>677</v>
      </c>
      <c r="B7" s="1872">
        <v>1</v>
      </c>
      <c r="C7" s="1879">
        <v>8.771929824561403E-3</v>
      </c>
      <c r="D7" s="698">
        <v>3</v>
      </c>
      <c r="E7" s="1879">
        <v>1.2931034482758621E-2</v>
      </c>
    </row>
    <row r="8" spans="1:5" ht="11.25" customHeight="1" x14ac:dyDescent="0.15">
      <c r="A8" s="1568" t="s">
        <v>678</v>
      </c>
      <c r="B8" s="1872">
        <v>2</v>
      </c>
      <c r="C8" s="1879">
        <v>1.7543859649122806E-2</v>
      </c>
      <c r="D8" s="698">
        <v>5</v>
      </c>
      <c r="E8" s="1879">
        <v>2.1551724137931036E-2</v>
      </c>
    </row>
    <row r="9" spans="1:5" ht="11.25" customHeight="1" x14ac:dyDescent="0.15">
      <c r="A9" s="1568" t="s">
        <v>679</v>
      </c>
      <c r="B9" s="1872">
        <v>4</v>
      </c>
      <c r="C9" s="1879">
        <v>3.5087719298245612E-2</v>
      </c>
      <c r="D9" s="698">
        <v>5</v>
      </c>
      <c r="E9" s="1879">
        <v>2.1551724137931036E-2</v>
      </c>
    </row>
    <row r="10" spans="1:5" ht="11.25" customHeight="1" x14ac:dyDescent="0.15">
      <c r="A10" s="1568" t="s">
        <v>680</v>
      </c>
      <c r="B10" s="1872">
        <v>3</v>
      </c>
      <c r="C10" s="1879">
        <v>2.6315789473684209E-2</v>
      </c>
      <c r="D10" s="698">
        <v>6</v>
      </c>
      <c r="E10" s="1879">
        <v>2.5862068965517241E-2</v>
      </c>
    </row>
    <row r="11" spans="1:5" ht="11.25" customHeight="1" x14ac:dyDescent="0.15">
      <c r="A11" s="1568" t="s">
        <v>681</v>
      </c>
      <c r="B11" s="1872">
        <v>5</v>
      </c>
      <c r="C11" s="1879">
        <v>4.3859649122807015E-2</v>
      </c>
      <c r="D11" s="698">
        <v>10</v>
      </c>
      <c r="E11" s="1879">
        <v>4.3103448275862072E-2</v>
      </c>
    </row>
    <row r="12" spans="1:5" ht="11.25" customHeight="1" x14ac:dyDescent="0.15">
      <c r="A12" s="1568" t="s">
        <v>682</v>
      </c>
      <c r="B12" s="1872">
        <v>18</v>
      </c>
      <c r="C12" s="1879">
        <v>0.15789473684210525</v>
      </c>
      <c r="D12" s="698">
        <v>20</v>
      </c>
      <c r="E12" s="1879">
        <v>8.6206896551724144E-2</v>
      </c>
    </row>
    <row r="13" spans="1:5" ht="11.25" customHeight="1" x14ac:dyDescent="0.15">
      <c r="A13" s="1568" t="s">
        <v>683</v>
      </c>
      <c r="B13" s="1872">
        <v>21</v>
      </c>
      <c r="C13" s="1879">
        <v>0.18421052631578946</v>
      </c>
      <c r="D13" s="698">
        <v>31</v>
      </c>
      <c r="E13" s="1879">
        <v>0.1336206896551724</v>
      </c>
    </row>
    <row r="14" spans="1:5" ht="11.25" customHeight="1" x14ac:dyDescent="0.15">
      <c r="A14" s="1568" t="s">
        <v>684</v>
      </c>
      <c r="B14" s="1872">
        <v>7</v>
      </c>
      <c r="C14" s="1879">
        <v>6.1403508771929821E-2</v>
      </c>
      <c r="D14" s="698">
        <v>26</v>
      </c>
      <c r="E14" s="1879">
        <v>0.11206896551724138</v>
      </c>
    </row>
    <row r="15" spans="1:5" ht="11.25" customHeight="1" x14ac:dyDescent="0.15">
      <c r="A15" s="1568" t="s">
        <v>685</v>
      </c>
      <c r="B15" s="1872">
        <v>9</v>
      </c>
      <c r="C15" s="1879">
        <v>7.8947368421052627E-2</v>
      </c>
      <c r="D15" s="698">
        <v>21</v>
      </c>
      <c r="E15" s="1879">
        <v>9.0517241379310345E-2</v>
      </c>
    </row>
    <row r="16" spans="1:5" ht="11.25" customHeight="1" x14ac:dyDescent="0.15">
      <c r="A16" s="1568" t="s">
        <v>732</v>
      </c>
      <c r="B16" s="1872">
        <v>3</v>
      </c>
      <c r="C16" s="1879">
        <v>2.6315789473684209E-2</v>
      </c>
      <c r="D16" s="698">
        <v>18</v>
      </c>
      <c r="E16" s="1879">
        <v>7.7586206896551727E-2</v>
      </c>
    </row>
    <row r="17" spans="1:5" ht="11.25" customHeight="1" x14ac:dyDescent="0.15">
      <c r="A17" s="1568" t="s">
        <v>688</v>
      </c>
      <c r="B17" s="1872">
        <v>7</v>
      </c>
      <c r="C17" s="1879">
        <v>6.1403508771929821E-2</v>
      </c>
      <c r="D17" s="698">
        <v>26</v>
      </c>
      <c r="E17" s="1879">
        <v>0.11206896551724138</v>
      </c>
    </row>
    <row r="18" spans="1:5" ht="11.25" customHeight="1" x14ac:dyDescent="0.15">
      <c r="A18" s="1568" t="s">
        <v>689</v>
      </c>
      <c r="B18" s="1872">
        <v>7</v>
      </c>
      <c r="C18" s="1879">
        <v>6.1403508771929821E-2</v>
      </c>
      <c r="D18" s="698">
        <v>25</v>
      </c>
      <c r="E18" s="1879">
        <v>0.10775862068965517</v>
      </c>
    </row>
    <row r="19" spans="1:5" ht="11.25" customHeight="1" x14ac:dyDescent="0.15">
      <c r="A19" s="1568" t="s">
        <v>845</v>
      </c>
      <c r="B19" s="1872">
        <v>4</v>
      </c>
      <c r="C19" s="1879">
        <v>3.5087719298245612E-2</v>
      </c>
      <c r="D19" s="698">
        <v>8</v>
      </c>
      <c r="E19" s="1879">
        <v>3.4482758620689655E-2</v>
      </c>
    </row>
    <row r="20" spans="1:5" ht="11.25" customHeight="1" x14ac:dyDescent="0.15">
      <c r="A20" s="1568" t="s">
        <v>846</v>
      </c>
      <c r="B20" s="1872">
        <v>12</v>
      </c>
      <c r="C20" s="1879">
        <v>0.10526315789473684</v>
      </c>
      <c r="D20" s="698">
        <v>18</v>
      </c>
      <c r="E20" s="1879">
        <v>7.7586206896551727E-2</v>
      </c>
    </row>
    <row r="21" spans="1:5" ht="11.25" customHeight="1" x14ac:dyDescent="0.15">
      <c r="A21" s="1568" t="s">
        <v>692</v>
      </c>
      <c r="B21" s="1872">
        <v>5</v>
      </c>
      <c r="C21" s="1879">
        <v>4.3859649122807015E-2</v>
      </c>
      <c r="D21" s="698">
        <v>5</v>
      </c>
      <c r="E21" s="1879">
        <v>2.1551724137931036E-2</v>
      </c>
    </row>
    <row r="22" spans="1:5" ht="11.25" customHeight="1" x14ac:dyDescent="0.15">
      <c r="A22" s="1568" t="s">
        <v>693</v>
      </c>
      <c r="B22" s="1872">
        <v>6</v>
      </c>
      <c r="C22" s="1879">
        <v>5.2631578947368418E-2</v>
      </c>
      <c r="D22" s="698">
        <v>5</v>
      </c>
      <c r="E22" s="1879">
        <v>2.1551724137931036E-2</v>
      </c>
    </row>
    <row r="24" spans="1:5" ht="10.55" customHeight="1" x14ac:dyDescent="0.15">
      <c r="A24" s="151" t="s">
        <v>847</v>
      </c>
    </row>
    <row r="25" spans="1:5" x14ac:dyDescent="0.15">
      <c r="A25" s="123" t="s">
        <v>848</v>
      </c>
    </row>
    <row r="29" spans="1:5" ht="10.9" x14ac:dyDescent="0.2">
      <c r="A29" s="1874"/>
    </row>
    <row r="36" spans="1:1" x14ac:dyDescent="0.15">
      <c r="A36" s="121"/>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50"/>
  <dimension ref="A2:F35"/>
  <sheetViews>
    <sheetView zoomScaleNormal="100" workbookViewId="0"/>
  </sheetViews>
  <sheetFormatPr baseColWidth="10" defaultColWidth="9.125" defaultRowHeight="10.199999999999999" x14ac:dyDescent="0.15"/>
  <cols>
    <col min="1" max="1" width="22.875" style="378" customWidth="1"/>
    <col min="2" max="3" width="25.75" style="378" customWidth="1"/>
    <col min="4" max="16384" width="9.125" style="378"/>
  </cols>
  <sheetData>
    <row r="2" spans="1:4" ht="11.55" x14ac:dyDescent="0.15">
      <c r="A2" s="1630" t="s">
        <v>2692</v>
      </c>
      <c r="B2" s="376"/>
      <c r="C2" s="376"/>
      <c r="D2" s="1631"/>
    </row>
    <row r="3" spans="1:4" x14ac:dyDescent="0.15">
      <c r="A3" s="1030"/>
      <c r="B3" s="417"/>
      <c r="C3" s="417"/>
    </row>
    <row r="4" spans="1:4" ht="14.95" customHeight="1" x14ac:dyDescent="0.15">
      <c r="A4" s="2715" t="s">
        <v>1246</v>
      </c>
      <c r="B4" s="2715" t="s">
        <v>2693</v>
      </c>
      <c r="C4" s="2715" t="s">
        <v>2694</v>
      </c>
    </row>
    <row r="5" spans="1:4" x14ac:dyDescent="0.15">
      <c r="A5" s="1632">
        <v>1997</v>
      </c>
      <c r="B5" s="1633">
        <v>263</v>
      </c>
      <c r="C5" s="1634">
        <v>0.126</v>
      </c>
    </row>
    <row r="6" spans="1:4" x14ac:dyDescent="0.15">
      <c r="A6" s="1632">
        <v>1998</v>
      </c>
      <c r="B6" s="1633">
        <v>289</v>
      </c>
      <c r="C6" s="1634">
        <v>0.121</v>
      </c>
    </row>
    <row r="7" spans="1:4" x14ac:dyDescent="0.15">
      <c r="A7" s="1632">
        <v>1999</v>
      </c>
      <c r="B7" s="1633">
        <v>345</v>
      </c>
      <c r="C7" s="1634">
        <v>0.13500000000000001</v>
      </c>
    </row>
    <row r="8" spans="1:4" x14ac:dyDescent="0.15">
      <c r="A8" s="1632">
        <v>2000</v>
      </c>
      <c r="B8" s="1633">
        <v>363</v>
      </c>
      <c r="C8" s="1634">
        <v>0.15</v>
      </c>
    </row>
    <row r="9" spans="1:4" x14ac:dyDescent="0.15">
      <c r="A9" s="1632">
        <v>2001</v>
      </c>
      <c r="B9" s="1633">
        <v>376</v>
      </c>
      <c r="C9" s="1634">
        <v>0.14560000000000001</v>
      </c>
    </row>
    <row r="10" spans="1:4" x14ac:dyDescent="0.15">
      <c r="A10" s="1632">
        <v>2002</v>
      </c>
      <c r="B10" s="1633">
        <v>377</v>
      </c>
      <c r="C10" s="1634">
        <v>0.13300000000000001</v>
      </c>
    </row>
    <row r="11" spans="1:4" x14ac:dyDescent="0.15">
      <c r="A11" s="1632">
        <v>2003</v>
      </c>
      <c r="B11" s="1633">
        <v>438</v>
      </c>
      <c r="C11" s="1634">
        <v>0.12809999999999999</v>
      </c>
    </row>
    <row r="12" spans="1:4" x14ac:dyDescent="0.15">
      <c r="A12" s="1632">
        <v>2004</v>
      </c>
      <c r="B12" s="1633">
        <v>435</v>
      </c>
      <c r="C12" s="1634">
        <v>0.13800000000000001</v>
      </c>
    </row>
    <row r="13" spans="1:4" x14ac:dyDescent="0.15">
      <c r="A13" s="1632">
        <v>2005</v>
      </c>
      <c r="B13" s="1633">
        <v>510</v>
      </c>
      <c r="C13" s="1634">
        <v>0.14299999999999999</v>
      </c>
    </row>
    <row r="14" spans="1:4" x14ac:dyDescent="0.15">
      <c r="A14" s="1632">
        <v>2006</v>
      </c>
      <c r="B14" s="1633">
        <v>484</v>
      </c>
      <c r="C14" s="1634">
        <v>0.13669999999999999</v>
      </c>
    </row>
    <row r="15" spans="1:4" x14ac:dyDescent="0.15">
      <c r="A15" s="1632">
        <v>2007</v>
      </c>
      <c r="B15" s="1633">
        <v>565</v>
      </c>
      <c r="C15" s="1634">
        <v>0.15179999999999999</v>
      </c>
    </row>
    <row r="16" spans="1:4" x14ac:dyDescent="0.15">
      <c r="A16" s="1632">
        <v>2008</v>
      </c>
      <c r="B16" s="1633">
        <v>653</v>
      </c>
      <c r="C16" s="1634">
        <v>0.1671</v>
      </c>
    </row>
    <row r="17" spans="1:6" x14ac:dyDescent="0.15">
      <c r="A17" s="1632">
        <v>2009</v>
      </c>
      <c r="B17" s="1633">
        <v>664</v>
      </c>
      <c r="C17" s="1634">
        <v>0.14879999999999999</v>
      </c>
    </row>
    <row r="18" spans="1:6" x14ac:dyDescent="0.15">
      <c r="A18" s="1632">
        <v>2010</v>
      </c>
      <c r="B18" s="1633">
        <v>702</v>
      </c>
      <c r="C18" s="1634">
        <v>0.13750000000000001</v>
      </c>
    </row>
    <row r="19" spans="1:6" x14ac:dyDescent="0.15">
      <c r="A19" s="1632">
        <v>2011</v>
      </c>
      <c r="B19" s="1633">
        <v>776</v>
      </c>
      <c r="C19" s="1634">
        <v>0.13569999999999999</v>
      </c>
    </row>
    <row r="20" spans="1:6" x14ac:dyDescent="0.15">
      <c r="A20" s="1632">
        <v>2012</v>
      </c>
      <c r="B20" s="1633">
        <v>814</v>
      </c>
      <c r="C20" s="1634">
        <v>0.13469999999999999</v>
      </c>
    </row>
    <row r="21" spans="1:6" x14ac:dyDescent="0.15">
      <c r="A21" s="1632">
        <v>2013</v>
      </c>
      <c r="B21" s="1633">
        <v>881</v>
      </c>
      <c r="C21" s="1634">
        <v>0.14799999999999999</v>
      </c>
    </row>
    <row r="22" spans="1:6" x14ac:dyDescent="0.15">
      <c r="A22" s="1632">
        <v>2014</v>
      </c>
      <c r="B22" s="1633">
        <v>818</v>
      </c>
      <c r="C22" s="1634">
        <v>0.14349999999999999</v>
      </c>
    </row>
    <row r="23" spans="1:6" x14ac:dyDescent="0.15">
      <c r="A23" s="1632">
        <v>2015</v>
      </c>
      <c r="B23" s="1633">
        <v>872</v>
      </c>
      <c r="C23" s="1634">
        <v>0.1391</v>
      </c>
      <c r="E23" s="1635"/>
    </row>
    <row r="24" spans="1:6" x14ac:dyDescent="0.15">
      <c r="A24" s="1632">
        <v>2016</v>
      </c>
      <c r="B24" s="1633">
        <v>976</v>
      </c>
      <c r="C24" s="1592">
        <v>0.13491844069670997</v>
      </c>
      <c r="E24" s="425"/>
    </row>
    <row r="25" spans="1:6" x14ac:dyDescent="0.15">
      <c r="A25" s="1067">
        <v>2017</v>
      </c>
      <c r="B25" s="1636">
        <v>1145</v>
      </c>
      <c r="C25" s="1592">
        <v>0.14285714285714285</v>
      </c>
    </row>
    <row r="26" spans="1:6" x14ac:dyDescent="0.15">
      <c r="A26" s="1067">
        <v>2018</v>
      </c>
      <c r="B26" s="1636">
        <v>1083</v>
      </c>
      <c r="C26" s="1637">
        <v>0.13300000000000001</v>
      </c>
      <c r="F26" s="1595"/>
    </row>
    <row r="27" spans="1:6" x14ac:dyDescent="0.15">
      <c r="A27" s="1067">
        <v>2019</v>
      </c>
      <c r="B27" s="1636">
        <v>999</v>
      </c>
      <c r="C27" s="1637">
        <v>0.13867295946696279</v>
      </c>
      <c r="E27" s="753"/>
    </row>
    <row r="28" spans="1:6" x14ac:dyDescent="0.15">
      <c r="A28" s="1067">
        <v>2020</v>
      </c>
      <c r="B28" s="1636">
        <v>1203</v>
      </c>
      <c r="C28" s="753">
        <v>0.14402011253441876</v>
      </c>
    </row>
    <row r="29" spans="1:6" x14ac:dyDescent="0.15">
      <c r="A29" s="1067">
        <v>2021</v>
      </c>
      <c r="B29" s="1636">
        <v>1309</v>
      </c>
      <c r="C29" s="753">
        <v>0.1535</v>
      </c>
    </row>
    <row r="30" spans="1:6" x14ac:dyDescent="0.15">
      <c r="A30" s="438"/>
      <c r="B30" s="1628"/>
      <c r="C30" s="1638"/>
    </row>
    <row r="31" spans="1:6" x14ac:dyDescent="0.15">
      <c r="A31" s="1596" t="s">
        <v>2631</v>
      </c>
    </row>
    <row r="32" spans="1:6" x14ac:dyDescent="0.15">
      <c r="A32" s="169" t="s">
        <v>2632</v>
      </c>
      <c r="B32" s="169"/>
      <c r="C32" s="169"/>
      <c r="D32" s="597"/>
    </row>
    <row r="33" spans="1:4" x14ac:dyDescent="0.15">
      <c r="A33" s="1588" t="s">
        <v>2695</v>
      </c>
      <c r="B33" s="1639"/>
      <c r="C33" s="1639"/>
    </row>
    <row r="34" spans="1:4" x14ac:dyDescent="0.15">
      <c r="A34" s="1588" t="s">
        <v>2696</v>
      </c>
      <c r="B34" s="1588"/>
      <c r="C34" s="1588"/>
    </row>
    <row r="35" spans="1:4" x14ac:dyDescent="0.15">
      <c r="A35" s="169" t="s">
        <v>2633</v>
      </c>
      <c r="B35" s="169"/>
      <c r="C35" s="169"/>
      <c r="D35" s="39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151"/>
  <dimension ref="A2:W42"/>
  <sheetViews>
    <sheetView zoomScaleNormal="100" workbookViewId="0"/>
  </sheetViews>
  <sheetFormatPr baseColWidth="10" defaultColWidth="9.125" defaultRowHeight="10.199999999999999" x14ac:dyDescent="0.15"/>
  <cols>
    <col min="1" max="1" width="23.875" style="378" customWidth="1"/>
    <col min="2" max="2" width="10.75" style="378" customWidth="1"/>
    <col min="3" max="3" width="12.875" style="378" customWidth="1"/>
    <col min="4" max="4" width="10.75" style="378" customWidth="1"/>
    <col min="5" max="5" width="12.875" style="378" customWidth="1"/>
    <col min="6" max="6" width="10.75" style="378" customWidth="1"/>
    <col min="7" max="7" width="12.875" style="378" customWidth="1"/>
    <col min="8" max="8" width="10.75" style="378" customWidth="1"/>
    <col min="9" max="9" width="12.875" style="378" customWidth="1"/>
    <col min="10" max="10" width="10.75" style="378" customWidth="1"/>
    <col min="11" max="11" width="12.875" style="378" customWidth="1"/>
    <col min="12" max="12" width="9.125" style="378"/>
    <col min="13" max="13" width="22.875" style="378" customWidth="1"/>
    <col min="14" max="14" width="9.125" style="378"/>
    <col min="15" max="15" width="12.25" style="378" customWidth="1"/>
    <col min="16" max="16" width="11.375" style="378" customWidth="1"/>
    <col min="17" max="16384" width="9.125" style="378"/>
  </cols>
  <sheetData>
    <row r="2" spans="1:16" s="860" customFormat="1" ht="14.95" customHeight="1" x14ac:dyDescent="0.25">
      <c r="A2" s="1582" t="s">
        <v>2697</v>
      </c>
      <c r="B2" s="1613"/>
      <c r="C2" s="1613"/>
      <c r="D2" s="1613"/>
      <c r="E2" s="1613"/>
      <c r="F2" s="1613"/>
      <c r="G2" s="1613"/>
      <c r="H2" s="1640"/>
      <c r="J2" s="1640"/>
    </row>
    <row r="3" spans="1:16" ht="11.25" customHeight="1" x14ac:dyDescent="0.15">
      <c r="A3" s="1030"/>
      <c r="M3" s="860"/>
      <c r="N3" s="860"/>
      <c r="O3" s="860"/>
      <c r="P3" s="860"/>
    </row>
    <row r="4" spans="1:16" ht="12.75" customHeight="1" x14ac:dyDescent="0.15">
      <c r="A4" s="2582" t="s">
        <v>2698</v>
      </c>
      <c r="B4" s="2710">
        <v>2017</v>
      </c>
      <c r="C4" s="2711"/>
      <c r="D4" s="2731">
        <v>2018</v>
      </c>
      <c r="E4" s="2732"/>
      <c r="F4" s="2710">
        <v>2019</v>
      </c>
      <c r="G4" s="2711"/>
      <c r="H4" s="2710">
        <v>2020</v>
      </c>
      <c r="I4" s="2711"/>
      <c r="J4" s="2710">
        <v>2021</v>
      </c>
      <c r="K4" s="2711"/>
      <c r="M4" s="860"/>
      <c r="N4" s="860"/>
      <c r="O4" s="860"/>
      <c r="P4" s="860"/>
    </row>
    <row r="5" spans="1:16" ht="14.95" customHeight="1" x14ac:dyDescent="0.15">
      <c r="A5" s="2719"/>
      <c r="B5" s="2712" t="s">
        <v>2629</v>
      </c>
      <c r="C5" s="2712" t="s">
        <v>853</v>
      </c>
      <c r="D5" s="2713" t="s">
        <v>2629</v>
      </c>
      <c r="E5" s="2713" t="s">
        <v>853</v>
      </c>
      <c r="F5" s="2712" t="s">
        <v>2629</v>
      </c>
      <c r="G5" s="2712" t="s">
        <v>853</v>
      </c>
      <c r="H5" s="2712" t="s">
        <v>2629</v>
      </c>
      <c r="I5" s="2712" t="s">
        <v>853</v>
      </c>
      <c r="J5" s="2712" t="s">
        <v>2629</v>
      </c>
      <c r="K5" s="2712" t="s">
        <v>853</v>
      </c>
      <c r="M5" s="860"/>
      <c r="N5" s="860"/>
      <c r="O5" s="860"/>
      <c r="P5" s="860"/>
    </row>
    <row r="6" spans="1:16" x14ac:dyDescent="0.15">
      <c r="A6" s="1584" t="s">
        <v>742</v>
      </c>
      <c r="B6" s="551">
        <v>8015</v>
      </c>
      <c r="C6" s="2129">
        <v>1</v>
      </c>
      <c r="D6" s="551">
        <v>8152</v>
      </c>
      <c r="E6" s="2129">
        <v>1</v>
      </c>
      <c r="F6" s="551">
        <v>7204</v>
      </c>
      <c r="G6" s="2129">
        <v>0.99999999999999978</v>
      </c>
      <c r="H6" s="551">
        <v>8353</v>
      </c>
      <c r="I6" s="2129">
        <v>1</v>
      </c>
      <c r="J6" s="551">
        <v>8529</v>
      </c>
      <c r="K6" s="2129">
        <f>J6/$J$6</f>
        <v>1</v>
      </c>
      <c r="M6" s="860"/>
      <c r="N6" s="860"/>
      <c r="O6" s="860"/>
    </row>
    <row r="7" spans="1:16" ht="11.55" x14ac:dyDescent="0.15">
      <c r="A7" s="1629" t="s">
        <v>2699</v>
      </c>
      <c r="B7" s="1589">
        <v>4703</v>
      </c>
      <c r="C7" s="1641">
        <v>0.58677479725514659</v>
      </c>
      <c r="D7" s="1589">
        <v>4644</v>
      </c>
      <c r="E7" s="1592">
        <v>0.56967615309126596</v>
      </c>
      <c r="F7" s="1589">
        <v>4401</v>
      </c>
      <c r="G7" s="1619">
        <v>0.61091060521932261</v>
      </c>
      <c r="H7" s="1589">
        <v>4987</v>
      </c>
      <c r="I7" s="1619">
        <v>0.59703100682389565</v>
      </c>
      <c r="J7" s="1589">
        <v>5341</v>
      </c>
      <c r="K7" s="1619">
        <f t="shared" ref="K7:K17" si="0">J7/$J$6</f>
        <v>0.62621643803493965</v>
      </c>
      <c r="M7" s="860"/>
      <c r="N7" s="860"/>
      <c r="O7" s="860"/>
    </row>
    <row r="8" spans="1:16" x14ac:dyDescent="0.15">
      <c r="A8" s="1588" t="s">
        <v>2700</v>
      </c>
      <c r="B8" s="1589">
        <v>1621</v>
      </c>
      <c r="C8" s="1641">
        <v>0.20224578914535246</v>
      </c>
      <c r="D8" s="1589">
        <v>1570</v>
      </c>
      <c r="E8" s="1592">
        <v>0.19259077526987242</v>
      </c>
      <c r="F8" s="1589">
        <v>1360</v>
      </c>
      <c r="G8" s="1619">
        <v>0.18878400888395336</v>
      </c>
      <c r="H8" s="1589">
        <v>1489</v>
      </c>
      <c r="I8" s="1619">
        <v>0.17825930803304202</v>
      </c>
      <c r="J8" s="1589">
        <v>1311</v>
      </c>
      <c r="K8" s="1619">
        <f t="shared" si="0"/>
        <v>0.15371086880056278</v>
      </c>
      <c r="M8" s="860"/>
      <c r="N8" s="860"/>
      <c r="O8" s="860"/>
    </row>
    <row r="9" spans="1:16" x14ac:dyDescent="0.15">
      <c r="A9" s="1588" t="s">
        <v>2701</v>
      </c>
      <c r="B9" s="1589">
        <v>298</v>
      </c>
      <c r="C9" s="1641">
        <v>3.7180286961946349E-2</v>
      </c>
      <c r="D9" s="1589">
        <v>372</v>
      </c>
      <c r="E9" s="1592">
        <v>4.5632973503434739E-2</v>
      </c>
      <c r="F9" s="1589">
        <v>272</v>
      </c>
      <c r="G9" s="1619">
        <v>3.7756801776790673E-2</v>
      </c>
      <c r="H9" s="1589">
        <v>308</v>
      </c>
      <c r="I9" s="1619">
        <v>3.6872979767748115E-2</v>
      </c>
      <c r="J9" s="1589">
        <v>285</v>
      </c>
      <c r="K9" s="1619">
        <f t="shared" si="0"/>
        <v>3.341540626099191E-2</v>
      </c>
      <c r="M9" s="860"/>
      <c r="N9" s="860"/>
      <c r="O9" s="860"/>
    </row>
    <row r="10" spans="1:16" x14ac:dyDescent="0.15">
      <c r="A10" s="1588" t="s">
        <v>2702</v>
      </c>
      <c r="B10" s="1589">
        <v>432</v>
      </c>
      <c r="C10" s="1641">
        <v>5.3898939488459141E-2</v>
      </c>
      <c r="D10" s="1589">
        <v>489</v>
      </c>
      <c r="E10" s="1592">
        <v>5.9985279685966633E-2</v>
      </c>
      <c r="F10" s="1589">
        <v>398</v>
      </c>
      <c r="G10" s="1619">
        <v>5.5247084952803997E-2</v>
      </c>
      <c r="H10" s="1589">
        <v>508</v>
      </c>
      <c r="I10" s="1619">
        <v>6.0816473123428708E-2</v>
      </c>
      <c r="J10" s="1589">
        <v>444</v>
      </c>
      <c r="K10" s="1619">
        <f t="shared" si="0"/>
        <v>5.2057685543440028E-2</v>
      </c>
      <c r="M10" s="860"/>
      <c r="N10" s="860"/>
      <c r="O10" s="860"/>
    </row>
    <row r="11" spans="1:16" x14ac:dyDescent="0.15">
      <c r="A11" s="1588" t="s">
        <v>2703</v>
      </c>
      <c r="B11" s="1589">
        <v>46</v>
      </c>
      <c r="C11" s="1641">
        <v>5.7392389270118525E-3</v>
      </c>
      <c r="D11" s="1589">
        <v>49</v>
      </c>
      <c r="E11" s="1592">
        <v>6.0107948969578022E-3</v>
      </c>
      <c r="F11" s="1589">
        <v>64</v>
      </c>
      <c r="G11" s="1619">
        <v>8.8839533592448647E-3</v>
      </c>
      <c r="H11" s="1589">
        <v>59</v>
      </c>
      <c r="I11" s="1619">
        <v>7.0633305399257756E-3</v>
      </c>
      <c r="J11" s="1589">
        <v>64</v>
      </c>
      <c r="K11" s="1619">
        <f t="shared" si="0"/>
        <v>7.5038105287841481E-3</v>
      </c>
      <c r="M11" s="860"/>
      <c r="N11" s="860"/>
      <c r="O11" s="860"/>
    </row>
    <row r="12" spans="1:16" x14ac:dyDescent="0.15">
      <c r="A12" s="1588" t="s">
        <v>2704</v>
      </c>
      <c r="B12" s="1589">
        <v>258</v>
      </c>
      <c r="C12" s="1641">
        <v>3.2189644416718649E-2</v>
      </c>
      <c r="D12" s="1589">
        <v>287</v>
      </c>
      <c r="E12" s="1592">
        <v>3.5206084396467122E-2</v>
      </c>
      <c r="F12" s="1589">
        <v>194</v>
      </c>
      <c r="G12" s="1619">
        <v>2.6929483620210994E-2</v>
      </c>
      <c r="H12" s="1589">
        <v>199</v>
      </c>
      <c r="I12" s="1619">
        <v>2.382377588890219E-2</v>
      </c>
      <c r="J12" s="1589">
        <v>378</v>
      </c>
      <c r="K12" s="1619">
        <f t="shared" si="0"/>
        <v>4.4319380935631376E-2</v>
      </c>
      <c r="M12" s="860"/>
      <c r="N12" s="860"/>
      <c r="O12" s="860"/>
    </row>
    <row r="13" spans="1:16" x14ac:dyDescent="0.15">
      <c r="A13" s="1588" t="s">
        <v>2705</v>
      </c>
      <c r="B13" s="1589">
        <v>44</v>
      </c>
      <c r="C13" s="1641">
        <v>5.4897067997504677E-3</v>
      </c>
      <c r="D13" s="1589">
        <v>46</v>
      </c>
      <c r="E13" s="1592">
        <v>5.6427870461236507E-3</v>
      </c>
      <c r="F13" s="1589">
        <v>26</v>
      </c>
      <c r="G13" s="1619">
        <v>3.6091060521932258E-3</v>
      </c>
      <c r="H13" s="1589">
        <v>31</v>
      </c>
      <c r="I13" s="1619">
        <v>3.7112414701304919E-3</v>
      </c>
      <c r="J13" s="1589">
        <v>27</v>
      </c>
      <c r="K13" s="1619">
        <f t="shared" si="0"/>
        <v>3.1656700668308124E-3</v>
      </c>
      <c r="M13" s="860"/>
      <c r="N13" s="860"/>
      <c r="O13" s="860"/>
    </row>
    <row r="14" spans="1:16" x14ac:dyDescent="0.15">
      <c r="A14" s="1588" t="s">
        <v>2706</v>
      </c>
      <c r="B14" s="1589">
        <v>84</v>
      </c>
      <c r="C14" s="1641">
        <v>1.0480349344978166E-2</v>
      </c>
      <c r="D14" s="1589">
        <v>106</v>
      </c>
      <c r="E14" s="1592">
        <v>1.3002944062806674E-2</v>
      </c>
      <c r="F14" s="1589">
        <v>70</v>
      </c>
      <c r="G14" s="1619">
        <v>9.71682398667407E-3</v>
      </c>
      <c r="H14" s="1589">
        <v>59</v>
      </c>
      <c r="I14" s="1619">
        <v>7.0633305399257756E-3</v>
      </c>
      <c r="J14" s="1589">
        <v>56</v>
      </c>
      <c r="K14" s="1619">
        <f t="shared" si="0"/>
        <v>6.5658342126861296E-3</v>
      </c>
      <c r="M14" s="860"/>
      <c r="N14" s="860"/>
      <c r="O14" s="860"/>
    </row>
    <row r="15" spans="1:16" x14ac:dyDescent="0.15">
      <c r="A15" s="1588" t="s">
        <v>2707</v>
      </c>
      <c r="B15" s="1589">
        <v>22</v>
      </c>
      <c r="C15" s="1641">
        <v>2.7448533998752338E-3</v>
      </c>
      <c r="D15" s="1589">
        <v>36</v>
      </c>
      <c r="E15" s="1592">
        <v>4.416094210009814E-3</v>
      </c>
      <c r="F15" s="1589">
        <v>18</v>
      </c>
      <c r="G15" s="1619">
        <v>2.4986118822876179E-3</v>
      </c>
      <c r="H15" s="1589">
        <v>17</v>
      </c>
      <c r="I15" s="1619">
        <v>2.0351969352328503E-3</v>
      </c>
      <c r="J15" s="1589">
        <v>11</v>
      </c>
      <c r="K15" s="1619">
        <f t="shared" si="0"/>
        <v>1.2897174346347756E-3</v>
      </c>
      <c r="M15" s="860"/>
      <c r="N15" s="860"/>
      <c r="O15" s="860"/>
    </row>
    <row r="16" spans="1:16" x14ac:dyDescent="0.15">
      <c r="A16" s="1588" t="s">
        <v>2708</v>
      </c>
      <c r="B16" s="1589">
        <v>148</v>
      </c>
      <c r="C16" s="1641">
        <v>1.8465377417342482E-2</v>
      </c>
      <c r="D16" s="1589">
        <v>243</v>
      </c>
      <c r="E16" s="1592">
        <v>2.9808635917566242E-2</v>
      </c>
      <c r="F16" s="1589">
        <v>45</v>
      </c>
      <c r="G16" s="1619">
        <v>6.2465297057190446E-3</v>
      </c>
      <c r="H16" s="1589">
        <v>80</v>
      </c>
      <c r="I16" s="1619">
        <v>9.577397342272238E-3</v>
      </c>
      <c r="J16" s="1589">
        <v>156</v>
      </c>
      <c r="K16" s="1619">
        <f t="shared" si="0"/>
        <v>1.8290538163911362E-2</v>
      </c>
      <c r="M16" s="860"/>
      <c r="N16" s="860"/>
      <c r="O16" s="860"/>
    </row>
    <row r="17" spans="1:23" x14ac:dyDescent="0.15">
      <c r="A17" s="1588" t="s">
        <v>2709</v>
      </c>
      <c r="B17" s="1589">
        <v>359</v>
      </c>
      <c r="C17" s="1641">
        <v>4.4791016843418588E-2</v>
      </c>
      <c r="D17" s="1589">
        <v>310</v>
      </c>
      <c r="E17" s="1592">
        <v>3.802747791952895E-2</v>
      </c>
      <c r="F17" s="1589">
        <v>356</v>
      </c>
      <c r="G17" s="1619">
        <v>4.9416990560799554E-2</v>
      </c>
      <c r="H17" s="1589">
        <v>616</v>
      </c>
      <c r="I17" s="1619">
        <v>7.3745959535496231E-2</v>
      </c>
      <c r="J17" s="1589">
        <v>456</v>
      </c>
      <c r="K17" s="1619">
        <f t="shared" si="0"/>
        <v>5.3464650017587059E-2</v>
      </c>
      <c r="M17" s="860"/>
      <c r="N17" s="860"/>
      <c r="O17" s="860"/>
    </row>
    <row r="18" spans="1:23" x14ac:dyDescent="0.15">
      <c r="A18" s="383"/>
      <c r="M18" s="860"/>
      <c r="N18" s="860"/>
      <c r="O18" s="860"/>
    </row>
    <row r="19" spans="1:23" x14ac:dyDescent="0.15">
      <c r="A19" s="1596" t="s">
        <v>2631</v>
      </c>
      <c r="D19" s="1595"/>
      <c r="M19" s="860"/>
      <c r="N19" s="860"/>
      <c r="O19" s="860"/>
    </row>
    <row r="20" spans="1:23" s="860" customFormat="1" x14ac:dyDescent="0.15">
      <c r="A20" s="169" t="s">
        <v>2632</v>
      </c>
      <c r="B20" s="169"/>
      <c r="C20" s="169"/>
      <c r="D20" s="169"/>
      <c r="E20" s="169"/>
      <c r="F20" s="169"/>
      <c r="G20" s="169"/>
      <c r="H20" s="1642"/>
      <c r="J20" s="1642"/>
      <c r="Q20" s="378"/>
      <c r="R20" s="378"/>
      <c r="S20" s="378"/>
      <c r="T20" s="378"/>
      <c r="U20" s="378"/>
      <c r="V20" s="378"/>
      <c r="W20" s="378"/>
    </row>
    <row r="21" spans="1:23" s="860" customFormat="1" x14ac:dyDescent="0.15">
      <c r="A21" s="169" t="s">
        <v>2710</v>
      </c>
      <c r="B21" s="169"/>
      <c r="C21" s="169"/>
      <c r="D21" s="169"/>
      <c r="E21" s="169"/>
      <c r="F21" s="169"/>
      <c r="G21" s="169"/>
      <c r="H21" s="1642"/>
      <c r="J21" s="1642"/>
      <c r="Q21" s="378"/>
      <c r="R21" s="378"/>
      <c r="S21" s="378"/>
      <c r="T21" s="378"/>
      <c r="U21" s="378"/>
      <c r="V21" s="378"/>
      <c r="W21" s="378"/>
    </row>
    <row r="22" spans="1:23" s="860" customFormat="1" ht="14.3" x14ac:dyDescent="0.15">
      <c r="A22" s="169" t="s">
        <v>2633</v>
      </c>
      <c r="B22" s="169"/>
      <c r="C22" s="169"/>
      <c r="D22" s="169"/>
      <c r="E22" s="169"/>
      <c r="F22" s="169"/>
      <c r="G22" s="169"/>
      <c r="H22" s="1643"/>
      <c r="J22" s="1643"/>
      <c r="Q22" s="378"/>
      <c r="R22" s="378"/>
      <c r="S22" s="378"/>
      <c r="T22" s="378"/>
      <c r="U22" s="378"/>
      <c r="V22" s="378"/>
      <c r="W22" s="378"/>
    </row>
    <row r="23" spans="1:23" x14ac:dyDescent="0.15">
      <c r="M23" s="860"/>
      <c r="N23" s="860"/>
      <c r="O23" s="860"/>
      <c r="P23" s="860"/>
    </row>
    <row r="24" spans="1:23" x14ac:dyDescent="0.15">
      <c r="M24" s="860"/>
      <c r="N24" s="860"/>
      <c r="O24" s="860"/>
      <c r="P24" s="860"/>
    </row>
    <row r="25" spans="1:23" x14ac:dyDescent="0.15">
      <c r="M25" s="860"/>
      <c r="N25" s="860"/>
      <c r="O25" s="860"/>
      <c r="P25" s="860"/>
    </row>
    <row r="26" spans="1:23" x14ac:dyDescent="0.15">
      <c r="M26" s="860"/>
      <c r="N26" s="860"/>
      <c r="O26" s="860"/>
      <c r="P26" s="860"/>
    </row>
    <row r="27" spans="1:23" x14ac:dyDescent="0.15">
      <c r="M27" s="860"/>
      <c r="N27" s="860"/>
      <c r="O27" s="860"/>
      <c r="P27" s="860"/>
    </row>
    <row r="28" spans="1:23" x14ac:dyDescent="0.15">
      <c r="M28" s="860"/>
      <c r="N28" s="860"/>
      <c r="O28" s="860"/>
      <c r="P28" s="860"/>
    </row>
    <row r="29" spans="1:23" x14ac:dyDescent="0.15">
      <c r="M29" s="860"/>
      <c r="N29" s="860"/>
      <c r="O29" s="860"/>
      <c r="P29" s="860"/>
    </row>
    <row r="30" spans="1:23" x14ac:dyDescent="0.15">
      <c r="M30" s="860"/>
      <c r="N30" s="860"/>
      <c r="O30" s="860"/>
      <c r="P30" s="860"/>
    </row>
    <row r="31" spans="1:23" x14ac:dyDescent="0.15">
      <c r="M31" s="860"/>
      <c r="N31" s="860"/>
      <c r="O31" s="860"/>
      <c r="P31" s="860"/>
    </row>
    <row r="32" spans="1:23" x14ac:dyDescent="0.15">
      <c r="M32" s="860"/>
      <c r="N32" s="860"/>
      <c r="O32" s="860"/>
      <c r="P32" s="860"/>
    </row>
    <row r="33" spans="13:16" x14ac:dyDescent="0.15">
      <c r="M33" s="860"/>
      <c r="N33" s="860"/>
      <c r="O33" s="860"/>
      <c r="P33" s="860"/>
    </row>
    <row r="34" spans="13:16" x14ac:dyDescent="0.15">
      <c r="M34" s="860"/>
      <c r="N34" s="860"/>
      <c r="O34" s="860"/>
      <c r="P34" s="860"/>
    </row>
    <row r="35" spans="13:16" x14ac:dyDescent="0.15">
      <c r="M35" s="860"/>
      <c r="N35" s="860"/>
      <c r="O35" s="860"/>
      <c r="P35" s="860"/>
    </row>
    <row r="36" spans="13:16" x14ac:dyDescent="0.15">
      <c r="M36" s="860"/>
      <c r="N36" s="860"/>
      <c r="O36" s="860"/>
      <c r="P36" s="860"/>
    </row>
    <row r="37" spans="13:16" x14ac:dyDescent="0.15">
      <c r="M37" s="860"/>
      <c r="N37" s="860"/>
      <c r="O37" s="860"/>
      <c r="P37" s="860"/>
    </row>
    <row r="38" spans="13:16" x14ac:dyDescent="0.15">
      <c r="M38" s="860"/>
      <c r="N38" s="860"/>
      <c r="O38" s="860"/>
      <c r="P38" s="860"/>
    </row>
    <row r="39" spans="13:16" x14ac:dyDescent="0.15">
      <c r="O39" s="860"/>
      <c r="P39" s="860"/>
    </row>
    <row r="40" spans="13:16" x14ac:dyDescent="0.15">
      <c r="M40" s="860"/>
      <c r="N40" s="860"/>
      <c r="O40" s="860"/>
      <c r="P40" s="860"/>
    </row>
    <row r="41" spans="13:16" x14ac:dyDescent="0.15">
      <c r="M41" s="860"/>
      <c r="N41" s="860"/>
      <c r="O41" s="860"/>
      <c r="P41" s="860"/>
    </row>
    <row r="42" spans="13:16" x14ac:dyDescent="0.15">
      <c r="M42" s="860"/>
      <c r="N42" s="860"/>
      <c r="O42" s="860"/>
      <c r="P42" s="860"/>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152"/>
  <dimension ref="A1:H41"/>
  <sheetViews>
    <sheetView zoomScaleNormal="100" workbookViewId="0"/>
  </sheetViews>
  <sheetFormatPr baseColWidth="10" defaultColWidth="9.125" defaultRowHeight="14.6" customHeight="1" x14ac:dyDescent="0.15"/>
  <cols>
    <col min="1" max="1" width="19.125" style="378" customWidth="1"/>
    <col min="2" max="2" width="20.375" style="378" customWidth="1"/>
    <col min="3" max="3" width="10" style="378" customWidth="1"/>
    <col min="4" max="4" width="11.375" style="378" customWidth="1"/>
    <col min="5" max="5" width="10" style="378" customWidth="1"/>
    <col min="6" max="6" width="11.375" style="378" customWidth="1"/>
    <col min="7" max="7" width="10" style="378" customWidth="1"/>
    <col min="8" max="8" width="11.375" style="378" customWidth="1"/>
    <col min="9" max="9" width="10" style="378" customWidth="1"/>
    <col min="10" max="10" width="11.375" style="378" customWidth="1"/>
    <col min="11" max="11" width="10" style="378" customWidth="1"/>
    <col min="12" max="12" width="11.375" style="378" customWidth="1"/>
    <col min="13" max="13" width="6.625" style="378" customWidth="1"/>
    <col min="14" max="16384" width="9.125" style="378"/>
  </cols>
  <sheetData>
    <row r="1" spans="1:8" ht="10.199999999999999" x14ac:dyDescent="0.15">
      <c r="A1" s="1635"/>
      <c r="B1" s="1635"/>
      <c r="C1" s="1635"/>
      <c r="D1" s="1635"/>
      <c r="E1" s="1635"/>
      <c r="F1" s="1635"/>
      <c r="G1" s="1635"/>
      <c r="H1" s="1635"/>
    </row>
    <row r="2" spans="1:8" ht="14.95" customHeight="1" x14ac:dyDescent="0.15">
      <c r="A2" s="253" t="s">
        <v>2711</v>
      </c>
      <c r="B2" s="253"/>
      <c r="C2" s="253"/>
      <c r="D2" s="253"/>
      <c r="E2" s="253"/>
      <c r="F2" s="253"/>
      <c r="G2" s="253"/>
      <c r="H2" s="253"/>
    </row>
    <row r="3" spans="1:8" ht="14.6" customHeight="1" x14ac:dyDescent="0.15">
      <c r="A3" s="1644"/>
      <c r="B3" s="1644"/>
      <c r="E3" s="241"/>
      <c r="F3" s="241"/>
      <c r="G3" s="241"/>
      <c r="H3" s="241"/>
    </row>
    <row r="4" spans="1:8" ht="14.6" customHeight="1" x14ac:dyDescent="0.15">
      <c r="A4" s="2494" t="s">
        <v>2712</v>
      </c>
      <c r="B4" s="2494" t="s">
        <v>2713</v>
      </c>
      <c r="C4" s="2710">
        <v>2021</v>
      </c>
      <c r="D4" s="2711"/>
    </row>
    <row r="5" spans="1:8" ht="14.6" customHeight="1" x14ac:dyDescent="0.15">
      <c r="A5" s="2507"/>
      <c r="B5" s="2507"/>
      <c r="C5" s="2712" t="s">
        <v>2629</v>
      </c>
      <c r="D5" s="2712" t="s">
        <v>853</v>
      </c>
    </row>
    <row r="6" spans="1:8" ht="14.6" customHeight="1" x14ac:dyDescent="0.15">
      <c r="A6" s="1645" t="s">
        <v>742</v>
      </c>
      <c r="B6" s="1645"/>
      <c r="C6" s="943">
        <v>430</v>
      </c>
      <c r="D6" s="2079">
        <f>C6/$C$6</f>
        <v>1</v>
      </c>
    </row>
    <row r="7" spans="1:8" ht="14.6" customHeight="1" x14ac:dyDescent="0.15">
      <c r="A7" s="231" t="s">
        <v>2714</v>
      </c>
      <c r="B7" s="231" t="s">
        <v>2715</v>
      </c>
      <c r="C7" s="1646">
        <v>202</v>
      </c>
      <c r="D7" s="994">
        <f t="shared" ref="D7:D36" si="0">C7/$C$6</f>
        <v>0.4697674418604651</v>
      </c>
    </row>
    <row r="8" spans="1:8" ht="14.6" customHeight="1" x14ac:dyDescent="0.15">
      <c r="A8" s="231" t="s">
        <v>2716</v>
      </c>
      <c r="B8" s="231" t="s">
        <v>2715</v>
      </c>
      <c r="C8" s="1646">
        <v>56</v>
      </c>
      <c r="D8" s="994">
        <f t="shared" si="0"/>
        <v>0.13023255813953488</v>
      </c>
    </row>
    <row r="9" spans="1:8" ht="14.6" customHeight="1" x14ac:dyDescent="0.15">
      <c r="A9" s="231" t="s">
        <v>2715</v>
      </c>
      <c r="B9" s="231" t="s">
        <v>2714</v>
      </c>
      <c r="C9" s="1646">
        <v>48</v>
      </c>
      <c r="D9" s="994">
        <f t="shared" si="0"/>
        <v>0.11162790697674418</v>
      </c>
    </row>
    <row r="10" spans="1:8" ht="14.6" customHeight="1" x14ac:dyDescent="0.15">
      <c r="A10" s="231" t="s">
        <v>2717</v>
      </c>
      <c r="B10" s="231" t="s">
        <v>2718</v>
      </c>
      <c r="C10" s="1646">
        <v>39</v>
      </c>
      <c r="D10" s="994">
        <f t="shared" si="0"/>
        <v>9.0697674418604657E-2</v>
      </c>
    </row>
    <row r="11" spans="1:8" ht="14.6" customHeight="1" x14ac:dyDescent="0.15">
      <c r="A11" s="231" t="s">
        <v>2719</v>
      </c>
      <c r="B11" s="231" t="s">
        <v>2715</v>
      </c>
      <c r="C11" s="1646">
        <v>19</v>
      </c>
      <c r="D11" s="994">
        <f t="shared" si="0"/>
        <v>4.4186046511627906E-2</v>
      </c>
    </row>
    <row r="12" spans="1:8" ht="14.6" customHeight="1" x14ac:dyDescent="0.15">
      <c r="A12" s="231" t="s">
        <v>2720</v>
      </c>
      <c r="B12" s="231" t="s">
        <v>2715</v>
      </c>
      <c r="C12" s="1646">
        <v>14</v>
      </c>
      <c r="D12" s="994">
        <f t="shared" si="0"/>
        <v>3.255813953488372E-2</v>
      </c>
    </row>
    <row r="13" spans="1:8" ht="14.6" customHeight="1" x14ac:dyDescent="0.15">
      <c r="A13" s="231" t="s">
        <v>2715</v>
      </c>
      <c r="B13" s="231" t="s">
        <v>2720</v>
      </c>
      <c r="C13" s="1646">
        <v>5</v>
      </c>
      <c r="D13" s="994">
        <f t="shared" si="0"/>
        <v>1.1627906976744186E-2</v>
      </c>
    </row>
    <row r="14" spans="1:8" ht="14.6" customHeight="1" x14ac:dyDescent="0.15">
      <c r="A14" s="231" t="s">
        <v>2721</v>
      </c>
      <c r="B14" s="231" t="s">
        <v>2715</v>
      </c>
      <c r="C14" s="1646">
        <v>5</v>
      </c>
      <c r="D14" s="994">
        <f t="shared" si="0"/>
        <v>1.1627906976744186E-2</v>
      </c>
    </row>
    <row r="15" spans="1:8" ht="14.6" customHeight="1" x14ac:dyDescent="0.15">
      <c r="A15" s="231" t="s">
        <v>2722</v>
      </c>
      <c r="B15" s="231" t="s">
        <v>2715</v>
      </c>
      <c r="C15" s="1646">
        <v>5</v>
      </c>
      <c r="D15" s="994">
        <f t="shared" si="0"/>
        <v>1.1627906976744186E-2</v>
      </c>
    </row>
    <row r="16" spans="1:8" ht="14.6" customHeight="1" x14ac:dyDescent="0.15">
      <c r="A16" s="231" t="s">
        <v>2715</v>
      </c>
      <c r="B16" s="231" t="s">
        <v>2716</v>
      </c>
      <c r="C16" s="1646">
        <v>4</v>
      </c>
      <c r="D16" s="994">
        <f t="shared" si="0"/>
        <v>9.3023255813953487E-3</v>
      </c>
    </row>
    <row r="17" spans="1:4" ht="14.6" customHeight="1" x14ac:dyDescent="0.15">
      <c r="A17" s="231" t="s">
        <v>2715</v>
      </c>
      <c r="B17" s="231" t="s">
        <v>2723</v>
      </c>
      <c r="C17" s="1646">
        <v>4</v>
      </c>
      <c r="D17" s="994">
        <f t="shared" si="0"/>
        <v>9.3023255813953487E-3</v>
      </c>
    </row>
    <row r="18" spans="1:4" ht="14.6" customHeight="1" x14ac:dyDescent="0.15">
      <c r="A18" s="231" t="s">
        <v>2724</v>
      </c>
      <c r="B18" s="231" t="s">
        <v>2715</v>
      </c>
      <c r="C18" s="1646">
        <v>3</v>
      </c>
      <c r="D18" s="994">
        <f t="shared" si="0"/>
        <v>6.9767441860465115E-3</v>
      </c>
    </row>
    <row r="19" spans="1:4" ht="14.6" customHeight="1" x14ac:dyDescent="0.15">
      <c r="A19" s="231" t="s">
        <v>2725</v>
      </c>
      <c r="B19" s="231" t="s">
        <v>2715</v>
      </c>
      <c r="C19" s="1646">
        <v>3</v>
      </c>
      <c r="D19" s="994">
        <f t="shared" si="0"/>
        <v>6.9767441860465115E-3</v>
      </c>
    </row>
    <row r="20" spans="1:4" ht="14.6" customHeight="1" x14ac:dyDescent="0.15">
      <c r="A20" s="231" t="s">
        <v>2726</v>
      </c>
      <c r="B20" s="231" t="s">
        <v>2715</v>
      </c>
      <c r="C20" s="1646">
        <v>3</v>
      </c>
      <c r="D20" s="994">
        <f t="shared" si="0"/>
        <v>6.9767441860465115E-3</v>
      </c>
    </row>
    <row r="21" spans="1:4" ht="14.6" customHeight="1" x14ac:dyDescent="0.15">
      <c r="A21" s="231" t="s">
        <v>2727</v>
      </c>
      <c r="B21" s="231" t="s">
        <v>2715</v>
      </c>
      <c r="C21" s="1646">
        <v>2</v>
      </c>
      <c r="D21" s="994">
        <f t="shared" si="0"/>
        <v>4.6511627906976744E-3</v>
      </c>
    </row>
    <row r="22" spans="1:4" ht="14.6" customHeight="1" x14ac:dyDescent="0.15">
      <c r="A22" s="231" t="s">
        <v>2715</v>
      </c>
      <c r="B22" s="231" t="s">
        <v>2728</v>
      </c>
      <c r="C22" s="1646">
        <v>2</v>
      </c>
      <c r="D22" s="994">
        <f t="shared" si="0"/>
        <v>4.6511627906976744E-3</v>
      </c>
    </row>
    <row r="23" spans="1:4" ht="14.6" customHeight="1" x14ac:dyDescent="0.15">
      <c r="A23" s="231" t="s">
        <v>2715</v>
      </c>
      <c r="B23" s="231" t="s">
        <v>2049</v>
      </c>
      <c r="C23" s="1646">
        <v>2</v>
      </c>
      <c r="D23" s="994">
        <f t="shared" si="0"/>
        <v>4.6511627906976744E-3</v>
      </c>
    </row>
    <row r="24" spans="1:4" ht="14.6" customHeight="1" x14ac:dyDescent="0.15">
      <c r="A24" s="231" t="s">
        <v>2729</v>
      </c>
      <c r="B24" s="231" t="s">
        <v>2715</v>
      </c>
      <c r="C24" s="1646">
        <v>2</v>
      </c>
      <c r="D24" s="994">
        <f t="shared" si="0"/>
        <v>4.6511627906976744E-3</v>
      </c>
    </row>
    <row r="25" spans="1:4" ht="14.6" customHeight="1" x14ac:dyDescent="0.15">
      <c r="A25" s="231" t="s">
        <v>2728</v>
      </c>
      <c r="B25" s="231" t="s">
        <v>2715</v>
      </c>
      <c r="C25" s="1646">
        <v>1</v>
      </c>
      <c r="D25" s="994">
        <f t="shared" si="0"/>
        <v>2.3255813953488372E-3</v>
      </c>
    </row>
    <row r="26" spans="1:4" ht="14.6" customHeight="1" x14ac:dyDescent="0.15">
      <c r="A26" s="231" t="s">
        <v>2049</v>
      </c>
      <c r="B26" s="231" t="s">
        <v>2715</v>
      </c>
      <c r="C26" s="1646">
        <v>1</v>
      </c>
      <c r="D26" s="994">
        <f t="shared" si="0"/>
        <v>2.3255813953488372E-3</v>
      </c>
    </row>
    <row r="27" spans="1:4" ht="14.6" customHeight="1" x14ac:dyDescent="0.15">
      <c r="A27" s="231" t="s">
        <v>2730</v>
      </c>
      <c r="B27" s="231" t="s">
        <v>2715</v>
      </c>
      <c r="C27" s="1646">
        <v>1</v>
      </c>
      <c r="D27" s="994">
        <f t="shared" si="0"/>
        <v>2.3255813953488372E-3</v>
      </c>
    </row>
    <row r="28" spans="1:4" ht="14.6" customHeight="1" x14ac:dyDescent="0.15">
      <c r="A28" s="231" t="s">
        <v>2731</v>
      </c>
      <c r="B28" s="231" t="s">
        <v>2715</v>
      </c>
      <c r="C28" s="1646">
        <v>1</v>
      </c>
      <c r="D28" s="994">
        <f t="shared" si="0"/>
        <v>2.3255813953488372E-3</v>
      </c>
    </row>
    <row r="29" spans="1:4" ht="14.6" customHeight="1" x14ac:dyDescent="0.15">
      <c r="A29" s="231" t="s">
        <v>2732</v>
      </c>
      <c r="B29" s="231" t="s">
        <v>2715</v>
      </c>
      <c r="C29" s="1646">
        <v>1</v>
      </c>
      <c r="D29" s="994">
        <f t="shared" si="0"/>
        <v>2.3255813953488372E-3</v>
      </c>
    </row>
    <row r="30" spans="1:4" ht="14.6" customHeight="1" x14ac:dyDescent="0.15">
      <c r="A30" s="231" t="s">
        <v>2715</v>
      </c>
      <c r="B30" s="231" t="s">
        <v>2724</v>
      </c>
      <c r="C30" s="1646">
        <v>1</v>
      </c>
      <c r="D30" s="994">
        <f t="shared" si="0"/>
        <v>2.3255813953488372E-3</v>
      </c>
    </row>
    <row r="31" spans="1:4" ht="14.6" customHeight="1" x14ac:dyDescent="0.15">
      <c r="A31" s="231" t="s">
        <v>2715</v>
      </c>
      <c r="B31" s="231" t="s">
        <v>2727</v>
      </c>
      <c r="C31" s="1646">
        <v>1</v>
      </c>
      <c r="D31" s="994">
        <f t="shared" si="0"/>
        <v>2.3255813953488372E-3</v>
      </c>
    </row>
    <row r="32" spans="1:4" ht="14.6" customHeight="1" x14ac:dyDescent="0.15">
      <c r="A32" s="231" t="s">
        <v>2715</v>
      </c>
      <c r="B32" s="231" t="s">
        <v>2733</v>
      </c>
      <c r="C32" s="1646">
        <v>1</v>
      </c>
      <c r="D32" s="994">
        <f t="shared" si="0"/>
        <v>2.3255813953488372E-3</v>
      </c>
    </row>
    <row r="33" spans="1:8" ht="14.6" customHeight="1" x14ac:dyDescent="0.15">
      <c r="A33" s="231" t="s">
        <v>2723</v>
      </c>
      <c r="B33" s="231" t="s">
        <v>2715</v>
      </c>
      <c r="C33" s="1646">
        <v>1</v>
      </c>
      <c r="D33" s="994">
        <f t="shared" si="0"/>
        <v>2.3255813953488372E-3</v>
      </c>
    </row>
    <row r="34" spans="1:8" ht="14.6" customHeight="1" x14ac:dyDescent="0.15">
      <c r="A34" s="231" t="s">
        <v>2734</v>
      </c>
      <c r="B34" s="231" t="s">
        <v>2715</v>
      </c>
      <c r="C34" s="1646">
        <v>1</v>
      </c>
      <c r="D34" s="994">
        <f t="shared" si="0"/>
        <v>2.3255813953488372E-3</v>
      </c>
    </row>
    <row r="35" spans="1:8" ht="14.6" customHeight="1" x14ac:dyDescent="0.15">
      <c r="A35" s="231" t="s">
        <v>2735</v>
      </c>
      <c r="B35" s="231" t="s">
        <v>2715</v>
      </c>
      <c r="C35" s="1646">
        <v>1</v>
      </c>
      <c r="D35" s="994">
        <f t="shared" si="0"/>
        <v>2.3255813953488372E-3</v>
      </c>
    </row>
    <row r="36" spans="1:8" ht="14.6" customHeight="1" x14ac:dyDescent="0.15">
      <c r="A36" s="231" t="s">
        <v>2056</v>
      </c>
      <c r="B36" s="231" t="s">
        <v>2715</v>
      </c>
      <c r="C36" s="1646">
        <v>1</v>
      </c>
      <c r="D36" s="994">
        <f t="shared" si="0"/>
        <v>2.3255813953488372E-3</v>
      </c>
      <c r="E36" s="390"/>
      <c r="F36" s="1635"/>
      <c r="G36" s="390"/>
      <c r="H36" s="1635"/>
    </row>
    <row r="37" spans="1:8" ht="14.6" customHeight="1" x14ac:dyDescent="0.15">
      <c r="A37" s="231"/>
      <c r="B37" s="231"/>
      <c r="C37" s="1646"/>
      <c r="D37" s="597"/>
      <c r="E37" s="390"/>
      <c r="F37" s="1635"/>
      <c r="G37" s="390"/>
      <c r="H37" s="1635"/>
    </row>
    <row r="38" spans="1:8" ht="14.6" customHeight="1" x14ac:dyDescent="0.15">
      <c r="A38" s="1596" t="s">
        <v>2736</v>
      </c>
      <c r="D38" s="1595"/>
    </row>
    <row r="39" spans="1:8" ht="14.6" customHeight="1" x14ac:dyDescent="0.15">
      <c r="A39" s="169" t="s">
        <v>2632</v>
      </c>
      <c r="B39" s="169"/>
      <c r="C39" s="169"/>
      <c r="D39" s="169"/>
      <c r="E39" s="169"/>
      <c r="F39" s="169"/>
      <c r="G39" s="169"/>
      <c r="H39" s="169"/>
    </row>
    <row r="40" spans="1:8" ht="14.6" customHeight="1" x14ac:dyDescent="0.15">
      <c r="A40" s="580" t="s">
        <v>696</v>
      </c>
      <c r="B40" s="580"/>
      <c r="C40" s="580"/>
      <c r="D40" s="580"/>
      <c r="E40" s="580"/>
      <c r="F40" s="580"/>
      <c r="G40" s="580"/>
      <c r="H40" s="580"/>
    </row>
    <row r="41" spans="1:8" s="860" customFormat="1" ht="14.6" customHeight="1" x14ac:dyDescent="0.25">
      <c r="A41" s="169" t="s">
        <v>2633</v>
      </c>
      <c r="B41" s="169"/>
      <c r="C41" s="169"/>
      <c r="D41" s="169"/>
      <c r="E41" s="169"/>
      <c r="F41" s="169"/>
      <c r="G41" s="169"/>
      <c r="H41" s="16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153"/>
  <dimension ref="A2:K28"/>
  <sheetViews>
    <sheetView zoomScaleNormal="100" workbookViewId="0"/>
  </sheetViews>
  <sheetFormatPr baseColWidth="10" defaultColWidth="9.125" defaultRowHeight="10.199999999999999" x14ac:dyDescent="0.15"/>
  <cols>
    <col min="1" max="1" width="23" style="378" customWidth="1"/>
    <col min="2" max="2" width="10.75" style="378" customWidth="1"/>
    <col min="3" max="3" width="12.125" style="378" customWidth="1"/>
    <col min="4" max="4" width="10.75" style="378" customWidth="1"/>
    <col min="5" max="5" width="12.125" style="378" customWidth="1"/>
    <col min="6" max="6" width="10.75" style="378" customWidth="1"/>
    <col min="7" max="7" width="12.125" style="378" customWidth="1"/>
    <col min="8" max="8" width="10.75" style="378" customWidth="1"/>
    <col min="9" max="9" width="12.125" style="378" customWidth="1"/>
    <col min="10" max="10" width="10.75" style="378" customWidth="1"/>
    <col min="11" max="11" width="12.125" style="378" customWidth="1"/>
    <col min="12" max="16384" width="9.125" style="378"/>
  </cols>
  <sheetData>
    <row r="2" spans="1:11" ht="11.55" x14ac:dyDescent="0.15">
      <c r="A2" s="1582" t="s">
        <v>2737</v>
      </c>
      <c r="B2" s="1613"/>
      <c r="C2" s="1613"/>
      <c r="D2" s="1613"/>
      <c r="E2" s="1613"/>
      <c r="F2" s="1613"/>
      <c r="G2" s="1613"/>
      <c r="H2" s="1617"/>
      <c r="J2" s="1617"/>
    </row>
    <row r="3" spans="1:11" ht="11.25" customHeight="1" x14ac:dyDescent="0.15">
      <c r="A3" s="1030"/>
    </row>
    <row r="4" spans="1:11" ht="14.95" customHeight="1" x14ac:dyDescent="0.15">
      <c r="A4" s="2582" t="s">
        <v>674</v>
      </c>
      <c r="B4" s="2732">
        <v>2017</v>
      </c>
      <c r="C4" s="2733"/>
      <c r="D4" s="2715">
        <v>2018</v>
      </c>
      <c r="E4" s="2716"/>
      <c r="F4" s="2710">
        <v>2019</v>
      </c>
      <c r="G4" s="2711"/>
      <c r="H4" s="2710">
        <v>2020</v>
      </c>
      <c r="I4" s="2711"/>
      <c r="J4" s="2710">
        <v>2021</v>
      </c>
      <c r="K4" s="2711"/>
    </row>
    <row r="5" spans="1:11" ht="14.95" customHeight="1" x14ac:dyDescent="0.15">
      <c r="A5" s="2734"/>
      <c r="B5" s="2735" t="s">
        <v>2738</v>
      </c>
      <c r="C5" s="2736" t="s">
        <v>853</v>
      </c>
      <c r="D5" s="2720" t="s">
        <v>2738</v>
      </c>
      <c r="E5" s="2720" t="s">
        <v>853</v>
      </c>
      <c r="F5" s="2720" t="s">
        <v>2738</v>
      </c>
      <c r="G5" s="2720" t="s">
        <v>853</v>
      </c>
      <c r="H5" s="2720" t="s">
        <v>2738</v>
      </c>
      <c r="I5" s="2720" t="s">
        <v>853</v>
      </c>
      <c r="J5" s="2720" t="s">
        <v>2738</v>
      </c>
      <c r="K5" s="2720" t="s">
        <v>853</v>
      </c>
    </row>
    <row r="6" spans="1:11" x14ac:dyDescent="0.15">
      <c r="A6" s="1584" t="s">
        <v>742</v>
      </c>
      <c r="B6" s="1004">
        <v>154</v>
      </c>
      <c r="C6" s="2127">
        <v>0.99999999999999989</v>
      </c>
      <c r="D6" s="1004">
        <v>163</v>
      </c>
      <c r="E6" s="2127">
        <v>1.0000000000000002</v>
      </c>
      <c r="F6" s="1004">
        <v>188</v>
      </c>
      <c r="G6" s="2079">
        <v>1</v>
      </c>
      <c r="H6" s="1004">
        <v>150</v>
      </c>
      <c r="I6" s="2079">
        <v>0.99999999999999989</v>
      </c>
      <c r="J6" s="1004">
        <v>117</v>
      </c>
      <c r="K6" s="2079">
        <v>1</v>
      </c>
    </row>
    <row r="7" spans="1:11" x14ac:dyDescent="0.15">
      <c r="A7" s="1588" t="s">
        <v>677</v>
      </c>
      <c r="B7" s="425">
        <v>0</v>
      </c>
      <c r="C7" s="1647">
        <v>0</v>
      </c>
      <c r="D7" s="425">
        <v>5</v>
      </c>
      <c r="E7" s="1647">
        <v>3.0674846625766871E-2</v>
      </c>
      <c r="F7" s="425">
        <v>1</v>
      </c>
      <c r="G7" s="1647">
        <v>5.3191489361702126E-3</v>
      </c>
      <c r="H7" s="425">
        <v>3</v>
      </c>
      <c r="I7" s="1647">
        <v>0.02</v>
      </c>
      <c r="J7" s="425">
        <v>1</v>
      </c>
      <c r="K7" s="994">
        <v>8.5470085470085479E-3</v>
      </c>
    </row>
    <row r="8" spans="1:11" x14ac:dyDescent="0.15">
      <c r="A8" s="1588" t="s">
        <v>678</v>
      </c>
      <c r="B8" s="425">
        <v>2</v>
      </c>
      <c r="C8" s="1647">
        <v>1.2987012987012988E-2</v>
      </c>
      <c r="D8" s="425">
        <v>1</v>
      </c>
      <c r="E8" s="1647">
        <v>6.1349693251533744E-3</v>
      </c>
      <c r="F8" s="425">
        <v>2</v>
      </c>
      <c r="G8" s="1647">
        <v>1.0638297872340425E-2</v>
      </c>
      <c r="H8" s="425">
        <v>5</v>
      </c>
      <c r="I8" s="1647">
        <v>3.3333333333333333E-2</v>
      </c>
      <c r="J8" s="425">
        <v>0</v>
      </c>
      <c r="K8" s="994">
        <v>0</v>
      </c>
    </row>
    <row r="9" spans="1:11" x14ac:dyDescent="0.15">
      <c r="A9" s="1588" t="s">
        <v>679</v>
      </c>
      <c r="B9" s="425">
        <v>2</v>
      </c>
      <c r="C9" s="1647">
        <v>1.2987012987012988E-2</v>
      </c>
      <c r="D9" s="425">
        <v>1</v>
      </c>
      <c r="E9" s="1647">
        <v>6.1349693251533744E-3</v>
      </c>
      <c r="F9" s="425">
        <v>2</v>
      </c>
      <c r="G9" s="1647">
        <v>1.0638297872340425E-2</v>
      </c>
      <c r="H9" s="425">
        <v>3</v>
      </c>
      <c r="I9" s="1647">
        <v>0.02</v>
      </c>
      <c r="J9" s="425">
        <v>3</v>
      </c>
      <c r="K9" s="994">
        <v>2.564102564102564E-2</v>
      </c>
    </row>
    <row r="10" spans="1:11" x14ac:dyDescent="0.15">
      <c r="A10" s="1588" t="s">
        <v>680</v>
      </c>
      <c r="B10" s="425">
        <v>0</v>
      </c>
      <c r="C10" s="1647">
        <v>0</v>
      </c>
      <c r="D10" s="425">
        <v>1</v>
      </c>
      <c r="E10" s="1647">
        <v>6.1349693251533744E-3</v>
      </c>
      <c r="F10" s="425">
        <v>3</v>
      </c>
      <c r="G10" s="1647">
        <v>1.5957446808510637E-2</v>
      </c>
      <c r="H10" s="425">
        <v>2</v>
      </c>
      <c r="I10" s="1647">
        <v>1.3333333333333334E-2</v>
      </c>
      <c r="J10" s="425">
        <v>4</v>
      </c>
      <c r="K10" s="994">
        <v>3.4188034188034191E-2</v>
      </c>
    </row>
    <row r="11" spans="1:11" x14ac:dyDescent="0.15">
      <c r="A11" s="1588" t="s">
        <v>681</v>
      </c>
      <c r="B11" s="425">
        <v>2</v>
      </c>
      <c r="C11" s="1647">
        <v>1.2987012987012988E-2</v>
      </c>
      <c r="D11" s="425">
        <v>3</v>
      </c>
      <c r="E11" s="1647">
        <v>1.8404907975460124E-2</v>
      </c>
      <c r="F11" s="425">
        <v>6</v>
      </c>
      <c r="G11" s="1647">
        <v>3.1914893617021274E-2</v>
      </c>
      <c r="H11" s="425">
        <v>2</v>
      </c>
      <c r="I11" s="1647">
        <v>1.3333333333333334E-2</v>
      </c>
      <c r="J11" s="425">
        <v>2</v>
      </c>
      <c r="K11" s="994">
        <v>1.7094017094017096E-2</v>
      </c>
    </row>
    <row r="12" spans="1:11" x14ac:dyDescent="0.15">
      <c r="A12" s="1588" t="s">
        <v>682</v>
      </c>
      <c r="B12" s="425">
        <v>22</v>
      </c>
      <c r="C12" s="1647">
        <v>0.14285714285714285</v>
      </c>
      <c r="D12" s="425">
        <v>13</v>
      </c>
      <c r="E12" s="1647">
        <v>7.9754601226993863E-2</v>
      </c>
      <c r="F12" s="425">
        <v>18</v>
      </c>
      <c r="G12" s="1647">
        <v>9.5744680851063829E-2</v>
      </c>
      <c r="H12" s="425">
        <v>18</v>
      </c>
      <c r="I12" s="1647">
        <v>0.12</v>
      </c>
      <c r="J12" s="425">
        <v>12</v>
      </c>
      <c r="K12" s="994">
        <v>0.10256410256410256</v>
      </c>
    </row>
    <row r="13" spans="1:11" x14ac:dyDescent="0.15">
      <c r="A13" s="1588" t="s">
        <v>683</v>
      </c>
      <c r="B13" s="425">
        <v>103</v>
      </c>
      <c r="C13" s="1647">
        <v>0.66883116883116878</v>
      </c>
      <c r="D13" s="425">
        <v>112</v>
      </c>
      <c r="E13" s="1647">
        <v>0.68711656441717794</v>
      </c>
      <c r="F13" s="425">
        <v>126</v>
      </c>
      <c r="G13" s="1647">
        <v>0.67021276595744683</v>
      </c>
      <c r="H13" s="425">
        <v>97</v>
      </c>
      <c r="I13" s="1647">
        <v>0.64666666666666661</v>
      </c>
      <c r="J13" s="425">
        <v>77</v>
      </c>
      <c r="K13" s="994">
        <v>0.65811965811965811</v>
      </c>
    </row>
    <row r="14" spans="1:11" x14ac:dyDescent="0.15">
      <c r="A14" s="1588" t="s">
        <v>684</v>
      </c>
      <c r="B14" s="425">
        <v>3</v>
      </c>
      <c r="C14" s="1647">
        <v>1.948051948051948E-2</v>
      </c>
      <c r="D14" s="425">
        <v>2</v>
      </c>
      <c r="E14" s="1647">
        <v>1.2269938650306749E-2</v>
      </c>
      <c r="F14" s="425">
        <v>3</v>
      </c>
      <c r="G14" s="1647">
        <v>1.5957446808510637E-2</v>
      </c>
      <c r="H14" s="425">
        <v>1</v>
      </c>
      <c r="I14" s="1647">
        <v>6.6666666666666671E-3</v>
      </c>
      <c r="J14" s="425">
        <v>3</v>
      </c>
      <c r="K14" s="994">
        <v>2.564102564102564E-2</v>
      </c>
    </row>
    <row r="15" spans="1:11" x14ac:dyDescent="0.15">
      <c r="A15" s="1588" t="s">
        <v>685</v>
      </c>
      <c r="B15" s="425">
        <v>2</v>
      </c>
      <c r="C15" s="1647">
        <v>1.2987012987012988E-2</v>
      </c>
      <c r="D15" s="425">
        <v>2</v>
      </c>
      <c r="E15" s="1647">
        <v>1.2269938650306749E-2</v>
      </c>
      <c r="F15" s="425">
        <v>0</v>
      </c>
      <c r="G15" s="1647">
        <v>0</v>
      </c>
      <c r="H15" s="425">
        <v>3</v>
      </c>
      <c r="I15" s="1647">
        <v>0.02</v>
      </c>
      <c r="J15" s="425">
        <v>0</v>
      </c>
      <c r="K15" s="994">
        <v>0</v>
      </c>
    </row>
    <row r="16" spans="1:11" x14ac:dyDescent="0.15">
      <c r="A16" s="1588" t="s">
        <v>732</v>
      </c>
      <c r="B16" s="970" t="s">
        <v>687</v>
      </c>
      <c r="C16" s="1648" t="s">
        <v>687</v>
      </c>
      <c r="D16" s="970">
        <v>1</v>
      </c>
      <c r="E16" s="1647">
        <v>6.1349693251533744E-3</v>
      </c>
      <c r="F16" s="425">
        <v>1</v>
      </c>
      <c r="G16" s="1647">
        <v>5.3191489361702126E-3</v>
      </c>
      <c r="H16" s="425">
        <v>2</v>
      </c>
      <c r="I16" s="1647">
        <v>1.3333333333333334E-2</v>
      </c>
      <c r="J16" s="425">
        <v>0</v>
      </c>
      <c r="K16" s="994">
        <v>0</v>
      </c>
    </row>
    <row r="17" spans="1:11" x14ac:dyDescent="0.15">
      <c r="A17" s="1588" t="s">
        <v>688</v>
      </c>
      <c r="B17" s="425">
        <v>6</v>
      </c>
      <c r="C17" s="1647">
        <v>3.896103896103896E-2</v>
      </c>
      <c r="D17" s="425">
        <v>4</v>
      </c>
      <c r="E17" s="1647">
        <v>2.4539877300613498E-2</v>
      </c>
      <c r="F17" s="425">
        <v>11</v>
      </c>
      <c r="G17" s="1647">
        <v>5.8510638297872342E-2</v>
      </c>
      <c r="H17" s="425">
        <v>6</v>
      </c>
      <c r="I17" s="1647">
        <v>0.04</v>
      </c>
      <c r="J17" s="425">
        <v>7</v>
      </c>
      <c r="K17" s="994">
        <v>5.9829059829059832E-2</v>
      </c>
    </row>
    <row r="18" spans="1:11" x14ac:dyDescent="0.15">
      <c r="A18" s="1588" t="s">
        <v>689</v>
      </c>
      <c r="B18" s="425">
        <v>4</v>
      </c>
      <c r="C18" s="1647">
        <v>2.5974025974025976E-2</v>
      </c>
      <c r="D18" s="425">
        <v>5</v>
      </c>
      <c r="E18" s="1647">
        <v>3.0674846625766871E-2</v>
      </c>
      <c r="F18" s="425">
        <v>4</v>
      </c>
      <c r="G18" s="1647">
        <v>2.1276595744680851E-2</v>
      </c>
      <c r="H18" s="425">
        <v>4</v>
      </c>
      <c r="I18" s="1647">
        <v>2.6666666666666668E-2</v>
      </c>
      <c r="J18" s="425">
        <v>1</v>
      </c>
      <c r="K18" s="994">
        <v>8.5470085470085479E-3</v>
      </c>
    </row>
    <row r="19" spans="1:11" x14ac:dyDescent="0.15">
      <c r="A19" s="1588" t="s">
        <v>690</v>
      </c>
      <c r="B19" s="425">
        <v>1</v>
      </c>
      <c r="C19" s="1647">
        <v>6.4935064935064939E-3</v>
      </c>
      <c r="D19" s="425">
        <v>5</v>
      </c>
      <c r="E19" s="1647">
        <v>3.0674846625766871E-2</v>
      </c>
      <c r="F19" s="425">
        <v>3</v>
      </c>
      <c r="G19" s="1647">
        <v>1.5957446808510637E-2</v>
      </c>
      <c r="H19" s="425">
        <v>2</v>
      </c>
      <c r="I19" s="1647">
        <v>1.3333333333333334E-2</v>
      </c>
      <c r="J19" s="425">
        <v>1</v>
      </c>
      <c r="K19" s="994">
        <v>8.5470085470085479E-3</v>
      </c>
    </row>
    <row r="20" spans="1:11" x14ac:dyDescent="0.15">
      <c r="A20" s="1588" t="s">
        <v>691</v>
      </c>
      <c r="B20" s="425">
        <v>5</v>
      </c>
      <c r="C20" s="1647">
        <v>3.2467532467532464E-2</v>
      </c>
      <c r="D20" s="425">
        <v>5</v>
      </c>
      <c r="E20" s="1647">
        <v>3.0674846625766871E-2</v>
      </c>
      <c r="F20" s="425">
        <v>5</v>
      </c>
      <c r="G20" s="1647">
        <v>2.6595744680851064E-2</v>
      </c>
      <c r="H20" s="425">
        <v>0</v>
      </c>
      <c r="I20" s="1647">
        <v>0</v>
      </c>
      <c r="J20" s="425">
        <v>4</v>
      </c>
      <c r="K20" s="994">
        <v>3.4188034188034191E-2</v>
      </c>
    </row>
    <row r="21" spans="1:11" x14ac:dyDescent="0.15">
      <c r="A21" s="1588" t="s">
        <v>692</v>
      </c>
      <c r="B21" s="425">
        <v>2</v>
      </c>
      <c r="C21" s="1647">
        <v>1.2987012987012988E-2</v>
      </c>
      <c r="D21" s="425">
        <v>1</v>
      </c>
      <c r="E21" s="1647">
        <v>6.1349693251533744E-3</v>
      </c>
      <c r="F21" s="425">
        <v>0</v>
      </c>
      <c r="G21" s="1647">
        <v>0</v>
      </c>
      <c r="H21" s="425">
        <v>0</v>
      </c>
      <c r="I21" s="1647">
        <v>0</v>
      </c>
      <c r="J21" s="425">
        <v>1</v>
      </c>
      <c r="K21" s="994">
        <v>8.5470085470085479E-3</v>
      </c>
    </row>
    <row r="22" spans="1:11" x14ac:dyDescent="0.15">
      <c r="A22" s="1588" t="s">
        <v>693</v>
      </c>
      <c r="B22" s="425">
        <v>0</v>
      </c>
      <c r="C22" s="1647">
        <v>0</v>
      </c>
      <c r="D22" s="425">
        <v>2</v>
      </c>
      <c r="E22" s="1647">
        <v>1.2269938650306749E-2</v>
      </c>
      <c r="F22" s="425">
        <v>3</v>
      </c>
      <c r="G22" s="1647">
        <v>1.5957446808510637E-2</v>
      </c>
      <c r="H22" s="425">
        <v>2</v>
      </c>
      <c r="I22" s="1647">
        <v>1.3333333333333334E-2</v>
      </c>
      <c r="J22" s="425">
        <v>1</v>
      </c>
      <c r="K22" s="994">
        <v>8.5470085470085479E-3</v>
      </c>
    </row>
    <row r="23" spans="1:11" x14ac:dyDescent="0.15">
      <c r="A23" s="383"/>
    </row>
    <row r="24" spans="1:11" x14ac:dyDescent="0.15">
      <c r="A24" s="1596" t="s">
        <v>2631</v>
      </c>
      <c r="D24" s="1595"/>
    </row>
    <row r="25" spans="1:11" x14ac:dyDescent="0.15">
      <c r="A25" s="169" t="s">
        <v>2632</v>
      </c>
      <c r="B25" s="169"/>
      <c r="C25" s="169"/>
      <c r="D25" s="169"/>
      <c r="E25" s="169"/>
      <c r="F25" s="169"/>
      <c r="G25" s="169"/>
      <c r="H25" s="387"/>
      <c r="J25" s="387"/>
    </row>
    <row r="26" spans="1:11" x14ac:dyDescent="0.15">
      <c r="A26" s="580" t="s">
        <v>696</v>
      </c>
      <c r="B26" s="580"/>
      <c r="C26" s="580"/>
      <c r="D26" s="580"/>
      <c r="E26" s="580"/>
      <c r="F26" s="580"/>
      <c r="G26" s="580"/>
      <c r="H26" s="387"/>
      <c r="J26" s="387"/>
    </row>
    <row r="27" spans="1:11" x14ac:dyDescent="0.15">
      <c r="A27" s="580" t="s">
        <v>2739</v>
      </c>
      <c r="B27" s="580"/>
      <c r="C27" s="580"/>
      <c r="D27" s="580"/>
      <c r="E27" s="580"/>
      <c r="F27" s="580"/>
      <c r="G27" s="580"/>
      <c r="H27" s="387"/>
      <c r="J27" s="387"/>
    </row>
    <row r="28" spans="1:11" ht="11.25" customHeight="1" x14ac:dyDescent="0.15">
      <c r="A28" s="169" t="s">
        <v>2633</v>
      </c>
      <c r="B28" s="169"/>
      <c r="C28" s="169"/>
      <c r="D28" s="169"/>
      <c r="E28" s="169"/>
      <c r="F28" s="169"/>
      <c r="G28" s="16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Hoja154"/>
  <dimension ref="A2:K22"/>
  <sheetViews>
    <sheetView zoomScaleNormal="100" workbookViewId="0"/>
  </sheetViews>
  <sheetFormatPr baseColWidth="10" defaultColWidth="9.125" defaultRowHeight="10.199999999999999" x14ac:dyDescent="0.15"/>
  <cols>
    <col min="1" max="1" width="17.875" style="378" customWidth="1"/>
    <col min="2" max="2" width="11.375" style="378" customWidth="1"/>
    <col min="3" max="3" width="12.875" style="378" customWidth="1"/>
    <col min="4" max="4" width="11.375" style="378" customWidth="1"/>
    <col min="5" max="5" width="12.875" style="378" customWidth="1"/>
    <col min="6" max="6" width="11.375" style="378" customWidth="1"/>
    <col min="7" max="7" width="12.875" style="378" customWidth="1"/>
    <col min="8" max="8" width="11.375" style="378" customWidth="1"/>
    <col min="9" max="9" width="12.875" style="378" customWidth="1"/>
    <col min="10" max="10" width="11.375" style="378" customWidth="1"/>
    <col min="11" max="11" width="12.875" style="378" customWidth="1"/>
    <col min="12" max="12" width="9" style="378" customWidth="1"/>
    <col min="13" max="16384" width="9.125" style="378"/>
  </cols>
  <sheetData>
    <row r="2" spans="1:11" ht="11.55" x14ac:dyDescent="0.15">
      <c r="A2" s="1582" t="s">
        <v>2740</v>
      </c>
      <c r="B2" s="1613"/>
      <c r="C2" s="1613"/>
      <c r="D2" s="1613"/>
      <c r="E2" s="1613"/>
      <c r="F2" s="1613"/>
      <c r="G2" s="1613"/>
    </row>
    <row r="3" spans="1:11" ht="10.55" customHeight="1" x14ac:dyDescent="0.15">
      <c r="A3" s="1050"/>
    </row>
    <row r="4" spans="1:11" ht="14.95" customHeight="1" x14ac:dyDescent="0.15">
      <c r="A4" s="2650" t="s">
        <v>781</v>
      </c>
      <c r="B4" s="2722">
        <v>2017</v>
      </c>
      <c r="C4" s="2722"/>
      <c r="D4" s="2737">
        <v>2018</v>
      </c>
      <c r="E4" s="2716"/>
      <c r="F4" s="2722">
        <v>2019</v>
      </c>
      <c r="G4" s="2722"/>
      <c r="H4" s="2722">
        <v>2020</v>
      </c>
      <c r="I4" s="2722"/>
      <c r="J4" s="2722">
        <v>2021</v>
      </c>
      <c r="K4" s="2722"/>
    </row>
    <row r="5" spans="1:11" ht="14.95" customHeight="1" x14ac:dyDescent="0.15">
      <c r="A5" s="2738"/>
      <c r="B5" s="2739" t="s">
        <v>2629</v>
      </c>
      <c r="C5" s="2721" t="s">
        <v>853</v>
      </c>
      <c r="D5" s="2721" t="s">
        <v>2629</v>
      </c>
      <c r="E5" s="2721" t="s">
        <v>853</v>
      </c>
      <c r="F5" s="2739" t="s">
        <v>2629</v>
      </c>
      <c r="G5" s="2721" t="s">
        <v>853</v>
      </c>
      <c r="H5" s="2739" t="s">
        <v>2629</v>
      </c>
      <c r="I5" s="2721" t="s">
        <v>853</v>
      </c>
      <c r="J5" s="2739" t="s">
        <v>2629</v>
      </c>
      <c r="K5" s="2721" t="s">
        <v>853</v>
      </c>
    </row>
    <row r="6" spans="1:11" ht="10.050000000000001" customHeight="1" x14ac:dyDescent="0.15">
      <c r="A6" s="1613" t="s">
        <v>742</v>
      </c>
      <c r="B6" s="1649">
        <v>8015</v>
      </c>
      <c r="C6" s="2128">
        <v>1</v>
      </c>
      <c r="D6" s="1623">
        <v>8152</v>
      </c>
      <c r="E6" s="2128">
        <v>1</v>
      </c>
      <c r="F6" s="1649">
        <v>7204</v>
      </c>
      <c r="G6" s="2132">
        <v>1</v>
      </c>
      <c r="H6" s="1649">
        <v>8353</v>
      </c>
      <c r="I6" s="2132">
        <v>1</v>
      </c>
      <c r="J6" s="1649">
        <v>8529</v>
      </c>
      <c r="K6" s="2132">
        <v>1</v>
      </c>
    </row>
    <row r="7" spans="1:11" x14ac:dyDescent="0.15">
      <c r="A7" s="1614" t="s">
        <v>786</v>
      </c>
      <c r="B7" s="1589">
        <v>505</v>
      </c>
      <c r="C7" s="1615">
        <v>6.3006862133499694E-2</v>
      </c>
      <c r="D7" s="1589">
        <v>581</v>
      </c>
      <c r="E7" s="1592">
        <v>7.1270853778213933E-2</v>
      </c>
      <c r="F7" s="378">
        <v>671</v>
      </c>
      <c r="G7" s="1619">
        <v>9.3142698500832871E-2</v>
      </c>
      <c r="H7" s="378">
        <v>749</v>
      </c>
      <c r="I7" s="1619">
        <v>8.9668382617023826E-2</v>
      </c>
      <c r="J7" s="378">
        <v>659</v>
      </c>
      <c r="K7" s="1619">
        <v>7.7265799038574279E-2</v>
      </c>
    </row>
    <row r="8" spans="1:11" x14ac:dyDescent="0.15">
      <c r="A8" s="1614" t="s">
        <v>787</v>
      </c>
      <c r="B8" s="1589">
        <v>387</v>
      </c>
      <c r="C8" s="1615">
        <v>4.8284466625077981E-2</v>
      </c>
      <c r="D8" s="1589">
        <v>519</v>
      </c>
      <c r="E8" s="1592">
        <v>6.3665358194308144E-2</v>
      </c>
      <c r="F8" s="378">
        <v>323</v>
      </c>
      <c r="G8" s="1619">
        <v>4.4836202109938925E-2</v>
      </c>
      <c r="H8" s="378">
        <v>483</v>
      </c>
      <c r="I8" s="1619">
        <v>5.7823536453968635E-2</v>
      </c>
      <c r="J8" s="378">
        <v>486</v>
      </c>
      <c r="K8" s="1619">
        <v>5.6982061202954626E-2</v>
      </c>
    </row>
    <row r="9" spans="1:11" x14ac:dyDescent="0.15">
      <c r="A9" s="1614" t="s">
        <v>788</v>
      </c>
      <c r="B9" s="1589">
        <v>769</v>
      </c>
      <c r="C9" s="1615">
        <v>9.5945102932002493E-2</v>
      </c>
      <c r="D9" s="1589">
        <v>713</v>
      </c>
      <c r="E9" s="1592">
        <v>8.746319921491659E-2</v>
      </c>
      <c r="F9" s="378">
        <v>635</v>
      </c>
      <c r="G9" s="1619">
        <v>8.814547473625764E-2</v>
      </c>
      <c r="H9" s="378">
        <v>526</v>
      </c>
      <c r="I9" s="1619">
        <v>6.2971387525439959E-2</v>
      </c>
      <c r="J9" s="378">
        <v>749</v>
      </c>
      <c r="K9" s="1619">
        <v>8.7818032594676979E-2</v>
      </c>
    </row>
    <row r="10" spans="1:11" x14ac:dyDescent="0.15">
      <c r="A10" s="1614" t="s">
        <v>789</v>
      </c>
      <c r="B10" s="1589">
        <v>698</v>
      </c>
      <c r="C10" s="1615">
        <v>8.7086712414223333E-2</v>
      </c>
      <c r="D10" s="1589">
        <v>828</v>
      </c>
      <c r="E10" s="1592">
        <v>0.10157016683022571</v>
      </c>
      <c r="F10" s="378">
        <v>534</v>
      </c>
      <c r="G10" s="1619">
        <v>7.4125485841199337E-2</v>
      </c>
      <c r="H10" s="378">
        <v>657</v>
      </c>
      <c r="I10" s="1619">
        <v>7.8654375673410756E-2</v>
      </c>
      <c r="J10" s="378">
        <v>691</v>
      </c>
      <c r="K10" s="1619">
        <v>8.1017704302966356E-2</v>
      </c>
    </row>
    <row r="11" spans="1:11" x14ac:dyDescent="0.15">
      <c r="A11" s="1614" t="s">
        <v>790</v>
      </c>
      <c r="B11" s="1589">
        <v>444</v>
      </c>
      <c r="C11" s="1615">
        <v>5.5396132252027448E-2</v>
      </c>
      <c r="D11" s="1589">
        <v>571</v>
      </c>
      <c r="E11" s="1592">
        <v>7.00441609421001E-2</v>
      </c>
      <c r="F11" s="378">
        <v>660</v>
      </c>
      <c r="G11" s="1619">
        <v>9.1615769017212662E-2</v>
      </c>
      <c r="H11" s="378">
        <v>643</v>
      </c>
      <c r="I11" s="1619">
        <v>7.6978331138513115E-2</v>
      </c>
      <c r="J11" s="378">
        <v>682</v>
      </c>
      <c r="K11" s="1619">
        <v>7.9962480947356085E-2</v>
      </c>
    </row>
    <row r="12" spans="1:11" x14ac:dyDescent="0.15">
      <c r="A12" s="1614" t="s">
        <v>791</v>
      </c>
      <c r="B12" s="1589">
        <v>732</v>
      </c>
      <c r="C12" s="1615">
        <v>9.1328758577666869E-2</v>
      </c>
      <c r="D12" s="1589">
        <v>646</v>
      </c>
      <c r="E12" s="1592">
        <v>7.9244357212953878E-2</v>
      </c>
      <c r="F12" s="378">
        <v>598</v>
      </c>
      <c r="G12" s="1619">
        <v>8.3009439200444193E-2</v>
      </c>
      <c r="H12" s="378">
        <v>548</v>
      </c>
      <c r="I12" s="1619">
        <v>6.5605171794564821E-2</v>
      </c>
      <c r="J12" s="378">
        <v>573</v>
      </c>
      <c r="K12" s="1619">
        <v>6.7182553640520573E-2</v>
      </c>
    </row>
    <row r="13" spans="1:11" x14ac:dyDescent="0.15">
      <c r="A13" s="1614" t="s">
        <v>792</v>
      </c>
      <c r="B13" s="1589">
        <v>603</v>
      </c>
      <c r="C13" s="1615">
        <v>7.5233936369307544E-2</v>
      </c>
      <c r="D13" s="1589">
        <v>637</v>
      </c>
      <c r="E13" s="1592">
        <v>7.8140333660451422E-2</v>
      </c>
      <c r="F13" s="378">
        <v>682</v>
      </c>
      <c r="G13" s="1619">
        <v>9.4669627984453081E-2</v>
      </c>
      <c r="H13" s="378">
        <v>570</v>
      </c>
      <c r="I13" s="1619">
        <v>6.8238956063689696E-2</v>
      </c>
      <c r="J13" s="378">
        <v>713</v>
      </c>
      <c r="K13" s="1619">
        <v>8.3597139172235907E-2</v>
      </c>
    </row>
    <row r="14" spans="1:11" x14ac:dyDescent="0.15">
      <c r="A14" s="1614" t="s">
        <v>793</v>
      </c>
      <c r="B14" s="1589">
        <v>851</v>
      </c>
      <c r="C14" s="1615">
        <v>0.10617592014971927</v>
      </c>
      <c r="D14" s="1589">
        <v>853</v>
      </c>
      <c r="E14" s="1592">
        <v>0.1046368989205103</v>
      </c>
      <c r="F14" s="378">
        <v>697</v>
      </c>
      <c r="G14" s="1619">
        <v>9.6751804553026094E-2</v>
      </c>
      <c r="H14" s="378">
        <v>711</v>
      </c>
      <c r="I14" s="1619">
        <v>8.5119118879444511E-2</v>
      </c>
      <c r="J14" s="378">
        <v>757</v>
      </c>
      <c r="K14" s="1619">
        <v>8.8756008910775008E-2</v>
      </c>
    </row>
    <row r="15" spans="1:11" x14ac:dyDescent="0.15">
      <c r="A15" s="1614" t="s">
        <v>794</v>
      </c>
      <c r="B15" s="1589">
        <v>675</v>
      </c>
      <c r="C15" s="1615">
        <v>8.4217092950717401E-2</v>
      </c>
      <c r="D15" s="1589">
        <v>555</v>
      </c>
      <c r="E15" s="1592">
        <v>6.8081452404317955E-2</v>
      </c>
      <c r="F15" s="378">
        <v>554</v>
      </c>
      <c r="G15" s="1619">
        <v>7.6901721265963355E-2</v>
      </c>
      <c r="H15" s="378">
        <v>712</v>
      </c>
      <c r="I15" s="1619">
        <v>8.523883634622291E-2</v>
      </c>
      <c r="J15" s="378">
        <v>737</v>
      </c>
      <c r="K15" s="1619">
        <v>8.6411068120529955E-2</v>
      </c>
    </row>
    <row r="16" spans="1:11" x14ac:dyDescent="0.15">
      <c r="A16" s="1614" t="s">
        <v>795</v>
      </c>
      <c r="B16" s="1589">
        <v>765</v>
      </c>
      <c r="C16" s="1615">
        <v>9.5446038677479722E-2</v>
      </c>
      <c r="D16" s="1589">
        <v>776</v>
      </c>
      <c r="E16" s="1592">
        <v>9.5191364082433755E-2</v>
      </c>
      <c r="F16" s="378">
        <v>630</v>
      </c>
      <c r="G16" s="1619">
        <v>8.7451415880066635E-2</v>
      </c>
      <c r="H16" s="378">
        <v>965</v>
      </c>
      <c r="I16" s="1619">
        <v>0.11552735544115887</v>
      </c>
      <c r="J16" s="378">
        <v>857</v>
      </c>
      <c r="K16" s="1619">
        <v>0.10048071286200023</v>
      </c>
    </row>
    <row r="17" spans="1:11" x14ac:dyDescent="0.15">
      <c r="A17" s="1614" t="s">
        <v>796</v>
      </c>
      <c r="B17" s="1589">
        <v>831</v>
      </c>
      <c r="C17" s="1615">
        <v>0.10368059887710543</v>
      </c>
      <c r="D17" s="1589">
        <v>731</v>
      </c>
      <c r="E17" s="1592">
        <v>8.9671246319921488E-2</v>
      </c>
      <c r="F17" s="378">
        <v>601</v>
      </c>
      <c r="G17" s="1619">
        <v>8.3425874514158796E-2</v>
      </c>
      <c r="H17" s="378">
        <v>889</v>
      </c>
      <c r="I17" s="1619">
        <v>0.10642882796600024</v>
      </c>
      <c r="J17" s="378">
        <v>875</v>
      </c>
      <c r="K17" s="1619">
        <v>4.2677922382459842E-2</v>
      </c>
    </row>
    <row r="18" spans="1:11" x14ac:dyDescent="0.15">
      <c r="A18" s="1614" t="s">
        <v>797</v>
      </c>
      <c r="B18" s="1589">
        <v>755</v>
      </c>
      <c r="C18" s="1615">
        <v>9.4198378041172801E-2</v>
      </c>
      <c r="D18" s="1589">
        <v>742</v>
      </c>
      <c r="E18" s="1592">
        <v>9.1020608439646711E-2</v>
      </c>
      <c r="F18" s="378">
        <v>619</v>
      </c>
      <c r="G18" s="1619">
        <v>8.5924486396446412E-2</v>
      </c>
      <c r="H18" s="378">
        <v>900</v>
      </c>
      <c r="I18" s="1619">
        <v>0.10774572010056267</v>
      </c>
      <c r="J18" s="378">
        <v>750</v>
      </c>
      <c r="K18" s="1619">
        <v>0.14784851682495018</v>
      </c>
    </row>
    <row r="19" spans="1:11" x14ac:dyDescent="0.15">
      <c r="A19" s="386"/>
    </row>
    <row r="20" spans="1:11" x14ac:dyDescent="0.15">
      <c r="A20" s="1596" t="s">
        <v>2631</v>
      </c>
      <c r="D20" s="1595"/>
    </row>
    <row r="21" spans="1:11" x14ac:dyDescent="0.15">
      <c r="A21" s="169" t="s">
        <v>2632</v>
      </c>
      <c r="B21" s="169"/>
      <c r="C21" s="169"/>
      <c r="D21" s="169"/>
      <c r="E21" s="169"/>
      <c r="F21" s="169"/>
      <c r="G21" s="169"/>
    </row>
    <row r="22" spans="1:11" x14ac:dyDescent="0.15">
      <c r="A22" s="169" t="s">
        <v>2633</v>
      </c>
      <c r="B22" s="169"/>
      <c r="C22" s="169"/>
      <c r="D22" s="169"/>
      <c r="E22" s="169"/>
      <c r="F22" s="169"/>
      <c r="G22" s="16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Hoja155"/>
  <dimension ref="A2:J56"/>
  <sheetViews>
    <sheetView zoomScaleNormal="100" workbookViewId="0"/>
  </sheetViews>
  <sheetFormatPr baseColWidth="10" defaultColWidth="9.125" defaultRowHeight="10.199999999999999" x14ac:dyDescent="0.15"/>
  <cols>
    <col min="1" max="1" width="33.625" style="378" customWidth="1"/>
    <col min="2" max="2" width="10" style="378" customWidth="1"/>
    <col min="3" max="3" width="33.625" style="378" customWidth="1"/>
    <col min="4" max="4" width="10" style="378" customWidth="1"/>
    <col min="5" max="5" width="33.625" style="378" customWidth="1"/>
    <col min="6" max="6" width="10" style="378" customWidth="1"/>
    <col min="7" max="7" width="33.625" style="378" customWidth="1"/>
    <col min="8" max="8" width="10" style="378" customWidth="1"/>
    <col min="9" max="9" width="33.625" style="378" customWidth="1"/>
    <col min="10" max="10" width="10" style="378" customWidth="1"/>
    <col min="11" max="16384" width="9.125" style="378"/>
  </cols>
  <sheetData>
    <row r="2" spans="1:10" s="1635" customFormat="1" ht="11.55" x14ac:dyDescent="0.15">
      <c r="A2" s="1650" t="s">
        <v>2741</v>
      </c>
      <c r="B2" s="1650"/>
      <c r="C2" s="1650"/>
      <c r="D2" s="1650"/>
      <c r="E2" s="1650"/>
      <c r="F2" s="1650"/>
      <c r="G2" s="1651"/>
      <c r="H2" s="427"/>
      <c r="I2" s="1651"/>
      <c r="J2" s="427"/>
    </row>
    <row r="3" spans="1:10" s="1635" customFormat="1" x14ac:dyDescent="0.15">
      <c r="A3" s="378"/>
      <c r="B3" s="1652"/>
      <c r="C3" s="597"/>
      <c r="D3" s="597"/>
      <c r="E3" s="597"/>
      <c r="F3" s="597"/>
      <c r="G3" s="597"/>
      <c r="H3" s="597"/>
      <c r="I3" s="597"/>
      <c r="J3" s="597"/>
    </row>
    <row r="4" spans="1:10" s="1635" customFormat="1" ht="12.1" customHeight="1" x14ac:dyDescent="0.15">
      <c r="A4" s="2740">
        <v>2017</v>
      </c>
      <c r="B4" s="2741"/>
      <c r="C4" s="2740">
        <v>2018</v>
      </c>
      <c r="D4" s="2742"/>
      <c r="E4" s="2740">
        <v>2019</v>
      </c>
      <c r="F4" s="2742"/>
      <c r="G4" s="2740">
        <v>2020</v>
      </c>
      <c r="H4" s="2742"/>
      <c r="I4" s="2740">
        <v>2021</v>
      </c>
      <c r="J4" s="2742"/>
    </row>
    <row r="5" spans="1:10" s="1635" customFormat="1" ht="12.1" customHeight="1" x14ac:dyDescent="0.15">
      <c r="A5" s="2743" t="s">
        <v>2742</v>
      </c>
      <c r="B5" s="2743" t="s">
        <v>2743</v>
      </c>
      <c r="C5" s="2743" t="s">
        <v>2742</v>
      </c>
      <c r="D5" s="2744" t="s">
        <v>2743</v>
      </c>
      <c r="E5" s="2743" t="s">
        <v>2742</v>
      </c>
      <c r="F5" s="2745" t="s">
        <v>2743</v>
      </c>
      <c r="G5" s="2743" t="s">
        <v>2742</v>
      </c>
      <c r="H5" s="2745" t="s">
        <v>2743</v>
      </c>
      <c r="I5" s="2743" t="s">
        <v>2742</v>
      </c>
      <c r="J5" s="2745" t="s">
        <v>2743</v>
      </c>
    </row>
    <row r="6" spans="1:10" s="1635" customFormat="1" ht="10.050000000000001" customHeight="1" x14ac:dyDescent="0.15">
      <c r="A6" s="1653" t="s">
        <v>742</v>
      </c>
      <c r="B6" s="1654">
        <v>814</v>
      </c>
      <c r="C6" s="1655" t="s">
        <v>742</v>
      </c>
      <c r="D6" s="1654">
        <v>840</v>
      </c>
      <c r="E6" s="1655" t="s">
        <v>742</v>
      </c>
      <c r="F6" s="1654">
        <v>741</v>
      </c>
      <c r="G6" s="1655" t="s">
        <v>742</v>
      </c>
      <c r="H6" s="1654">
        <v>886</v>
      </c>
      <c r="I6" s="1655" t="s">
        <v>742</v>
      </c>
      <c r="J6" s="1654">
        <v>908</v>
      </c>
    </row>
    <row r="7" spans="1:10" s="1635" customFormat="1" x14ac:dyDescent="0.15">
      <c r="A7" s="1635" t="s">
        <v>2744</v>
      </c>
      <c r="B7" s="1656">
        <v>168</v>
      </c>
      <c r="C7" s="1635" t="s">
        <v>2745</v>
      </c>
      <c r="D7" s="970">
        <v>205</v>
      </c>
      <c r="E7" s="1635" t="s">
        <v>2745</v>
      </c>
      <c r="F7" s="970">
        <v>139</v>
      </c>
      <c r="G7" s="1635" t="s">
        <v>2746</v>
      </c>
      <c r="H7" s="970">
        <v>266</v>
      </c>
      <c r="I7" s="1635" t="s">
        <v>2745</v>
      </c>
      <c r="J7" s="970">
        <v>176</v>
      </c>
    </row>
    <row r="8" spans="1:10" s="1635" customFormat="1" x14ac:dyDescent="0.15">
      <c r="A8" s="1635" t="s">
        <v>2747</v>
      </c>
      <c r="B8" s="1656">
        <v>62</v>
      </c>
      <c r="C8" s="1635" t="s">
        <v>2747</v>
      </c>
      <c r="D8" s="970">
        <v>64</v>
      </c>
      <c r="E8" s="1635" t="s">
        <v>2748</v>
      </c>
      <c r="F8" s="970">
        <v>55</v>
      </c>
      <c r="G8" s="1635" t="s">
        <v>2749</v>
      </c>
      <c r="H8" s="970">
        <v>69</v>
      </c>
      <c r="I8" s="1635" t="s">
        <v>2750</v>
      </c>
      <c r="J8" s="970">
        <v>80</v>
      </c>
    </row>
    <row r="9" spans="1:10" s="1635" customFormat="1" x14ac:dyDescent="0.15">
      <c r="A9" s="1635" t="s">
        <v>2751</v>
      </c>
      <c r="B9" s="1656">
        <v>58</v>
      </c>
      <c r="C9" s="1635" t="s">
        <v>2752</v>
      </c>
      <c r="D9" s="970">
        <v>60</v>
      </c>
      <c r="E9" s="1635" t="s">
        <v>2750</v>
      </c>
      <c r="F9" s="970">
        <v>49</v>
      </c>
      <c r="G9" s="1635" t="s">
        <v>2753</v>
      </c>
      <c r="H9" s="970">
        <v>60</v>
      </c>
      <c r="I9" s="1635" t="s">
        <v>2753</v>
      </c>
      <c r="J9" s="970">
        <v>60</v>
      </c>
    </row>
    <row r="10" spans="1:10" s="1635" customFormat="1" x14ac:dyDescent="0.15">
      <c r="A10" s="1635" t="s">
        <v>2752</v>
      </c>
      <c r="B10" s="1656">
        <v>55</v>
      </c>
      <c r="C10" s="1635" t="s">
        <v>2754</v>
      </c>
      <c r="D10" s="970">
        <v>51</v>
      </c>
      <c r="E10" s="1635" t="s">
        <v>2747</v>
      </c>
      <c r="F10" s="970">
        <v>47</v>
      </c>
      <c r="G10" s="1635" t="s">
        <v>2750</v>
      </c>
      <c r="H10" s="970">
        <v>54</v>
      </c>
      <c r="I10" s="1635" t="s">
        <v>2755</v>
      </c>
      <c r="J10" s="970">
        <v>63</v>
      </c>
    </row>
    <row r="11" spans="1:10" s="1635" customFormat="1" x14ac:dyDescent="0.15">
      <c r="A11" s="1635" t="s">
        <v>2750</v>
      </c>
      <c r="B11" s="1656">
        <v>43</v>
      </c>
      <c r="C11" s="1635" t="s">
        <v>2750</v>
      </c>
      <c r="D11" s="1657">
        <v>44</v>
      </c>
      <c r="E11" s="1635" t="s">
        <v>2756</v>
      </c>
      <c r="F11" s="970">
        <v>43</v>
      </c>
      <c r="G11" s="1635" t="s">
        <v>2751</v>
      </c>
      <c r="H11" s="970">
        <v>43</v>
      </c>
      <c r="I11" s="1635" t="s">
        <v>2757</v>
      </c>
      <c r="J11" s="970">
        <v>58</v>
      </c>
    </row>
    <row r="12" spans="1:10" s="1635" customFormat="1" x14ac:dyDescent="0.15">
      <c r="A12" s="1635" t="s">
        <v>2758</v>
      </c>
      <c r="B12" s="1656">
        <v>28</v>
      </c>
      <c r="C12" s="1635" t="s">
        <v>2751</v>
      </c>
      <c r="D12" s="1657">
        <v>35</v>
      </c>
      <c r="E12" s="1635" t="s">
        <v>2759</v>
      </c>
      <c r="F12" s="970">
        <v>40</v>
      </c>
      <c r="G12" s="1635" t="s">
        <v>2747</v>
      </c>
      <c r="H12" s="970">
        <v>41</v>
      </c>
      <c r="I12" s="1635" t="s">
        <v>2760</v>
      </c>
      <c r="J12" s="970">
        <v>56</v>
      </c>
    </row>
    <row r="13" spans="1:10" s="1635" customFormat="1" x14ac:dyDescent="0.15">
      <c r="A13" s="1635" t="s">
        <v>2748</v>
      </c>
      <c r="B13" s="1656">
        <v>28</v>
      </c>
      <c r="C13" s="1635" t="s">
        <v>2748</v>
      </c>
      <c r="D13" s="1657">
        <v>34</v>
      </c>
      <c r="E13" s="1635" t="s">
        <v>2753</v>
      </c>
      <c r="F13" s="970">
        <v>34</v>
      </c>
      <c r="G13" s="1635" t="s">
        <v>2748</v>
      </c>
      <c r="H13" s="970">
        <v>38</v>
      </c>
      <c r="I13" s="1635" t="s">
        <v>2761</v>
      </c>
      <c r="J13" s="970">
        <v>36</v>
      </c>
    </row>
    <row r="14" spans="1:10" s="1635" customFormat="1" x14ac:dyDescent="0.15">
      <c r="A14" s="1635" t="s">
        <v>2762</v>
      </c>
      <c r="B14" s="1656">
        <v>27</v>
      </c>
      <c r="C14" s="1635" t="s">
        <v>2763</v>
      </c>
      <c r="D14" s="1657">
        <v>33</v>
      </c>
      <c r="E14" s="1635" t="s">
        <v>2762</v>
      </c>
      <c r="F14" s="970">
        <v>25</v>
      </c>
      <c r="G14" s="1635" t="s">
        <v>2764</v>
      </c>
      <c r="H14" s="970">
        <v>35</v>
      </c>
      <c r="I14" s="1635" t="s">
        <v>2765</v>
      </c>
      <c r="J14" s="970">
        <v>41</v>
      </c>
    </row>
    <row r="15" spans="1:10" s="1635" customFormat="1" x14ac:dyDescent="0.15">
      <c r="A15" s="1635" t="s">
        <v>2766</v>
      </c>
      <c r="B15" s="1656">
        <v>24</v>
      </c>
      <c r="C15" s="1635" t="s">
        <v>2762</v>
      </c>
      <c r="D15" s="1657">
        <v>29</v>
      </c>
      <c r="E15" s="1635" t="s">
        <v>2751</v>
      </c>
      <c r="F15" s="970">
        <v>24</v>
      </c>
      <c r="G15" s="1635" t="s">
        <v>2762</v>
      </c>
      <c r="H15" s="970">
        <v>24</v>
      </c>
      <c r="I15" s="1635" t="s">
        <v>2747</v>
      </c>
      <c r="J15" s="970">
        <v>34</v>
      </c>
    </row>
    <row r="16" spans="1:10" s="1635" customFormat="1" x14ac:dyDescent="0.15">
      <c r="A16" s="1635" t="s">
        <v>2759</v>
      </c>
      <c r="B16" s="1656">
        <v>23</v>
      </c>
      <c r="C16" s="1635" t="s">
        <v>2758</v>
      </c>
      <c r="D16" s="1657">
        <v>29</v>
      </c>
      <c r="E16" s="1635" t="s">
        <v>2766</v>
      </c>
      <c r="F16" s="970">
        <v>19</v>
      </c>
      <c r="G16" s="1635" t="s">
        <v>2767</v>
      </c>
      <c r="H16" s="970">
        <v>23</v>
      </c>
      <c r="I16" s="1635" t="s">
        <v>2768</v>
      </c>
      <c r="J16" s="970">
        <v>27</v>
      </c>
    </row>
    <row r="17" spans="1:10" s="1635" customFormat="1" x14ac:dyDescent="0.15">
      <c r="A17" s="1635" t="s">
        <v>2769</v>
      </c>
      <c r="B17" s="1656">
        <v>22</v>
      </c>
      <c r="C17" s="1635" t="s">
        <v>2759</v>
      </c>
      <c r="D17" s="1657">
        <v>24</v>
      </c>
      <c r="E17" s="1635" t="s">
        <v>2763</v>
      </c>
      <c r="F17" s="970">
        <v>22</v>
      </c>
      <c r="G17" s="1635" t="s">
        <v>2770</v>
      </c>
      <c r="H17" s="970">
        <v>21</v>
      </c>
      <c r="I17" s="1635" t="s">
        <v>2771</v>
      </c>
      <c r="J17" s="970">
        <v>22</v>
      </c>
    </row>
    <row r="18" spans="1:10" s="1635" customFormat="1" x14ac:dyDescent="0.15">
      <c r="A18" s="1635" t="s">
        <v>2754</v>
      </c>
      <c r="B18" s="1656">
        <v>22</v>
      </c>
      <c r="C18" s="1635" t="s">
        <v>2767</v>
      </c>
      <c r="D18" s="1657">
        <v>19</v>
      </c>
      <c r="E18" s="1635" t="s">
        <v>2772</v>
      </c>
      <c r="F18" s="970">
        <v>17</v>
      </c>
      <c r="G18" s="1635" t="s">
        <v>2763</v>
      </c>
      <c r="H18" s="970">
        <v>18</v>
      </c>
      <c r="I18" s="1635" t="s">
        <v>2773</v>
      </c>
      <c r="J18" s="970">
        <v>21</v>
      </c>
    </row>
    <row r="19" spans="1:10" s="1635" customFormat="1" x14ac:dyDescent="0.15">
      <c r="A19" s="1635" t="s">
        <v>2774</v>
      </c>
      <c r="B19" s="1656">
        <v>21</v>
      </c>
      <c r="C19" s="581" t="s">
        <v>2775</v>
      </c>
      <c r="D19" s="1657">
        <v>18</v>
      </c>
      <c r="E19" s="1635" t="s">
        <v>2776</v>
      </c>
      <c r="F19" s="970">
        <v>16</v>
      </c>
      <c r="G19" s="1635" t="s">
        <v>2777</v>
      </c>
      <c r="H19" s="970">
        <v>16</v>
      </c>
      <c r="I19" s="1635" t="s">
        <v>2778</v>
      </c>
      <c r="J19" s="970">
        <v>19</v>
      </c>
    </row>
    <row r="20" spans="1:10" s="1635" customFormat="1" x14ac:dyDescent="0.15">
      <c r="A20" s="1635" t="s">
        <v>2763</v>
      </c>
      <c r="B20" s="1656">
        <v>19</v>
      </c>
      <c r="C20" s="1635" t="s">
        <v>2774</v>
      </c>
      <c r="D20" s="1657">
        <v>16</v>
      </c>
      <c r="E20" s="1635" t="s">
        <v>2769</v>
      </c>
      <c r="F20" s="970">
        <v>16</v>
      </c>
      <c r="G20" s="1635" t="s">
        <v>2766</v>
      </c>
      <c r="H20" s="970">
        <v>14</v>
      </c>
      <c r="I20" s="1635" t="s">
        <v>2759</v>
      </c>
      <c r="J20" s="970">
        <v>17</v>
      </c>
    </row>
    <row r="21" spans="1:10" s="1635" customFormat="1" x14ac:dyDescent="0.15">
      <c r="A21" s="1635" t="s">
        <v>2779</v>
      </c>
      <c r="B21" s="1656">
        <v>19</v>
      </c>
      <c r="C21" s="1635" t="s">
        <v>2780</v>
      </c>
      <c r="D21" s="1658">
        <v>15</v>
      </c>
      <c r="E21" s="1635" t="s">
        <v>2781</v>
      </c>
      <c r="F21" s="970">
        <v>16</v>
      </c>
      <c r="G21" s="1635" t="s">
        <v>2759</v>
      </c>
      <c r="H21" s="970">
        <v>13</v>
      </c>
      <c r="I21" s="1635" t="s">
        <v>2764</v>
      </c>
      <c r="J21" s="970">
        <v>17</v>
      </c>
    </row>
    <row r="22" spans="1:10" s="1635" customFormat="1" x14ac:dyDescent="0.15">
      <c r="A22" s="1635" t="s">
        <v>2775</v>
      </c>
      <c r="B22" s="1656">
        <v>16</v>
      </c>
      <c r="C22" s="1635" t="s">
        <v>2772</v>
      </c>
      <c r="D22" s="1657">
        <v>14</v>
      </c>
      <c r="E22" s="1635" t="s">
        <v>2764</v>
      </c>
      <c r="F22" s="970">
        <v>15</v>
      </c>
      <c r="G22" s="1635" t="s">
        <v>2776</v>
      </c>
      <c r="H22" s="970">
        <v>13</v>
      </c>
      <c r="I22" s="1635" t="s">
        <v>2782</v>
      </c>
      <c r="J22" s="970">
        <v>15</v>
      </c>
    </row>
    <row r="23" spans="1:10" s="1635" customFormat="1" x14ac:dyDescent="0.15">
      <c r="A23" s="1635" t="s">
        <v>2772</v>
      </c>
      <c r="B23" s="1656">
        <v>16</v>
      </c>
      <c r="C23" s="1635" t="s">
        <v>2783</v>
      </c>
      <c r="D23" s="1657">
        <v>12</v>
      </c>
      <c r="E23" s="1635" t="s">
        <v>2773</v>
      </c>
      <c r="F23" s="970">
        <v>14</v>
      </c>
      <c r="G23" s="1635" t="s">
        <v>2774</v>
      </c>
      <c r="H23" s="970">
        <v>12</v>
      </c>
      <c r="I23" s="1635" t="s">
        <v>2784</v>
      </c>
      <c r="J23" s="970">
        <v>14</v>
      </c>
    </row>
    <row r="24" spans="1:10" s="1635" customFormat="1" x14ac:dyDescent="0.15">
      <c r="A24" s="1635" t="s">
        <v>2783</v>
      </c>
      <c r="B24" s="1656">
        <v>14</v>
      </c>
      <c r="C24" s="1635" t="s">
        <v>2764</v>
      </c>
      <c r="D24" s="1657">
        <v>12</v>
      </c>
      <c r="E24" s="1635" t="s">
        <v>2777</v>
      </c>
      <c r="F24" s="970">
        <v>14</v>
      </c>
      <c r="G24" s="1635" t="s">
        <v>2769</v>
      </c>
      <c r="H24" s="970">
        <v>11</v>
      </c>
      <c r="I24" s="1635" t="s">
        <v>2785</v>
      </c>
      <c r="J24" s="970">
        <v>15</v>
      </c>
    </row>
    <row r="25" spans="1:10" s="1635" customFormat="1" x14ac:dyDescent="0.15">
      <c r="A25" s="1635" t="s">
        <v>2757</v>
      </c>
      <c r="B25" s="1656">
        <v>11</v>
      </c>
      <c r="C25" s="1635" t="s">
        <v>2786</v>
      </c>
      <c r="D25" s="1657">
        <v>10</v>
      </c>
      <c r="E25" s="1635" t="s">
        <v>2787</v>
      </c>
      <c r="F25" s="970">
        <v>14</v>
      </c>
      <c r="G25" s="1635" t="s">
        <v>2775</v>
      </c>
      <c r="H25" s="970">
        <v>11</v>
      </c>
      <c r="I25" s="1635" t="s">
        <v>2780</v>
      </c>
      <c r="J25" s="970">
        <v>13</v>
      </c>
    </row>
    <row r="26" spans="1:10" s="1635" customFormat="1" x14ac:dyDescent="0.15">
      <c r="A26" s="1635" t="s">
        <v>2764</v>
      </c>
      <c r="B26" s="1656">
        <v>11</v>
      </c>
      <c r="C26" s="1635" t="s">
        <v>2769</v>
      </c>
      <c r="D26" s="1657">
        <v>10</v>
      </c>
      <c r="E26" s="1635" t="s">
        <v>2774</v>
      </c>
      <c r="F26" s="970">
        <v>14</v>
      </c>
      <c r="G26" s="1635" t="s">
        <v>2778</v>
      </c>
      <c r="H26" s="970">
        <v>10</v>
      </c>
      <c r="I26" s="1635" t="s">
        <v>2788</v>
      </c>
      <c r="J26" s="970">
        <v>11</v>
      </c>
    </row>
    <row r="27" spans="1:10" s="1635" customFormat="1" x14ac:dyDescent="0.15">
      <c r="A27" s="1635" t="s">
        <v>2778</v>
      </c>
      <c r="B27" s="1656">
        <v>10</v>
      </c>
      <c r="C27" s="1635" t="s">
        <v>2753</v>
      </c>
      <c r="D27" s="1657">
        <v>9</v>
      </c>
      <c r="E27" s="1635" t="s">
        <v>2767</v>
      </c>
      <c r="F27" s="970">
        <v>12</v>
      </c>
      <c r="G27" s="1635" t="s">
        <v>2773</v>
      </c>
      <c r="H27" s="970">
        <v>9</v>
      </c>
      <c r="I27" s="1635" t="s">
        <v>2789</v>
      </c>
      <c r="J27" s="970">
        <v>11</v>
      </c>
    </row>
    <row r="28" spans="1:10" s="1635" customFormat="1" x14ac:dyDescent="0.15">
      <c r="A28" s="1635" t="s">
        <v>2790</v>
      </c>
      <c r="B28" s="1656">
        <v>10</v>
      </c>
      <c r="C28" s="1635" t="s">
        <v>2779</v>
      </c>
      <c r="D28" s="1657">
        <v>9</v>
      </c>
      <c r="E28" s="1635" t="s">
        <v>2757</v>
      </c>
      <c r="F28" s="970">
        <v>10</v>
      </c>
      <c r="G28" s="1635" t="s">
        <v>2780</v>
      </c>
      <c r="H28" s="970">
        <v>9</v>
      </c>
      <c r="I28" s="1635" t="s">
        <v>2769</v>
      </c>
      <c r="J28" s="970">
        <v>11</v>
      </c>
    </row>
    <row r="29" spans="1:10" s="1635" customFormat="1" x14ac:dyDescent="0.15">
      <c r="A29" s="1635" t="s">
        <v>2781</v>
      </c>
      <c r="B29" s="1656">
        <v>10</v>
      </c>
      <c r="C29" s="1635" t="s">
        <v>2776</v>
      </c>
      <c r="D29" s="1657">
        <v>9</v>
      </c>
      <c r="E29" s="1635" t="s">
        <v>2791</v>
      </c>
      <c r="F29" s="970">
        <v>9</v>
      </c>
      <c r="G29" s="1635" t="s">
        <v>2792</v>
      </c>
      <c r="H29" s="970">
        <v>8</v>
      </c>
      <c r="I29" s="1635" t="s">
        <v>2793</v>
      </c>
      <c r="J29" s="970">
        <v>11</v>
      </c>
    </row>
    <row r="30" spans="1:10" s="1635" customFormat="1" x14ac:dyDescent="0.15">
      <c r="A30" s="1635" t="s">
        <v>2773</v>
      </c>
      <c r="B30" s="1656">
        <v>9</v>
      </c>
      <c r="C30" s="1635" t="s">
        <v>2782</v>
      </c>
      <c r="D30" s="1657">
        <v>8</v>
      </c>
      <c r="E30" s="1635" t="s">
        <v>2780</v>
      </c>
      <c r="F30" s="970">
        <v>9</v>
      </c>
      <c r="G30" s="1635" t="s">
        <v>2789</v>
      </c>
      <c r="H30" s="970">
        <v>7</v>
      </c>
      <c r="I30" s="1635" t="s">
        <v>2781</v>
      </c>
      <c r="J30" s="970">
        <v>11</v>
      </c>
    </row>
    <row r="31" spans="1:10" s="1635" customFormat="1" x14ac:dyDescent="0.15">
      <c r="A31" s="1635" t="s">
        <v>2787</v>
      </c>
      <c r="B31" s="1656">
        <v>9</v>
      </c>
      <c r="C31" s="1635" t="s">
        <v>2766</v>
      </c>
      <c r="D31" s="1657">
        <v>8</v>
      </c>
      <c r="E31" s="1635" t="s">
        <v>2794</v>
      </c>
      <c r="F31" s="970">
        <v>6</v>
      </c>
      <c r="G31" s="1635" t="s">
        <v>2772</v>
      </c>
      <c r="H31" s="970">
        <v>7</v>
      </c>
      <c r="I31" s="1635" t="s">
        <v>2776</v>
      </c>
      <c r="J31" s="970">
        <v>10</v>
      </c>
    </row>
    <row r="32" spans="1:10" s="1635" customFormat="1" x14ac:dyDescent="0.15">
      <c r="A32" s="1635" t="s">
        <v>2780</v>
      </c>
      <c r="B32" s="1656">
        <v>9</v>
      </c>
      <c r="C32" s="1635" t="s">
        <v>2787</v>
      </c>
      <c r="D32" s="1657">
        <v>7</v>
      </c>
      <c r="E32" s="1635" t="s">
        <v>2778</v>
      </c>
      <c r="F32" s="970">
        <v>6</v>
      </c>
      <c r="G32" s="1635" t="s">
        <v>2757</v>
      </c>
      <c r="H32" s="970">
        <v>7</v>
      </c>
      <c r="I32" s="1635" t="s">
        <v>2777</v>
      </c>
      <c r="J32" s="970">
        <v>10</v>
      </c>
    </row>
    <row r="33" spans="1:10" s="1635" customFormat="1" x14ac:dyDescent="0.15">
      <c r="A33" s="1635" t="s">
        <v>2794</v>
      </c>
      <c r="B33" s="1656">
        <v>8</v>
      </c>
      <c r="C33" s="1635" t="s">
        <v>2757</v>
      </c>
      <c r="D33" s="1657">
        <v>7</v>
      </c>
      <c r="E33" s="1635" t="s">
        <v>2775</v>
      </c>
      <c r="F33" s="970">
        <v>6</v>
      </c>
      <c r="G33" s="1635" t="s">
        <v>2794</v>
      </c>
      <c r="H33" s="970">
        <v>7</v>
      </c>
      <c r="I33" s="1635" t="s">
        <v>2795</v>
      </c>
      <c r="J33" s="970">
        <v>10</v>
      </c>
    </row>
    <row r="34" spans="1:10" s="1635" customFormat="1" x14ac:dyDescent="0.15">
      <c r="A34" s="1635" t="s">
        <v>2795</v>
      </c>
      <c r="B34" s="1656">
        <v>7</v>
      </c>
      <c r="C34" s="1635" t="s">
        <v>2778</v>
      </c>
      <c r="D34" s="1657">
        <v>6</v>
      </c>
      <c r="E34" s="1635" t="s">
        <v>2754</v>
      </c>
      <c r="F34" s="970">
        <v>6</v>
      </c>
      <c r="G34" s="1635" t="s">
        <v>2796</v>
      </c>
      <c r="H34" s="970">
        <v>6</v>
      </c>
      <c r="I34" s="1635" t="s">
        <v>2797</v>
      </c>
      <c r="J34" s="970">
        <v>6</v>
      </c>
    </row>
    <row r="35" spans="1:10" s="1635" customFormat="1" x14ac:dyDescent="0.15">
      <c r="A35" s="1635" t="s">
        <v>2767</v>
      </c>
      <c r="B35" s="1656">
        <v>7</v>
      </c>
      <c r="C35" s="1635" t="s">
        <v>2798</v>
      </c>
      <c r="D35" s="1657">
        <v>5</v>
      </c>
      <c r="E35" s="1635" t="s">
        <v>2779</v>
      </c>
      <c r="F35" s="970">
        <v>5</v>
      </c>
      <c r="G35" s="1635" t="s">
        <v>2781</v>
      </c>
      <c r="H35" s="970">
        <v>5</v>
      </c>
      <c r="I35" s="1635" t="s">
        <v>2790</v>
      </c>
      <c r="J35" s="970">
        <v>6</v>
      </c>
    </row>
    <row r="36" spans="1:10" s="1635" customFormat="1" x14ac:dyDescent="0.15">
      <c r="A36" s="1635" t="s">
        <v>2776</v>
      </c>
      <c r="B36" s="1656">
        <v>6</v>
      </c>
      <c r="C36" s="1635" t="s">
        <v>2773</v>
      </c>
      <c r="D36" s="1657">
        <v>5</v>
      </c>
      <c r="E36" s="1635" t="s">
        <v>2782</v>
      </c>
      <c r="F36" s="970">
        <v>4</v>
      </c>
      <c r="G36" s="1635" t="s">
        <v>2799</v>
      </c>
      <c r="H36" s="970">
        <v>4</v>
      </c>
      <c r="I36" s="1635" t="s">
        <v>2800</v>
      </c>
      <c r="J36" s="970">
        <v>5</v>
      </c>
    </row>
    <row r="37" spans="1:10" s="1635" customFormat="1" x14ac:dyDescent="0.15">
      <c r="A37" s="1635" t="s">
        <v>2789</v>
      </c>
      <c r="B37" s="1656">
        <v>6</v>
      </c>
      <c r="C37" s="1635" t="s">
        <v>2795</v>
      </c>
      <c r="D37" s="1657">
        <v>5</v>
      </c>
      <c r="E37" s="1635" t="s">
        <v>2795</v>
      </c>
      <c r="F37" s="970">
        <v>4</v>
      </c>
      <c r="G37" s="1635" t="s">
        <v>2801</v>
      </c>
      <c r="H37" s="970">
        <v>4</v>
      </c>
      <c r="I37" s="1635" t="s">
        <v>2786</v>
      </c>
      <c r="J37" s="970">
        <v>4</v>
      </c>
    </row>
    <row r="38" spans="1:10" s="1635" customFormat="1" x14ac:dyDescent="0.15">
      <c r="A38" s="1635" t="s">
        <v>2802</v>
      </c>
      <c r="B38" s="1656">
        <v>5</v>
      </c>
      <c r="C38" s="1635" t="s">
        <v>2789</v>
      </c>
      <c r="D38" s="1657">
        <v>5</v>
      </c>
      <c r="E38" s="1635" t="s">
        <v>2789</v>
      </c>
      <c r="F38" s="970">
        <v>4</v>
      </c>
      <c r="G38" s="1635" t="s">
        <v>2798</v>
      </c>
      <c r="H38" s="970">
        <v>4</v>
      </c>
      <c r="I38" s="1635" t="s">
        <v>2803</v>
      </c>
      <c r="J38" s="970">
        <v>3</v>
      </c>
    </row>
    <row r="39" spans="1:10" s="1635" customFormat="1" x14ac:dyDescent="0.15">
      <c r="A39" s="1635" t="s">
        <v>2782</v>
      </c>
      <c r="B39" s="1656">
        <v>5</v>
      </c>
      <c r="C39" s="1635" t="s">
        <v>2781</v>
      </c>
      <c r="D39" s="1657">
        <v>5</v>
      </c>
      <c r="E39" s="1635" t="s">
        <v>2793</v>
      </c>
      <c r="F39" s="970">
        <v>4</v>
      </c>
      <c r="G39" s="1635" t="s">
        <v>2804</v>
      </c>
      <c r="H39" s="970">
        <v>2</v>
      </c>
      <c r="I39" s="1635" t="s">
        <v>2775</v>
      </c>
      <c r="J39" s="970">
        <v>3</v>
      </c>
    </row>
    <row r="40" spans="1:10" s="1635" customFormat="1" x14ac:dyDescent="0.15">
      <c r="A40" s="1635" t="s">
        <v>2793</v>
      </c>
      <c r="B40" s="1656">
        <v>5</v>
      </c>
      <c r="C40" s="1635" t="s">
        <v>2794</v>
      </c>
      <c r="D40" s="1657">
        <v>4</v>
      </c>
      <c r="E40" s="1635" t="s">
        <v>2796</v>
      </c>
      <c r="F40" s="970">
        <v>4</v>
      </c>
      <c r="G40" s="1635" t="s">
        <v>2790</v>
      </c>
      <c r="H40" s="970">
        <v>2</v>
      </c>
      <c r="I40" s="1635" t="s">
        <v>2805</v>
      </c>
      <c r="J40" s="970">
        <v>3</v>
      </c>
    </row>
    <row r="41" spans="1:10" s="1635" customFormat="1" x14ac:dyDescent="0.15">
      <c r="A41" s="1635" t="s">
        <v>2798</v>
      </c>
      <c r="B41" s="1656">
        <v>4</v>
      </c>
      <c r="C41" s="1635" t="s">
        <v>2790</v>
      </c>
      <c r="D41" s="1657">
        <v>4</v>
      </c>
      <c r="E41" s="1635" t="s">
        <v>2798</v>
      </c>
      <c r="F41" s="970">
        <v>3</v>
      </c>
      <c r="G41" s="1635" t="s">
        <v>2754</v>
      </c>
      <c r="H41" s="970">
        <v>2</v>
      </c>
      <c r="I41" s="1635" t="s">
        <v>2798</v>
      </c>
      <c r="J41" s="970">
        <v>2</v>
      </c>
    </row>
    <row r="42" spans="1:10" s="1635" customFormat="1" x14ac:dyDescent="0.15">
      <c r="A42" s="1635" t="s">
        <v>2796</v>
      </c>
      <c r="B42" s="1656">
        <v>3</v>
      </c>
      <c r="C42" s="1635" t="s">
        <v>2793</v>
      </c>
      <c r="D42" s="1657">
        <v>3</v>
      </c>
      <c r="E42" s="1635" t="s">
        <v>2790</v>
      </c>
      <c r="F42" s="970">
        <v>3</v>
      </c>
      <c r="G42" s="1635" t="s">
        <v>2783</v>
      </c>
      <c r="H42" s="970">
        <v>2</v>
      </c>
      <c r="I42" s="1635" t="s">
        <v>2802</v>
      </c>
      <c r="J42" s="970">
        <v>2</v>
      </c>
    </row>
    <row r="43" spans="1:10" s="1635" customFormat="1" x14ac:dyDescent="0.15">
      <c r="A43" s="1635" t="s">
        <v>2792</v>
      </c>
      <c r="B43" s="1656">
        <v>3</v>
      </c>
      <c r="C43" s="1635" t="s">
        <v>2806</v>
      </c>
      <c r="D43" s="1657">
        <v>2</v>
      </c>
      <c r="E43" s="1635" t="s">
        <v>2801</v>
      </c>
      <c r="F43" s="970">
        <v>3</v>
      </c>
      <c r="G43" s="1635" t="s">
        <v>2782</v>
      </c>
      <c r="H43" s="970">
        <v>2</v>
      </c>
      <c r="I43" s="1635" t="s">
        <v>2796</v>
      </c>
      <c r="J43" s="970">
        <v>2</v>
      </c>
    </row>
    <row r="44" spans="1:10" s="1635" customFormat="1" x14ac:dyDescent="0.15">
      <c r="A44" s="1635" t="s">
        <v>2807</v>
      </c>
      <c r="B44" s="1656">
        <v>2</v>
      </c>
      <c r="C44" s="1635" t="s">
        <v>2808</v>
      </c>
      <c r="D44" s="1657">
        <v>2</v>
      </c>
      <c r="E44" s="1635" t="s">
        <v>2786</v>
      </c>
      <c r="F44" s="970">
        <v>2</v>
      </c>
      <c r="G44" s="1635" t="s">
        <v>2786</v>
      </c>
      <c r="H44" s="970">
        <v>2</v>
      </c>
      <c r="I44" s="1635" t="s">
        <v>2801</v>
      </c>
      <c r="J44" s="970">
        <v>1</v>
      </c>
    </row>
    <row r="45" spans="1:10" s="1635" customFormat="1" x14ac:dyDescent="0.15">
      <c r="A45" s="1635" t="s">
        <v>2809</v>
      </c>
      <c r="B45" s="1656">
        <v>2</v>
      </c>
      <c r="C45" s="1635" t="s">
        <v>2810</v>
      </c>
      <c r="D45" s="1657">
        <v>1</v>
      </c>
      <c r="E45" s="1635" t="s">
        <v>2792</v>
      </c>
      <c r="F45" s="970">
        <v>2</v>
      </c>
      <c r="G45" s="1635" t="s">
        <v>2779</v>
      </c>
      <c r="H45" s="970">
        <v>2</v>
      </c>
      <c r="I45" s="1635" t="s">
        <v>2809</v>
      </c>
      <c r="J45" s="970">
        <v>1</v>
      </c>
    </row>
    <row r="46" spans="1:10" s="1635" customFormat="1" x14ac:dyDescent="0.15">
      <c r="A46" s="1635" t="s">
        <v>2806</v>
      </c>
      <c r="B46" s="1656">
        <v>2</v>
      </c>
      <c r="C46" s="1635" t="s">
        <v>2792</v>
      </c>
      <c r="D46" s="1657">
        <v>1</v>
      </c>
      <c r="E46" s="1635" t="s">
        <v>2802</v>
      </c>
      <c r="F46" s="970">
        <v>2</v>
      </c>
      <c r="G46" s="1635" t="s">
        <v>2806</v>
      </c>
      <c r="H46" s="970">
        <v>2</v>
      </c>
      <c r="I46" s="1635" t="s">
        <v>2772</v>
      </c>
      <c r="J46" s="970">
        <v>1</v>
      </c>
    </row>
    <row r="47" spans="1:10" s="1635" customFormat="1" x14ac:dyDescent="0.15">
      <c r="A47" s="1635" t="s">
        <v>2797</v>
      </c>
      <c r="B47" s="1656">
        <v>1</v>
      </c>
      <c r="C47" s="1635" t="s">
        <v>2801</v>
      </c>
      <c r="D47" s="1657">
        <v>1</v>
      </c>
      <c r="E47" s="1635" t="s">
        <v>2797</v>
      </c>
      <c r="F47" s="970">
        <v>1</v>
      </c>
      <c r="G47" s="1635" t="s">
        <v>2802</v>
      </c>
      <c r="H47" s="970">
        <v>1</v>
      </c>
      <c r="J47" s="970"/>
    </row>
    <row r="48" spans="1:10" s="1635" customFormat="1" x14ac:dyDescent="0.15">
      <c r="A48" s="1635" t="s">
        <v>2753</v>
      </c>
      <c r="B48" s="1656">
        <v>1</v>
      </c>
      <c r="D48" s="1659"/>
      <c r="E48" s="1635" t="s">
        <v>2811</v>
      </c>
      <c r="F48" s="970">
        <v>1</v>
      </c>
      <c r="H48" s="970"/>
      <c r="J48" s="970"/>
    </row>
    <row r="49" spans="1:10" s="1635" customFormat="1" x14ac:dyDescent="0.15">
      <c r="A49" s="1635" t="s">
        <v>2786</v>
      </c>
      <c r="B49" s="1656">
        <v>1</v>
      </c>
      <c r="D49" s="1659"/>
      <c r="E49" s="1635" t="s">
        <v>2807</v>
      </c>
      <c r="F49" s="970">
        <v>1</v>
      </c>
      <c r="H49" s="970"/>
      <c r="J49" s="970"/>
    </row>
    <row r="50" spans="1:10" s="1635" customFormat="1" x14ac:dyDescent="0.15">
      <c r="A50" s="1635" t="s">
        <v>2805</v>
      </c>
      <c r="B50" s="1656">
        <v>1</v>
      </c>
      <c r="D50" s="1659"/>
      <c r="E50" s="1635" t="s">
        <v>2809</v>
      </c>
      <c r="F50" s="970">
        <v>1</v>
      </c>
      <c r="H50" s="970"/>
      <c r="J50" s="970"/>
    </row>
    <row r="51" spans="1:10" s="1635" customFormat="1" x14ac:dyDescent="0.15">
      <c r="A51" s="1635" t="s">
        <v>2810</v>
      </c>
      <c r="B51" s="1656">
        <v>1</v>
      </c>
      <c r="D51" s="1659"/>
    </row>
    <row r="52" spans="1:10" x14ac:dyDescent="0.15">
      <c r="D52" s="1595"/>
    </row>
    <row r="53" spans="1:10" s="1635" customFormat="1" x14ac:dyDescent="0.15">
      <c r="A53" s="1596" t="s">
        <v>2631</v>
      </c>
      <c r="D53" s="1659"/>
      <c r="F53" s="1659"/>
      <c r="H53" s="378"/>
      <c r="J53" s="378"/>
    </row>
    <row r="54" spans="1:10" s="1660" customFormat="1" x14ac:dyDescent="0.25">
      <c r="A54" s="169" t="s">
        <v>2812</v>
      </c>
      <c r="B54" s="169"/>
      <c r="C54" s="169"/>
      <c r="D54" s="169"/>
      <c r="E54" s="169"/>
      <c r="F54" s="169"/>
      <c r="G54" s="169"/>
      <c r="H54" s="756"/>
      <c r="I54" s="169"/>
      <c r="J54" s="756"/>
    </row>
    <row r="55" spans="1:10" s="392" customFormat="1" ht="12.1" customHeight="1" x14ac:dyDescent="0.25">
      <c r="A55" s="169" t="s">
        <v>2682</v>
      </c>
      <c r="B55" s="169"/>
      <c r="C55" s="169"/>
      <c r="D55" s="169"/>
      <c r="E55" s="169"/>
      <c r="F55" s="169"/>
      <c r="G55" s="169"/>
      <c r="H55" s="527"/>
      <c r="I55" s="169"/>
      <c r="J55" s="527"/>
    </row>
    <row r="56" spans="1:10" s="1660" customFormat="1" x14ac:dyDescent="0.25">
      <c r="A56" s="169" t="s">
        <v>2633</v>
      </c>
      <c r="B56" s="169"/>
      <c r="C56" s="169"/>
      <c r="D56" s="169"/>
      <c r="E56" s="169"/>
      <c r="F56" s="169"/>
      <c r="G56" s="169"/>
      <c r="H56" s="756"/>
      <c r="I56" s="169"/>
      <c r="J56" s="756"/>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Hoja156"/>
  <dimension ref="A1:G16"/>
  <sheetViews>
    <sheetView workbookViewId="0"/>
  </sheetViews>
  <sheetFormatPr baseColWidth="10" defaultColWidth="11.375" defaultRowHeight="14.3" x14ac:dyDescent="0.25"/>
  <cols>
    <col min="1" max="1" width="17.875" customWidth="1"/>
    <col min="5" max="5" width="11" customWidth="1"/>
    <col min="6" max="6" width="18" customWidth="1"/>
  </cols>
  <sheetData>
    <row r="1" spans="1:7" s="378" customFormat="1" ht="10.199999999999999" x14ac:dyDescent="0.15"/>
    <row r="2" spans="1:7" s="1635" customFormat="1" ht="11.55" x14ac:dyDescent="0.15">
      <c r="A2" s="1650" t="s">
        <v>2813</v>
      </c>
      <c r="B2" s="1650"/>
      <c r="C2" s="1651"/>
      <c r="D2" s="427"/>
      <c r="E2" s="1651"/>
      <c r="F2" s="427"/>
    </row>
    <row r="3" spans="1:7" s="1635" customFormat="1" ht="10.199999999999999" x14ac:dyDescent="0.15">
      <c r="A3" s="597"/>
      <c r="B3" s="597"/>
      <c r="C3" s="597"/>
      <c r="D3" s="597"/>
      <c r="E3" s="597"/>
      <c r="F3" s="597"/>
    </row>
    <row r="4" spans="1:7" x14ac:dyDescent="0.25">
      <c r="A4" s="2746" t="s">
        <v>2814</v>
      </c>
      <c r="B4" s="2712" t="s">
        <v>2738</v>
      </c>
      <c r="C4" s="2712" t="s">
        <v>853</v>
      </c>
      <c r="D4" s="2712" t="s">
        <v>2815</v>
      </c>
      <c r="E4" s="2712" t="s">
        <v>853</v>
      </c>
    </row>
    <row r="5" spans="1:7" s="378" customFormat="1" ht="10.199999999999999" x14ac:dyDescent="0.15">
      <c r="A5" s="1624" t="s">
        <v>742</v>
      </c>
      <c r="B5" s="440">
        <v>1844</v>
      </c>
      <c r="C5" s="2133">
        <v>1</v>
      </c>
      <c r="D5" s="1661">
        <v>8529</v>
      </c>
      <c r="E5" s="2133">
        <v>1</v>
      </c>
      <c r="G5" s="1619"/>
    </row>
    <row r="6" spans="1:7" s="378" customFormat="1" ht="10.199999999999999" x14ac:dyDescent="0.15">
      <c r="A6" s="1592" t="s">
        <v>2816</v>
      </c>
      <c r="B6" s="441">
        <v>90</v>
      </c>
      <c r="C6" s="1619">
        <v>4.8806941431670282E-2</v>
      </c>
      <c r="D6" s="464">
        <v>1270</v>
      </c>
      <c r="E6" s="1619">
        <v>0.14890374018056043</v>
      </c>
    </row>
    <row r="7" spans="1:7" s="378" customFormat="1" ht="10.199999999999999" x14ac:dyDescent="0.15">
      <c r="A7" s="1592" t="s">
        <v>2817</v>
      </c>
      <c r="B7" s="441">
        <v>34</v>
      </c>
      <c r="C7" s="1619">
        <v>1.843817787418655E-2</v>
      </c>
      <c r="D7" s="464">
        <v>934</v>
      </c>
      <c r="E7" s="1619">
        <v>0.10950873490444367</v>
      </c>
      <c r="G7" s="1619"/>
    </row>
    <row r="8" spans="1:7" s="378" customFormat="1" ht="10.199999999999999" x14ac:dyDescent="0.15">
      <c r="A8" s="1592" t="s">
        <v>2818</v>
      </c>
      <c r="B8" s="441">
        <v>57</v>
      </c>
      <c r="C8" s="1619">
        <v>3.0911062906724511E-2</v>
      </c>
      <c r="D8" s="464">
        <v>1309</v>
      </c>
      <c r="E8" s="1619">
        <v>0.15347637472153827</v>
      </c>
      <c r="G8" s="1619"/>
    </row>
    <row r="9" spans="1:7" s="378" customFormat="1" ht="10.199999999999999" x14ac:dyDescent="0.15">
      <c r="A9" s="1592" t="s">
        <v>2819</v>
      </c>
      <c r="B9" s="441">
        <v>143</v>
      </c>
      <c r="C9" s="1619">
        <v>7.7548806941431667E-2</v>
      </c>
      <c r="D9" s="464">
        <v>1497</v>
      </c>
      <c r="E9" s="1619">
        <v>0.17551881814984172</v>
      </c>
      <c r="G9" s="1619"/>
    </row>
    <row r="10" spans="1:7" s="378" customFormat="1" ht="11.55" x14ac:dyDescent="0.15">
      <c r="A10" s="1592" t="s">
        <v>2820</v>
      </c>
      <c r="B10" s="441">
        <v>1520</v>
      </c>
      <c r="C10" s="1619">
        <v>0.824295010845987</v>
      </c>
      <c r="D10" s="464">
        <v>3519</v>
      </c>
      <c r="E10" s="1619">
        <v>0.41259233204361589</v>
      </c>
      <c r="G10" s="1619"/>
    </row>
    <row r="11" spans="1:7" x14ac:dyDescent="0.25">
      <c r="G11" s="1662"/>
    </row>
    <row r="12" spans="1:7" ht="11.25" customHeight="1" x14ac:dyDescent="0.25">
      <c r="A12" s="1596" t="s">
        <v>2631</v>
      </c>
    </row>
    <row r="13" spans="1:7" x14ac:dyDescent="0.25">
      <c r="A13" s="169" t="s">
        <v>2821</v>
      </c>
    </row>
    <row r="14" spans="1:7" x14ac:dyDescent="0.25">
      <c r="A14" s="169" t="s">
        <v>2682</v>
      </c>
    </row>
    <row r="15" spans="1:7" x14ac:dyDescent="0.25">
      <c r="A15" s="1663" t="s">
        <v>2822</v>
      </c>
    </row>
    <row r="16" spans="1:7" x14ac:dyDescent="0.25">
      <c r="A16" s="169" t="s">
        <v>2823</v>
      </c>
    </row>
  </sheetData>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157"/>
  <dimension ref="A2:F13"/>
  <sheetViews>
    <sheetView workbookViewId="0"/>
  </sheetViews>
  <sheetFormatPr baseColWidth="10" defaultColWidth="13" defaultRowHeight="10.199999999999999" x14ac:dyDescent="0.15"/>
  <cols>
    <col min="1" max="1" width="17.375" style="351" customWidth="1"/>
    <col min="2" max="2" width="14.875" style="351" bestFit="1" customWidth="1"/>
    <col min="3" max="3" width="12.125" style="351" customWidth="1"/>
    <col min="4" max="5" width="13" style="351"/>
    <col min="6" max="6" width="15.25" style="123" customWidth="1"/>
    <col min="7" max="16384" width="13" style="351"/>
  </cols>
  <sheetData>
    <row r="2" spans="1:6" s="1664" customFormat="1" ht="11.55" x14ac:dyDescent="0.25">
      <c r="A2" s="222" t="s">
        <v>2824</v>
      </c>
      <c r="B2" s="222"/>
      <c r="C2" s="222"/>
      <c r="D2" s="222"/>
      <c r="E2" s="222"/>
      <c r="F2" s="121"/>
    </row>
    <row r="3" spans="1:6" x14ac:dyDescent="0.15">
      <c r="A3" s="2747"/>
      <c r="B3" s="2747"/>
      <c r="C3" s="2747"/>
      <c r="D3" s="2747"/>
    </row>
    <row r="4" spans="1:6" ht="14.95" customHeight="1" x14ac:dyDescent="0.15">
      <c r="A4" s="2494" t="s">
        <v>2825</v>
      </c>
      <c r="B4" s="2748" t="s">
        <v>1169</v>
      </c>
      <c r="C4" s="2749"/>
      <c r="D4" s="2749"/>
      <c r="E4" s="2750"/>
      <c r="F4" s="2750"/>
    </row>
    <row r="5" spans="1:6" ht="14.95" customHeight="1" x14ac:dyDescent="0.15">
      <c r="A5" s="2507"/>
      <c r="B5" s="2712">
        <v>2017</v>
      </c>
      <c r="C5" s="2712">
        <v>2018</v>
      </c>
      <c r="D5" s="2712" t="s">
        <v>830</v>
      </c>
      <c r="E5" s="2712">
        <v>2020</v>
      </c>
      <c r="F5" s="2712" t="s">
        <v>2402</v>
      </c>
    </row>
    <row r="6" spans="1:6" ht="14.95" customHeight="1" x14ac:dyDescent="0.15">
      <c r="A6" s="223" t="s">
        <v>742</v>
      </c>
      <c r="B6" s="1665" t="s">
        <v>745</v>
      </c>
      <c r="C6" s="1666">
        <v>3103465</v>
      </c>
      <c r="D6" s="1666">
        <v>95186584</v>
      </c>
      <c r="E6" s="1666">
        <v>123857007</v>
      </c>
      <c r="F6" s="1666">
        <v>254641075.68612403</v>
      </c>
    </row>
    <row r="7" spans="1:6" x14ac:dyDescent="0.15">
      <c r="A7" s="1044"/>
      <c r="B7" s="1044"/>
      <c r="C7" s="1044"/>
      <c r="D7" s="1044"/>
    </row>
    <row r="8" spans="1:6" s="300" customFormat="1" ht="11.25" customHeight="1" x14ac:dyDescent="0.25">
      <c r="A8" s="942" t="s">
        <v>2826</v>
      </c>
      <c r="B8" s="942"/>
      <c r="C8" s="942"/>
      <c r="D8" s="942"/>
      <c r="E8" s="942"/>
      <c r="F8" s="22"/>
    </row>
    <row r="9" spans="1:6" s="1664" customFormat="1" ht="11.25" customHeight="1" x14ac:dyDescent="0.25">
      <c r="A9" s="942" t="s">
        <v>2827</v>
      </c>
      <c r="B9" s="942"/>
      <c r="C9" s="942"/>
      <c r="D9" s="942"/>
      <c r="E9" s="942"/>
      <c r="F9" s="121"/>
    </row>
    <row r="10" spans="1:6" s="1664" customFormat="1" ht="11.25" customHeight="1" x14ac:dyDescent="0.25">
      <c r="A10" s="942" t="s">
        <v>2828</v>
      </c>
      <c r="B10" s="942"/>
      <c r="C10" s="942"/>
      <c r="D10" s="942"/>
      <c r="E10" s="942"/>
      <c r="F10" s="121"/>
    </row>
    <row r="11" spans="1:6" s="1664" customFormat="1" ht="11.25" customHeight="1" x14ac:dyDescent="0.25">
      <c r="A11" s="894" t="s">
        <v>727</v>
      </c>
      <c r="B11" s="942"/>
      <c r="C11" s="942"/>
      <c r="D11" s="942"/>
      <c r="E11" s="942"/>
      <c r="F11" s="121"/>
    </row>
    <row r="12" spans="1:6" s="1664" customFormat="1" ht="11.25" customHeight="1" x14ac:dyDescent="0.25">
      <c r="A12" s="942" t="s">
        <v>2648</v>
      </c>
      <c r="B12" s="942"/>
      <c r="C12" s="942"/>
      <c r="D12" s="942"/>
      <c r="E12" s="942"/>
      <c r="F12" s="121"/>
    </row>
    <row r="13" spans="1:6" x14ac:dyDescent="0.15">
      <c r="D13" s="1667"/>
    </row>
  </sheetData>
  <pageMargins left="0.7" right="0.7" top="0.75" bottom="0.75" header="0.3" footer="0.3"/>
  <pageSetup paperSize="14"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158"/>
  <dimension ref="A2:B25"/>
  <sheetViews>
    <sheetView zoomScaleNormal="100" workbookViewId="0"/>
  </sheetViews>
  <sheetFormatPr baseColWidth="10" defaultColWidth="13" defaultRowHeight="10.199999999999999" x14ac:dyDescent="0.25"/>
  <cols>
    <col min="1" max="1" width="31.875" style="1664" customWidth="1"/>
    <col min="2" max="2" width="23.375" style="1664" customWidth="1"/>
    <col min="3" max="16384" width="13" style="1664"/>
  </cols>
  <sheetData>
    <row r="2" spans="1:2" ht="11.55" x14ac:dyDescent="0.25">
      <c r="A2" s="1668" t="s">
        <v>2829</v>
      </c>
      <c r="B2" s="155"/>
    </row>
    <row r="3" spans="1:2" x14ac:dyDescent="0.25">
      <c r="A3" s="161"/>
      <c r="B3" s="161"/>
    </row>
    <row r="4" spans="1:2" ht="28.55" customHeight="1" x14ac:dyDescent="0.25">
      <c r="A4" s="2751" t="s">
        <v>2830</v>
      </c>
      <c r="B4" s="2751" t="s">
        <v>2831</v>
      </c>
    </row>
    <row r="5" spans="1:2" ht="11.25" customHeight="1" x14ac:dyDescent="0.25">
      <c r="A5" s="1669" t="s">
        <v>752</v>
      </c>
      <c r="B5" s="1670">
        <v>657</v>
      </c>
    </row>
    <row r="6" spans="1:2" ht="11.25" customHeight="1" x14ac:dyDescent="0.25">
      <c r="A6" s="1671" t="s">
        <v>2832</v>
      </c>
      <c r="B6" s="1672">
        <v>8</v>
      </c>
    </row>
    <row r="7" spans="1:2" ht="11.25" customHeight="1" x14ac:dyDescent="0.25">
      <c r="A7" s="1671" t="s">
        <v>2833</v>
      </c>
      <c r="B7" s="1672">
        <v>393</v>
      </c>
    </row>
    <row r="8" spans="1:2" ht="11.25" customHeight="1" x14ac:dyDescent="0.25">
      <c r="A8" s="1671" t="s">
        <v>2834</v>
      </c>
      <c r="B8" s="1672">
        <v>53</v>
      </c>
    </row>
    <row r="9" spans="1:2" ht="11.25" customHeight="1" x14ac:dyDescent="0.25">
      <c r="A9" s="1671" t="s">
        <v>2835</v>
      </c>
      <c r="B9" s="1672">
        <v>25</v>
      </c>
    </row>
    <row r="10" spans="1:2" ht="11.25" customHeight="1" x14ac:dyDescent="0.25">
      <c r="A10" s="1671" t="s">
        <v>2836</v>
      </c>
      <c r="B10" s="1672">
        <v>45</v>
      </c>
    </row>
    <row r="11" spans="1:2" ht="11.25" customHeight="1" x14ac:dyDescent="0.25">
      <c r="A11" s="1671" t="s">
        <v>2837</v>
      </c>
      <c r="B11" s="1672">
        <v>32</v>
      </c>
    </row>
    <row r="12" spans="1:2" ht="11.25" customHeight="1" x14ac:dyDescent="0.25">
      <c r="A12" s="1671" t="s">
        <v>2838</v>
      </c>
      <c r="B12" s="1672">
        <v>79</v>
      </c>
    </row>
    <row r="13" spans="1:2" ht="11.25" customHeight="1" x14ac:dyDescent="0.25">
      <c r="A13" s="1671" t="s">
        <v>2839</v>
      </c>
      <c r="B13" s="1672">
        <v>12</v>
      </c>
    </row>
    <row r="14" spans="1:2" ht="11.25" customHeight="1" x14ac:dyDescent="0.25">
      <c r="A14" s="1671" t="s">
        <v>2840</v>
      </c>
      <c r="B14" s="1672">
        <v>10</v>
      </c>
    </row>
    <row r="15" spans="1:2" ht="11.25" customHeight="1" x14ac:dyDescent="0.25">
      <c r="A15" s="1673"/>
      <c r="B15" s="244"/>
    </row>
    <row r="16" spans="1:2" ht="12.75" customHeight="1" x14ac:dyDescent="0.25">
      <c r="A16" s="1674" t="s">
        <v>2841</v>
      </c>
      <c r="B16" s="244"/>
    </row>
    <row r="17" spans="1:2" ht="12.75" customHeight="1" x14ac:dyDescent="0.25">
      <c r="A17" s="1675" t="s">
        <v>2842</v>
      </c>
      <c r="B17" s="161"/>
    </row>
    <row r="18" spans="1:2" ht="12.75" customHeight="1" x14ac:dyDescent="0.25">
      <c r="A18" s="1676" t="s">
        <v>2843</v>
      </c>
      <c r="B18" s="161"/>
    </row>
    <row r="19" spans="1:2" ht="12.75" customHeight="1" x14ac:dyDescent="0.25">
      <c r="A19" s="1676" t="s">
        <v>2844</v>
      </c>
    </row>
    <row r="20" spans="1:2" ht="12.75" customHeight="1" x14ac:dyDescent="0.25">
      <c r="A20" s="1676" t="s">
        <v>2845</v>
      </c>
    </row>
    <row r="21" spans="1:2" ht="12.75" customHeight="1" x14ac:dyDescent="0.25">
      <c r="A21" s="121" t="s">
        <v>2846</v>
      </c>
    </row>
    <row r="22" spans="1:2" ht="12.75" customHeight="1" x14ac:dyDescent="0.25">
      <c r="A22" s="1676" t="s">
        <v>2847</v>
      </c>
    </row>
    <row r="23" spans="1:2" ht="12.75" customHeight="1" x14ac:dyDescent="0.25">
      <c r="A23" s="1676" t="s">
        <v>2848</v>
      </c>
    </row>
    <row r="24" spans="1:2" ht="12.75" customHeight="1" x14ac:dyDescent="0.25">
      <c r="A24" s="1676" t="s">
        <v>2849</v>
      </c>
    </row>
    <row r="25" spans="1:2" ht="12.75" customHeight="1" x14ac:dyDescent="0.25">
      <c r="A25" s="121" t="s">
        <v>698</v>
      </c>
    </row>
  </sheetData>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159"/>
  <dimension ref="A1:B12"/>
  <sheetViews>
    <sheetView workbookViewId="0"/>
  </sheetViews>
  <sheetFormatPr baseColWidth="10" defaultColWidth="12.625" defaultRowHeight="10.199999999999999" x14ac:dyDescent="0.25"/>
  <cols>
    <col min="1" max="1" width="13.625" style="121" customWidth="1"/>
    <col min="2" max="2" width="25.125" style="663" bestFit="1" customWidth="1"/>
    <col min="3" max="16384" width="12.625" style="121"/>
  </cols>
  <sheetData>
    <row r="1" spans="1:2" ht="12.75" customHeight="1" x14ac:dyDescent="0.25"/>
    <row r="2" spans="1:2" ht="11.55" x14ac:dyDescent="0.25">
      <c r="A2" s="1677" t="s">
        <v>2850</v>
      </c>
    </row>
    <row r="3" spans="1:2" ht="12.75" customHeight="1" x14ac:dyDescent="0.25"/>
    <row r="4" spans="1:2" ht="14.95" customHeight="1" x14ac:dyDescent="0.25">
      <c r="A4" s="2752" t="s">
        <v>1246</v>
      </c>
      <c r="B4" s="2752" t="s">
        <v>2851</v>
      </c>
    </row>
    <row r="5" spans="1:2" ht="12.75" customHeight="1" x14ac:dyDescent="0.25">
      <c r="A5" s="650">
        <v>2017</v>
      </c>
      <c r="B5" s="1678">
        <v>51</v>
      </c>
    </row>
    <row r="6" spans="1:2" ht="12.75" customHeight="1" x14ac:dyDescent="0.25">
      <c r="A6" s="650">
        <v>2018</v>
      </c>
      <c r="B6" s="1678">
        <v>44</v>
      </c>
    </row>
    <row r="7" spans="1:2" ht="12.75" customHeight="1" x14ac:dyDescent="0.25">
      <c r="A7" s="650">
        <v>2019</v>
      </c>
      <c r="B7" s="1678">
        <v>44</v>
      </c>
    </row>
    <row r="8" spans="1:2" ht="12.75" customHeight="1" x14ac:dyDescent="0.25">
      <c r="A8" s="650">
        <v>2020</v>
      </c>
      <c r="B8" s="1678">
        <v>45</v>
      </c>
    </row>
    <row r="9" spans="1:2" ht="12.75" customHeight="1" x14ac:dyDescent="0.25">
      <c r="A9" s="650">
        <v>2021</v>
      </c>
      <c r="B9" s="1678">
        <v>45</v>
      </c>
    </row>
    <row r="10" spans="1:2" ht="12.1" customHeight="1" x14ac:dyDescent="0.25"/>
    <row r="11" spans="1:2" s="1680" customFormat="1" ht="12.1" customHeight="1" x14ac:dyDescent="0.25">
      <c r="A11" s="1675" t="s">
        <v>2852</v>
      </c>
      <c r="B11" s="1679"/>
    </row>
    <row r="12" spans="1:2" ht="12.1" customHeight="1" x14ac:dyDescent="0.25">
      <c r="A12" s="121" t="s">
        <v>698</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2:D19"/>
  <sheetViews>
    <sheetView workbookViewId="0"/>
  </sheetViews>
  <sheetFormatPr baseColWidth="10" defaultColWidth="11.375" defaultRowHeight="10.199999999999999" x14ac:dyDescent="0.15"/>
  <cols>
    <col min="1" max="1" width="27.75" style="123" customWidth="1"/>
    <col min="2" max="2" width="40.625" style="123" customWidth="1"/>
    <col min="3" max="3" width="14" style="123" customWidth="1"/>
    <col min="4" max="4" width="13.625" style="123" customWidth="1"/>
    <col min="5" max="16384" width="11.375" style="123"/>
  </cols>
  <sheetData>
    <row r="2" spans="1:4" ht="14.95" customHeight="1" x14ac:dyDescent="0.15">
      <c r="A2" s="176" t="s">
        <v>854</v>
      </c>
      <c r="B2" s="121"/>
      <c r="C2" s="121"/>
      <c r="D2" s="121"/>
    </row>
    <row r="3" spans="1:4" x14ac:dyDescent="0.15">
      <c r="A3" s="121"/>
      <c r="B3" s="121"/>
      <c r="C3" s="121"/>
      <c r="D3" s="121"/>
    </row>
    <row r="4" spans="1:4" ht="20.399999999999999" x14ac:dyDescent="0.15">
      <c r="A4" s="2188" t="s">
        <v>855</v>
      </c>
      <c r="B4" s="2185" t="s">
        <v>856</v>
      </c>
      <c r="C4" s="2185" t="s">
        <v>843</v>
      </c>
      <c r="D4" s="2185" t="s">
        <v>844</v>
      </c>
    </row>
    <row r="5" spans="1:4" x14ac:dyDescent="0.15">
      <c r="A5" s="2258" t="s">
        <v>742</v>
      </c>
      <c r="B5" s="2258"/>
      <c r="C5" s="2259">
        <f>SUM(C6:C16)</f>
        <v>227</v>
      </c>
      <c r="D5" s="2260">
        <f>SUM(D6:D16)</f>
        <v>1</v>
      </c>
    </row>
    <row r="6" spans="1:4" x14ac:dyDescent="0.15">
      <c r="A6" s="176" t="s">
        <v>857</v>
      </c>
      <c r="B6" s="121" t="s">
        <v>858</v>
      </c>
      <c r="C6" s="698">
        <v>42</v>
      </c>
      <c r="D6" s="2117">
        <f>(C6/C$5)</f>
        <v>0.18502202643171806</v>
      </c>
    </row>
    <row r="7" spans="1:4" x14ac:dyDescent="0.15">
      <c r="A7" s="176"/>
      <c r="B7" s="121" t="s">
        <v>859</v>
      </c>
      <c r="C7" s="698">
        <v>27</v>
      </c>
      <c r="D7" s="2117">
        <f t="shared" ref="D7:D16" si="0">(C7/C$5)</f>
        <v>0.11894273127753303</v>
      </c>
    </row>
    <row r="8" spans="1:4" x14ac:dyDescent="0.15">
      <c r="A8" s="176"/>
      <c r="B8" s="121" t="s">
        <v>860</v>
      </c>
      <c r="C8" s="698">
        <v>8</v>
      </c>
      <c r="D8" s="2117">
        <f t="shared" si="0"/>
        <v>3.5242290748898682E-2</v>
      </c>
    </row>
    <row r="9" spans="1:4" x14ac:dyDescent="0.15">
      <c r="A9" s="176"/>
      <c r="B9" s="121" t="s">
        <v>861</v>
      </c>
      <c r="C9" s="698">
        <v>6</v>
      </c>
      <c r="D9" s="2117">
        <f t="shared" si="0"/>
        <v>2.643171806167401E-2</v>
      </c>
    </row>
    <row r="10" spans="1:4" x14ac:dyDescent="0.15">
      <c r="A10" s="2261"/>
      <c r="B10" s="2262" t="s">
        <v>862</v>
      </c>
      <c r="C10" s="2263">
        <v>11</v>
      </c>
      <c r="D10" s="2264">
        <f t="shared" si="0"/>
        <v>4.8458149779735685E-2</v>
      </c>
    </row>
    <row r="11" spans="1:4" x14ac:dyDescent="0.15">
      <c r="A11" s="176" t="s">
        <v>863</v>
      </c>
      <c r="B11" s="121" t="s">
        <v>864</v>
      </c>
      <c r="C11" s="698">
        <v>30</v>
      </c>
      <c r="D11" s="2117">
        <f t="shared" si="0"/>
        <v>0.13215859030837004</v>
      </c>
    </row>
    <row r="12" spans="1:4" x14ac:dyDescent="0.15">
      <c r="A12" s="176"/>
      <c r="B12" s="121" t="s">
        <v>865</v>
      </c>
      <c r="C12" s="698">
        <v>43</v>
      </c>
      <c r="D12" s="2117">
        <f t="shared" si="0"/>
        <v>0.1894273127753304</v>
      </c>
    </row>
    <row r="13" spans="1:4" x14ac:dyDescent="0.15">
      <c r="A13" s="176"/>
      <c r="B13" s="121" t="s">
        <v>866</v>
      </c>
      <c r="C13" s="698">
        <v>38</v>
      </c>
      <c r="D13" s="2117">
        <f t="shared" si="0"/>
        <v>0.16740088105726872</v>
      </c>
    </row>
    <row r="14" spans="1:4" x14ac:dyDescent="0.15">
      <c r="A14" s="176"/>
      <c r="B14" s="121" t="s">
        <v>867</v>
      </c>
      <c r="C14" s="698">
        <v>10</v>
      </c>
      <c r="D14" s="2117">
        <f t="shared" si="0"/>
        <v>4.405286343612335E-2</v>
      </c>
    </row>
    <row r="15" spans="1:4" x14ac:dyDescent="0.15">
      <c r="A15" s="176"/>
      <c r="B15" s="121" t="s">
        <v>868</v>
      </c>
      <c r="C15" s="698">
        <v>1</v>
      </c>
      <c r="D15" s="2117">
        <f t="shared" si="0"/>
        <v>4.4052863436123352E-3</v>
      </c>
    </row>
    <row r="16" spans="1:4" x14ac:dyDescent="0.15">
      <c r="A16" s="176"/>
      <c r="B16" s="121" t="s">
        <v>869</v>
      </c>
      <c r="C16" s="698">
        <v>11</v>
      </c>
      <c r="D16" s="2117">
        <f t="shared" si="0"/>
        <v>4.8458149779735685E-2</v>
      </c>
    </row>
    <row r="18" spans="1:1" ht="10.55" customHeight="1" x14ac:dyDescent="0.15">
      <c r="A18" s="151" t="s">
        <v>847</v>
      </c>
    </row>
    <row r="19" spans="1:1" x14ac:dyDescent="0.15">
      <c r="A19" s="123" t="s">
        <v>848</v>
      </c>
    </row>
  </sheetData>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Hoja160"/>
  <dimension ref="A1:F47"/>
  <sheetViews>
    <sheetView workbookViewId="0"/>
  </sheetViews>
  <sheetFormatPr baseColWidth="10" defaultColWidth="12.625" defaultRowHeight="10.199999999999999" x14ac:dyDescent="0.25"/>
  <cols>
    <col min="1" max="1" width="29.875" style="121" customWidth="1"/>
    <col min="2" max="6" width="12.625" style="663"/>
    <col min="7" max="16384" width="12.625" style="121"/>
  </cols>
  <sheetData>
    <row r="1" spans="1:6" ht="10.55" customHeight="1" x14ac:dyDescent="0.25"/>
    <row r="2" spans="1:6" ht="11.55" x14ac:dyDescent="0.25">
      <c r="A2" s="1677" t="s">
        <v>2853</v>
      </c>
    </row>
    <row r="3" spans="1:6" ht="11.25" customHeight="1" x14ac:dyDescent="0.25">
      <c r="A3" s="1681"/>
    </row>
    <row r="4" spans="1:6" ht="15.8" customHeight="1" x14ac:dyDescent="0.25">
      <c r="A4" s="2753" t="s">
        <v>2854</v>
      </c>
      <c r="B4" s="2754" t="s">
        <v>2855</v>
      </c>
      <c r="C4" s="2755"/>
      <c r="D4" s="2755"/>
      <c r="E4" s="2755"/>
      <c r="F4" s="2755"/>
    </row>
    <row r="5" spans="1:6" ht="15.8" customHeight="1" x14ac:dyDescent="0.25">
      <c r="A5" s="1682"/>
      <c r="B5" s="2754" t="s">
        <v>1169</v>
      </c>
      <c r="C5" s="2755"/>
      <c r="D5" s="2755"/>
      <c r="E5" s="2755"/>
      <c r="F5" s="2755"/>
    </row>
    <row r="6" spans="1:6" ht="13.6" customHeight="1" x14ac:dyDescent="0.25">
      <c r="A6" s="2617"/>
      <c r="B6" s="2756">
        <v>2017</v>
      </c>
      <c r="C6" s="2757">
        <v>2018</v>
      </c>
      <c r="D6" s="2757">
        <v>2019</v>
      </c>
      <c r="E6" s="2757">
        <v>2020</v>
      </c>
      <c r="F6" s="2757">
        <v>2021</v>
      </c>
    </row>
    <row r="7" spans="1:6" ht="13.6" customHeight="1" x14ac:dyDescent="0.25">
      <c r="A7" s="1668" t="s">
        <v>2856</v>
      </c>
      <c r="B7" s="1683"/>
      <c r="C7" s="1683"/>
      <c r="D7" s="1683"/>
      <c r="E7" s="1683"/>
      <c r="F7" s="1683"/>
    </row>
    <row r="8" spans="1:6" ht="13.6" customHeight="1" x14ac:dyDescent="0.25">
      <c r="A8" s="1684" t="s">
        <v>2857</v>
      </c>
      <c r="B8" s="1685">
        <v>304684</v>
      </c>
      <c r="C8" s="1685">
        <v>353467</v>
      </c>
      <c r="D8" s="1685">
        <v>326541</v>
      </c>
      <c r="E8" s="1685">
        <v>94338</v>
      </c>
      <c r="F8" s="1685">
        <v>155169</v>
      </c>
    </row>
    <row r="9" spans="1:6" ht="13.6" customHeight="1" x14ac:dyDescent="0.25">
      <c r="A9" s="1684" t="s">
        <v>2858</v>
      </c>
      <c r="B9" s="1685">
        <v>4152078</v>
      </c>
      <c r="C9" s="1685">
        <v>4456762</v>
      </c>
      <c r="D9" s="1685">
        <v>4810229</v>
      </c>
      <c r="E9" s="1685">
        <v>5136770</v>
      </c>
      <c r="F9" s="1685">
        <v>5231108</v>
      </c>
    </row>
    <row r="10" spans="1:6" ht="13.6" customHeight="1" x14ac:dyDescent="0.25">
      <c r="A10" s="164" t="s">
        <v>2859</v>
      </c>
      <c r="B10" s="1686"/>
      <c r="C10" s="1686"/>
      <c r="D10" s="1686"/>
      <c r="E10" s="1686"/>
      <c r="F10" s="1686"/>
    </row>
    <row r="11" spans="1:6" ht="13.6" customHeight="1" x14ac:dyDescent="0.25">
      <c r="A11" s="1687" t="s">
        <v>2860</v>
      </c>
      <c r="B11" s="1688">
        <v>52363</v>
      </c>
      <c r="C11" s="1688">
        <v>83007</v>
      </c>
      <c r="D11" s="1689">
        <v>69522</v>
      </c>
      <c r="E11" s="1689">
        <v>15675</v>
      </c>
      <c r="F11" s="1688">
        <v>22594</v>
      </c>
    </row>
    <row r="12" spans="1:6" ht="13.6" customHeight="1" x14ac:dyDescent="0.25">
      <c r="A12" s="1687" t="s">
        <v>2861</v>
      </c>
      <c r="B12" s="1688">
        <v>425279</v>
      </c>
      <c r="C12" s="1688">
        <v>477642</v>
      </c>
      <c r="D12" s="1688">
        <v>560649</v>
      </c>
      <c r="E12" s="1688">
        <v>630171</v>
      </c>
      <c r="F12" s="1688">
        <v>645846</v>
      </c>
    </row>
    <row r="13" spans="1:6" ht="13.6" customHeight="1" x14ac:dyDescent="0.25">
      <c r="A13" s="164" t="s">
        <v>2862</v>
      </c>
      <c r="B13" s="1686"/>
      <c r="C13" s="1686"/>
      <c r="D13" s="1686"/>
      <c r="E13" s="1686"/>
      <c r="F13" s="1686"/>
    </row>
    <row r="14" spans="1:6" ht="13.6" customHeight="1" x14ac:dyDescent="0.25">
      <c r="A14" s="1687" t="s">
        <v>2860</v>
      </c>
      <c r="B14" s="1688">
        <v>14999</v>
      </c>
      <c r="C14" s="1688">
        <v>16765</v>
      </c>
      <c r="D14" s="1689">
        <v>21512</v>
      </c>
      <c r="E14" s="1689">
        <v>3923</v>
      </c>
      <c r="F14" s="1688">
        <v>5593</v>
      </c>
    </row>
    <row r="15" spans="1:6" ht="13.6" customHeight="1" x14ac:dyDescent="0.25">
      <c r="A15" s="1687" t="s">
        <v>2861</v>
      </c>
      <c r="B15" s="1688">
        <v>158377</v>
      </c>
      <c r="C15" s="1688">
        <v>173376</v>
      </c>
      <c r="D15" s="1688">
        <v>190141</v>
      </c>
      <c r="E15" s="1688">
        <v>211653</v>
      </c>
      <c r="F15" s="1688">
        <v>215576</v>
      </c>
    </row>
    <row r="16" spans="1:6" ht="13.6" customHeight="1" x14ac:dyDescent="0.25">
      <c r="A16" s="164" t="s">
        <v>2863</v>
      </c>
      <c r="B16" s="1686"/>
      <c r="C16" s="1686"/>
      <c r="D16" s="1686"/>
      <c r="E16" s="1686"/>
      <c r="F16" s="1686"/>
    </row>
    <row r="17" spans="1:6" ht="13.6" customHeight="1" x14ac:dyDescent="0.25">
      <c r="A17" s="1687" t="s">
        <v>2860</v>
      </c>
      <c r="B17" s="1688">
        <v>31723</v>
      </c>
      <c r="C17" s="1688">
        <v>30116</v>
      </c>
      <c r="D17" s="1689">
        <v>29818</v>
      </c>
      <c r="E17" s="1689">
        <v>9595</v>
      </c>
      <c r="F17" s="1688">
        <v>21867</v>
      </c>
    </row>
    <row r="18" spans="1:6" ht="13.6" customHeight="1" x14ac:dyDescent="0.25">
      <c r="A18" s="1687" t="s">
        <v>2861</v>
      </c>
      <c r="B18" s="1688">
        <v>479225</v>
      </c>
      <c r="C18" s="1688">
        <v>510948</v>
      </c>
      <c r="D18" s="1688">
        <v>541064</v>
      </c>
      <c r="E18" s="1688">
        <v>570882</v>
      </c>
      <c r="F18" s="1688">
        <v>580477</v>
      </c>
    </row>
    <row r="19" spans="1:6" ht="13.6" customHeight="1" x14ac:dyDescent="0.25">
      <c r="A19" s="1690" t="s">
        <v>2864</v>
      </c>
      <c r="B19" s="1691"/>
      <c r="C19" s="1691"/>
      <c r="D19" s="1691"/>
      <c r="E19" s="1691"/>
      <c r="F19" s="1691"/>
    </row>
    <row r="20" spans="1:6" ht="13.6" customHeight="1" x14ac:dyDescent="0.25">
      <c r="A20" s="1687" t="s">
        <v>2860</v>
      </c>
      <c r="B20" s="1688">
        <v>7820</v>
      </c>
      <c r="C20" s="1688">
        <v>6848</v>
      </c>
      <c r="D20" s="1689">
        <v>5551</v>
      </c>
      <c r="E20" s="1689">
        <v>2435</v>
      </c>
      <c r="F20" s="1688">
        <v>5419</v>
      </c>
    </row>
    <row r="21" spans="1:6" ht="13.6" customHeight="1" x14ac:dyDescent="0.25">
      <c r="A21" s="1687" t="s">
        <v>2861</v>
      </c>
      <c r="B21" s="1688">
        <v>111221</v>
      </c>
      <c r="C21" s="1688">
        <v>119041</v>
      </c>
      <c r="D21" s="1688">
        <v>125889</v>
      </c>
      <c r="E21" s="1688">
        <v>131440</v>
      </c>
      <c r="F21" s="1688">
        <v>133875</v>
      </c>
    </row>
    <row r="22" spans="1:6" ht="13.6" customHeight="1" x14ac:dyDescent="0.25">
      <c r="A22" s="164" t="s">
        <v>2659</v>
      </c>
      <c r="B22" s="1686"/>
      <c r="C22" s="1686"/>
      <c r="D22" s="1686"/>
      <c r="E22" s="1686"/>
      <c r="F22" s="1686"/>
    </row>
    <row r="23" spans="1:6" ht="13.6" customHeight="1" x14ac:dyDescent="0.25">
      <c r="A23" s="1687" t="s">
        <v>2860</v>
      </c>
      <c r="B23" s="1688">
        <v>5997</v>
      </c>
      <c r="C23" s="1688">
        <v>31257</v>
      </c>
      <c r="D23" s="1692">
        <v>14468</v>
      </c>
      <c r="E23" s="1689">
        <v>1455</v>
      </c>
      <c r="F23" s="1688">
        <v>2746</v>
      </c>
    </row>
    <row r="24" spans="1:6" ht="13.6" customHeight="1" x14ac:dyDescent="0.25">
      <c r="A24" s="1687" t="s">
        <v>2861</v>
      </c>
      <c r="B24" s="1688">
        <v>116926</v>
      </c>
      <c r="C24" s="1688">
        <v>122923</v>
      </c>
      <c r="D24" s="1688">
        <v>154180</v>
      </c>
      <c r="E24" s="1688">
        <v>168648</v>
      </c>
      <c r="F24" s="1688">
        <v>170103</v>
      </c>
    </row>
    <row r="25" spans="1:6" ht="13.6" customHeight="1" x14ac:dyDescent="0.25">
      <c r="A25" s="164" t="s">
        <v>2865</v>
      </c>
      <c r="B25" s="1686"/>
      <c r="C25" s="1686"/>
      <c r="D25" s="1686"/>
      <c r="E25" s="1686"/>
      <c r="F25" s="1686"/>
    </row>
    <row r="26" spans="1:6" ht="13.6" customHeight="1" x14ac:dyDescent="0.25">
      <c r="A26" s="1687" t="s">
        <v>2860</v>
      </c>
      <c r="B26" s="1688">
        <v>22096</v>
      </c>
      <c r="C26" s="1688">
        <v>22262</v>
      </c>
      <c r="D26" s="1689">
        <v>18936</v>
      </c>
      <c r="E26" s="1689">
        <v>6759</v>
      </c>
      <c r="F26" s="1688">
        <v>11014</v>
      </c>
    </row>
    <row r="27" spans="1:6" ht="13.6" customHeight="1" x14ac:dyDescent="0.25">
      <c r="A27" s="1687" t="s">
        <v>2861</v>
      </c>
      <c r="B27" s="1688">
        <v>357962</v>
      </c>
      <c r="C27" s="1688">
        <v>380058</v>
      </c>
      <c r="D27" s="1688">
        <v>402320</v>
      </c>
      <c r="E27" s="1688">
        <v>421256</v>
      </c>
      <c r="F27" s="1688">
        <v>428015</v>
      </c>
    </row>
    <row r="28" spans="1:6" ht="13.6" customHeight="1" x14ac:dyDescent="0.25">
      <c r="A28" s="164" t="s">
        <v>2663</v>
      </c>
      <c r="B28" s="1686"/>
      <c r="C28" s="1686"/>
      <c r="D28" s="1686"/>
      <c r="E28" s="1686"/>
      <c r="F28" s="1686"/>
    </row>
    <row r="29" spans="1:6" ht="13.6" customHeight="1" x14ac:dyDescent="0.25">
      <c r="A29" s="1687" t="s">
        <v>2860</v>
      </c>
      <c r="B29" s="1688">
        <v>1295</v>
      </c>
      <c r="C29" s="1688">
        <v>1190</v>
      </c>
      <c r="D29" s="1689">
        <v>2396</v>
      </c>
      <c r="E29" s="1689">
        <v>643</v>
      </c>
      <c r="F29" s="1688">
        <v>826</v>
      </c>
    </row>
    <row r="30" spans="1:6" ht="13.6" customHeight="1" x14ac:dyDescent="0.25">
      <c r="A30" s="1687" t="s">
        <v>2861</v>
      </c>
      <c r="B30" s="1688">
        <v>38345</v>
      </c>
      <c r="C30" s="1688">
        <v>39640</v>
      </c>
      <c r="D30" s="1688">
        <v>40830</v>
      </c>
      <c r="E30" s="1688">
        <v>43226</v>
      </c>
      <c r="F30" s="1688">
        <v>43869</v>
      </c>
    </row>
    <row r="31" spans="1:6" ht="13.6" customHeight="1" x14ac:dyDescent="0.25">
      <c r="A31" s="164" t="s">
        <v>2667</v>
      </c>
      <c r="B31" s="1686"/>
      <c r="C31" s="1686"/>
      <c r="D31" s="1686"/>
      <c r="E31" s="1686"/>
      <c r="F31" s="1686"/>
    </row>
    <row r="32" spans="1:6" ht="13.6" customHeight="1" x14ac:dyDescent="0.25">
      <c r="A32" s="1687" t="s">
        <v>2860</v>
      </c>
      <c r="B32" s="1688">
        <v>153336</v>
      </c>
      <c r="C32" s="1688">
        <v>143759</v>
      </c>
      <c r="D32" s="1689">
        <v>145591</v>
      </c>
      <c r="E32" s="1689">
        <v>45476</v>
      </c>
      <c r="F32" s="1688">
        <v>74749</v>
      </c>
    </row>
    <row r="33" spans="1:6" ht="13.6" customHeight="1" x14ac:dyDescent="0.25">
      <c r="A33" s="1687" t="s">
        <v>2861</v>
      </c>
      <c r="B33" s="1688">
        <v>2157229</v>
      </c>
      <c r="C33" s="1688">
        <v>2310565</v>
      </c>
      <c r="D33" s="1688">
        <v>2454324</v>
      </c>
      <c r="E33" s="1688">
        <v>2599915</v>
      </c>
      <c r="F33" s="1688">
        <v>2645391</v>
      </c>
    </row>
    <row r="34" spans="1:6" ht="13.6" customHeight="1" x14ac:dyDescent="0.25">
      <c r="A34" s="164" t="s">
        <v>2661</v>
      </c>
      <c r="B34" s="1686"/>
      <c r="C34" s="1686"/>
      <c r="D34" s="1686"/>
      <c r="E34" s="1686"/>
      <c r="F34" s="1686"/>
    </row>
    <row r="35" spans="1:6" ht="13.6" customHeight="1" x14ac:dyDescent="0.25">
      <c r="A35" s="1687" t="s">
        <v>2860</v>
      </c>
      <c r="B35" s="1688">
        <v>1868</v>
      </c>
      <c r="C35" s="1688">
        <v>2169</v>
      </c>
      <c r="D35" s="1689">
        <v>2999</v>
      </c>
      <c r="E35" s="1689">
        <v>750</v>
      </c>
      <c r="F35" s="1688">
        <v>1068</v>
      </c>
    </row>
    <row r="36" spans="1:6" ht="13.6" customHeight="1" x14ac:dyDescent="0.25">
      <c r="A36" s="1687" t="s">
        <v>2861</v>
      </c>
      <c r="B36" s="1688">
        <v>58154</v>
      </c>
      <c r="C36" s="1688">
        <v>60022</v>
      </c>
      <c r="D36" s="1688">
        <v>62191</v>
      </c>
      <c r="E36" s="1688">
        <v>65190</v>
      </c>
      <c r="F36" s="1688">
        <v>65940</v>
      </c>
    </row>
    <row r="37" spans="1:6" ht="13.6" customHeight="1" x14ac:dyDescent="0.25">
      <c r="A37" s="164" t="s">
        <v>2665</v>
      </c>
      <c r="B37" s="1686"/>
      <c r="C37" s="1686"/>
      <c r="D37" s="1686"/>
      <c r="E37" s="1686"/>
      <c r="F37" s="1686"/>
    </row>
    <row r="38" spans="1:6" ht="13.6" customHeight="1" x14ac:dyDescent="0.25">
      <c r="A38" s="1687" t="s">
        <v>2860</v>
      </c>
      <c r="B38" s="1688">
        <v>13187</v>
      </c>
      <c r="C38" s="1688">
        <v>16094</v>
      </c>
      <c r="D38" s="1689">
        <v>15748</v>
      </c>
      <c r="E38" s="1689">
        <v>7627</v>
      </c>
      <c r="F38" s="1688">
        <v>9293</v>
      </c>
    </row>
    <row r="39" spans="1:6" ht="13.6" customHeight="1" x14ac:dyDescent="0.25">
      <c r="A39" s="1687" t="s">
        <v>2861</v>
      </c>
      <c r="B39" s="1688">
        <v>249360</v>
      </c>
      <c r="C39" s="1688">
        <v>262547</v>
      </c>
      <c r="D39" s="1688">
        <v>278641</v>
      </c>
      <c r="E39" s="1688">
        <v>294389</v>
      </c>
      <c r="F39" s="1688">
        <v>302016</v>
      </c>
    </row>
    <row r="40" spans="1:6" ht="12.1" customHeight="1" x14ac:dyDescent="0.25">
      <c r="A40" s="161"/>
      <c r="B40" s="1075"/>
      <c r="C40" s="1075"/>
      <c r="D40" s="1075"/>
      <c r="E40" s="1075"/>
      <c r="F40" s="1075"/>
    </row>
    <row r="41" spans="1:6" ht="12.1" customHeight="1" x14ac:dyDescent="0.25">
      <c r="A41" s="1674" t="s">
        <v>2841</v>
      </c>
      <c r="B41" s="1075"/>
      <c r="C41" s="1075"/>
      <c r="D41" s="1075"/>
      <c r="E41" s="1075"/>
      <c r="F41" s="1075"/>
    </row>
    <row r="42" spans="1:6" ht="12.1" customHeight="1" x14ac:dyDescent="0.25">
      <c r="A42" s="1693" t="s">
        <v>2866</v>
      </c>
      <c r="B42" s="1075"/>
      <c r="C42" s="1075"/>
      <c r="D42" s="1075"/>
      <c r="E42" s="1075"/>
      <c r="F42" s="1075"/>
    </row>
    <row r="43" spans="1:6" ht="12.1" customHeight="1" x14ac:dyDescent="0.25">
      <c r="A43" s="1694" t="s">
        <v>2867</v>
      </c>
      <c r="B43" s="1075"/>
      <c r="C43" s="1075"/>
      <c r="D43" s="1075"/>
      <c r="E43" s="1075"/>
      <c r="F43" s="1075"/>
    </row>
    <row r="44" spans="1:6" s="1680" customFormat="1" ht="12.1" customHeight="1" x14ac:dyDescent="0.25">
      <c r="A44" s="156" t="s">
        <v>2868</v>
      </c>
      <c r="B44" s="1679"/>
      <c r="C44" s="1679"/>
      <c r="D44" s="1679"/>
      <c r="E44" s="1679"/>
      <c r="F44" s="1679"/>
    </row>
    <row r="45" spans="1:6" s="1680" customFormat="1" ht="12.1" customHeight="1" x14ac:dyDescent="0.25">
      <c r="A45" s="1694" t="s">
        <v>2869</v>
      </c>
      <c r="B45" s="1695"/>
      <c r="C45" s="1695"/>
      <c r="D45" s="1695"/>
      <c r="E45" s="1695"/>
      <c r="F45" s="1695"/>
    </row>
    <row r="46" spans="1:6" s="1680" customFormat="1" ht="12.1" customHeight="1" x14ac:dyDescent="0.25">
      <c r="A46" s="1675" t="s">
        <v>2870</v>
      </c>
      <c r="B46" s="1695"/>
      <c r="C46" s="1695"/>
      <c r="D46" s="1695"/>
      <c r="E46" s="1695"/>
      <c r="F46" s="1695"/>
    </row>
    <row r="47" spans="1:6" ht="12.1" customHeight="1" x14ac:dyDescent="0.25">
      <c r="A47" s="121" t="s">
        <v>698</v>
      </c>
    </row>
  </sheetData>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161"/>
  <dimension ref="A2:K35"/>
  <sheetViews>
    <sheetView workbookViewId="0"/>
  </sheetViews>
  <sheetFormatPr baseColWidth="10" defaultColWidth="11.375" defaultRowHeight="10.199999999999999" x14ac:dyDescent="0.15"/>
  <cols>
    <col min="1" max="1" width="34.625" style="123" customWidth="1"/>
    <col min="2" max="9" width="11.375" style="123"/>
    <col min="10" max="11" width="11.375" style="123" customWidth="1"/>
    <col min="12" max="16384" width="11.375" style="123"/>
  </cols>
  <sheetData>
    <row r="2" spans="1:11" ht="11.55" x14ac:dyDescent="0.15">
      <c r="A2" s="618" t="s">
        <v>2871</v>
      </c>
    </row>
    <row r="4" spans="1:11" ht="11.25" customHeight="1" x14ac:dyDescent="0.15">
      <c r="A4" s="2758" t="s">
        <v>2830</v>
      </c>
      <c r="B4" s="2754" t="s">
        <v>2872</v>
      </c>
      <c r="C4" s="2755"/>
      <c r="D4" s="2755"/>
      <c r="E4" s="2755"/>
      <c r="F4" s="2755"/>
      <c r="G4" s="2755"/>
      <c r="H4" s="2755"/>
      <c r="I4" s="2755"/>
      <c r="J4" s="2755"/>
      <c r="K4" s="2755"/>
    </row>
    <row r="5" spans="1:11" ht="11.25" customHeight="1" x14ac:dyDescent="0.15">
      <c r="A5" s="1696"/>
      <c r="B5" s="2759">
        <v>2017</v>
      </c>
      <c r="C5" s="2760"/>
      <c r="D5" s="2760">
        <v>2018</v>
      </c>
      <c r="E5" s="2760"/>
      <c r="F5" s="2760">
        <v>2019</v>
      </c>
      <c r="G5" s="2760"/>
      <c r="H5" s="2760">
        <v>2020</v>
      </c>
      <c r="I5" s="2760"/>
      <c r="J5" s="2760">
        <v>2021</v>
      </c>
      <c r="K5" s="2760"/>
    </row>
    <row r="6" spans="1:11" ht="11.25" customHeight="1" x14ac:dyDescent="0.15">
      <c r="A6" s="2761"/>
      <c r="B6" s="2762" t="s">
        <v>2873</v>
      </c>
      <c r="C6" s="2757" t="s">
        <v>853</v>
      </c>
      <c r="D6" s="2763" t="s">
        <v>2873</v>
      </c>
      <c r="E6" s="2757" t="s">
        <v>853</v>
      </c>
      <c r="F6" s="2763" t="s">
        <v>2873</v>
      </c>
      <c r="G6" s="2757" t="s">
        <v>853</v>
      </c>
      <c r="H6" s="2763" t="s">
        <v>2873</v>
      </c>
      <c r="I6" s="2757" t="s">
        <v>853</v>
      </c>
      <c r="J6" s="2763" t="s">
        <v>2873</v>
      </c>
      <c r="K6" s="2757" t="s">
        <v>853</v>
      </c>
    </row>
    <row r="7" spans="1:11" x14ac:dyDescent="0.15">
      <c r="A7" s="164" t="s">
        <v>2874</v>
      </c>
      <c r="B7" s="1697"/>
      <c r="C7" s="1688"/>
      <c r="D7" s="1688"/>
      <c r="E7" s="1688"/>
      <c r="F7" s="1688"/>
      <c r="G7" s="1689"/>
      <c r="H7" s="1689"/>
      <c r="I7" s="1689"/>
      <c r="J7" s="1689"/>
      <c r="K7" s="1688"/>
    </row>
    <row r="8" spans="1:11" ht="11.55" x14ac:dyDescent="0.15">
      <c r="A8" s="1698" t="s">
        <v>2875</v>
      </c>
      <c r="B8" s="1699">
        <v>99770</v>
      </c>
      <c r="C8" s="1700"/>
      <c r="D8" s="1700">
        <v>93620</v>
      </c>
      <c r="E8" s="1701"/>
      <c r="F8" s="1700">
        <v>77454</v>
      </c>
      <c r="G8" s="1702"/>
      <c r="H8" s="1700">
        <v>23142</v>
      </c>
      <c r="I8" s="1702"/>
      <c r="J8" s="1702">
        <v>37868</v>
      </c>
      <c r="K8" s="1700"/>
    </row>
    <row r="9" spans="1:11" ht="11.55" x14ac:dyDescent="0.15">
      <c r="A9" s="1698" t="s">
        <v>2876</v>
      </c>
      <c r="B9" s="1699">
        <v>2307192</v>
      </c>
      <c r="C9" s="1701"/>
      <c r="D9" s="1703">
        <v>2406962</v>
      </c>
      <c r="E9" s="1701"/>
      <c r="F9" s="1700">
        <v>2500582</v>
      </c>
      <c r="G9" s="1702"/>
      <c r="H9" s="1702">
        <v>2578036</v>
      </c>
      <c r="I9" s="1702"/>
      <c r="J9" s="1702">
        <v>2601178</v>
      </c>
      <c r="K9" s="1700"/>
    </row>
    <row r="10" spans="1:11" x14ac:dyDescent="0.15">
      <c r="A10" s="1698" t="s">
        <v>2877</v>
      </c>
      <c r="B10" s="1699">
        <v>117935</v>
      </c>
      <c r="C10" s="1700"/>
      <c r="D10" s="1700">
        <v>174779</v>
      </c>
      <c r="E10" s="1700"/>
      <c r="F10" s="1700">
        <v>135856</v>
      </c>
      <c r="G10" s="1702"/>
      <c r="H10" s="1702">
        <v>24761</v>
      </c>
      <c r="I10" s="1702"/>
      <c r="J10" s="1702">
        <v>18181</v>
      </c>
      <c r="K10" s="1700"/>
    </row>
    <row r="11" spans="1:11" ht="11.55" x14ac:dyDescent="0.15">
      <c r="A11" s="1687" t="s">
        <v>2878</v>
      </c>
      <c r="B11" s="1704">
        <v>29468</v>
      </c>
      <c r="C11" s="1705">
        <v>0.2953593264508369</v>
      </c>
      <c r="D11" s="1700">
        <v>24145</v>
      </c>
      <c r="E11" s="1705">
        <v>0.25790429395428327</v>
      </c>
      <c r="F11" s="1700">
        <v>20083</v>
      </c>
      <c r="G11" s="1705">
        <v>0.25928938466702817</v>
      </c>
      <c r="H11" s="1702">
        <v>5002</v>
      </c>
      <c r="I11" s="1705">
        <v>0.21614380779535045</v>
      </c>
      <c r="J11" s="1702">
        <v>9661</v>
      </c>
      <c r="K11" s="1705">
        <v>0.25512305904721666</v>
      </c>
    </row>
    <row r="12" spans="1:11" ht="11.55" x14ac:dyDescent="0.15">
      <c r="A12" s="1687" t="s">
        <v>2879</v>
      </c>
      <c r="B12" s="1704">
        <v>295968</v>
      </c>
      <c r="C12" s="1706">
        <v>0.12828061123651607</v>
      </c>
      <c r="D12" s="1700">
        <v>325436</v>
      </c>
      <c r="E12" s="1705">
        <v>0.13520612290513934</v>
      </c>
      <c r="F12" s="1700">
        <v>349581</v>
      </c>
      <c r="G12" s="1705">
        <v>0.13979985459385055</v>
      </c>
      <c r="H12" s="1702">
        <v>369664</v>
      </c>
      <c r="I12" s="1705">
        <v>0.1433897742312365</v>
      </c>
      <c r="J12" s="1702">
        <v>374666</v>
      </c>
      <c r="K12" s="1705">
        <v>0.14403704782986784</v>
      </c>
    </row>
    <row r="13" spans="1:11" ht="11.55" x14ac:dyDescent="0.15">
      <c r="A13" s="1687" t="s">
        <v>2880</v>
      </c>
      <c r="B13" s="1704">
        <v>11646</v>
      </c>
      <c r="C13" s="1705">
        <v>9.8749311061177764E-2</v>
      </c>
      <c r="D13" s="1700">
        <v>12152</v>
      </c>
      <c r="E13" s="1705">
        <v>6.9527803683508888E-2</v>
      </c>
      <c r="F13" s="1700">
        <v>9861</v>
      </c>
      <c r="G13" s="1705">
        <v>7.2584206807207632E-2</v>
      </c>
      <c r="H13" s="1702">
        <v>1737</v>
      </c>
      <c r="I13" s="1705">
        <v>7.0150640119542834E-2</v>
      </c>
      <c r="J13" s="1702">
        <v>772</v>
      </c>
      <c r="K13" s="1705">
        <v>4.2461910785985373E-2</v>
      </c>
    </row>
    <row r="14" spans="1:11" x14ac:dyDescent="0.15">
      <c r="A14" s="164" t="s">
        <v>2881</v>
      </c>
      <c r="B14" s="1686"/>
      <c r="C14" s="1707"/>
      <c r="D14" s="1707"/>
      <c r="E14" s="1707"/>
      <c r="F14" s="1707"/>
      <c r="G14" s="1708"/>
      <c r="H14" s="1708"/>
      <c r="I14" s="1708"/>
      <c r="J14" s="1708"/>
      <c r="K14" s="1707"/>
    </row>
    <row r="15" spans="1:11" ht="11.55" x14ac:dyDescent="0.15">
      <c r="A15" s="1698" t="s">
        <v>2875</v>
      </c>
      <c r="B15" s="1709">
        <v>304684</v>
      </c>
      <c r="C15" s="65"/>
      <c r="D15" s="1709">
        <v>353467</v>
      </c>
      <c r="E15" s="1709"/>
      <c r="F15" s="1709">
        <v>326541</v>
      </c>
      <c r="G15" s="65"/>
      <c r="H15" s="1709">
        <v>94338</v>
      </c>
      <c r="I15" s="65"/>
      <c r="J15" s="1710">
        <v>155169</v>
      </c>
      <c r="K15" s="1688"/>
    </row>
    <row r="16" spans="1:11" ht="11.55" x14ac:dyDescent="0.15">
      <c r="A16" s="1698" t="s">
        <v>2876</v>
      </c>
      <c r="B16" s="1709">
        <v>4152078</v>
      </c>
      <c r="C16" s="65"/>
      <c r="D16" s="1709">
        <v>4456762</v>
      </c>
      <c r="E16" s="65"/>
      <c r="F16" s="1709">
        <v>4810229</v>
      </c>
      <c r="G16" s="65"/>
      <c r="H16" s="1709">
        <v>5136770</v>
      </c>
      <c r="I16" s="65"/>
      <c r="J16" s="1709">
        <v>5231108</v>
      </c>
      <c r="K16" s="1688"/>
    </row>
    <row r="17" spans="1:11" x14ac:dyDescent="0.15">
      <c r="A17" s="1698" t="s">
        <v>2877</v>
      </c>
      <c r="B17" s="627">
        <v>2089550</v>
      </c>
      <c r="C17" s="1711"/>
      <c r="D17" s="627">
        <v>2168082</v>
      </c>
      <c r="E17" s="1711"/>
      <c r="F17" s="1709">
        <v>2041839</v>
      </c>
      <c r="G17" s="1711"/>
      <c r="H17" s="1709">
        <v>466289</v>
      </c>
      <c r="I17" s="1711"/>
      <c r="J17" s="1709">
        <v>427556</v>
      </c>
      <c r="K17" s="1712"/>
    </row>
    <row r="18" spans="1:11" ht="11.55" x14ac:dyDescent="0.15">
      <c r="A18" s="1687" t="s">
        <v>2878</v>
      </c>
      <c r="B18" s="1713">
        <v>7264</v>
      </c>
      <c r="C18" s="1714">
        <v>2.3841094379750825E-2</v>
      </c>
      <c r="D18" s="1688">
        <v>13559</v>
      </c>
      <c r="E18" s="1714">
        <v>3.83600166352163E-2</v>
      </c>
      <c r="F18" s="1709">
        <v>13901</v>
      </c>
      <c r="G18" s="1714">
        <v>4.2570458227297645E-2</v>
      </c>
      <c r="H18" s="1709">
        <v>5032</v>
      </c>
      <c r="I18" s="1714">
        <v>5.3340117450020139E-2</v>
      </c>
      <c r="J18" s="1709">
        <v>11678</v>
      </c>
      <c r="K18" s="1714">
        <v>7.5259877939536896E-2</v>
      </c>
    </row>
    <row r="19" spans="1:11" ht="11.55" x14ac:dyDescent="0.15">
      <c r="A19" s="1687" t="s">
        <v>2879</v>
      </c>
      <c r="B19" s="1713">
        <v>64056</v>
      </c>
      <c r="C19" s="1715">
        <v>1.5427455842592553E-2</v>
      </c>
      <c r="D19" s="1688">
        <v>71320</v>
      </c>
      <c r="E19" s="1715">
        <v>1.6002649457161948E-2</v>
      </c>
      <c r="F19" s="1709">
        <v>84879</v>
      </c>
      <c r="G19" s="1715">
        <v>1.7645521658116486E-2</v>
      </c>
      <c r="H19" s="1709">
        <v>98780</v>
      </c>
      <c r="I19" s="1715">
        <v>1.9229983043819364E-2</v>
      </c>
      <c r="J19" s="1709">
        <v>103812</v>
      </c>
      <c r="K19" s="1715">
        <v>1.9845126500924851E-2</v>
      </c>
    </row>
    <row r="20" spans="1:11" ht="11.55" x14ac:dyDescent="0.15">
      <c r="A20" s="1687" t="s">
        <v>2880</v>
      </c>
      <c r="B20" s="627">
        <v>48861</v>
      </c>
      <c r="C20" s="1714">
        <v>2.3383503625182454E-2</v>
      </c>
      <c r="D20" s="627">
        <v>57702</v>
      </c>
      <c r="E20" s="1714">
        <v>2.6614307023442842E-2</v>
      </c>
      <c r="F20" s="1709">
        <v>63005</v>
      </c>
      <c r="G20" s="1714">
        <v>3.085698725511659E-2</v>
      </c>
      <c r="H20" s="1709">
        <v>17899</v>
      </c>
      <c r="I20" s="1714">
        <v>3.8386065294270293E-2</v>
      </c>
      <c r="J20" s="1709">
        <v>16838</v>
      </c>
      <c r="K20" s="1714">
        <v>3.9381975694411958E-2</v>
      </c>
    </row>
    <row r="22" spans="1:11" ht="12.75" customHeight="1" x14ac:dyDescent="0.15">
      <c r="A22" s="1674" t="s">
        <v>2841</v>
      </c>
    </row>
    <row r="23" spans="1:11" ht="12.75" customHeight="1" x14ac:dyDescent="0.15">
      <c r="A23" s="123" t="s">
        <v>2882</v>
      </c>
    </row>
    <row r="24" spans="1:11" ht="12.75" customHeight="1" x14ac:dyDescent="0.15">
      <c r="A24" s="1675" t="s">
        <v>2883</v>
      </c>
    </row>
    <row r="25" spans="1:11" ht="12.75" customHeight="1" x14ac:dyDescent="0.15">
      <c r="A25" s="1693" t="s">
        <v>2884</v>
      </c>
    </row>
    <row r="26" spans="1:11" ht="12.75" customHeight="1" x14ac:dyDescent="0.15">
      <c r="A26" s="1675" t="s">
        <v>2885</v>
      </c>
    </row>
    <row r="27" spans="1:11" ht="12.75" customHeight="1" x14ac:dyDescent="0.15">
      <c r="A27" s="156" t="s">
        <v>2886</v>
      </c>
    </row>
    <row r="28" spans="1:11" ht="12.75" customHeight="1" x14ac:dyDescent="0.15">
      <c r="A28" s="1675" t="s">
        <v>2887</v>
      </c>
    </row>
    <row r="29" spans="1:11" ht="12.75" customHeight="1" x14ac:dyDescent="0.15">
      <c r="A29" s="1675" t="s">
        <v>2888</v>
      </c>
    </row>
    <row r="30" spans="1:11" ht="12.75" customHeight="1" x14ac:dyDescent="0.15">
      <c r="A30" s="1675" t="s">
        <v>2889</v>
      </c>
    </row>
    <row r="31" spans="1:11" ht="12.75" customHeight="1" x14ac:dyDescent="0.15">
      <c r="A31" s="121" t="s">
        <v>698</v>
      </c>
    </row>
    <row r="35" spans="1:1" x14ac:dyDescent="0.15">
      <c r="A35" s="123" t="str">
        <f>UPPER(A5)</f>
        <v/>
      </c>
    </row>
  </sheetData>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Hoja162"/>
  <dimension ref="A2:F22"/>
  <sheetViews>
    <sheetView workbookViewId="0"/>
  </sheetViews>
  <sheetFormatPr baseColWidth="10" defaultColWidth="11.375" defaultRowHeight="10.199999999999999" x14ac:dyDescent="0.15"/>
  <cols>
    <col min="1" max="1" width="31.875" style="123" customWidth="1"/>
    <col min="2" max="16384" width="11.375" style="123"/>
  </cols>
  <sheetData>
    <row r="2" spans="1:6" ht="11.55" x14ac:dyDescent="0.15">
      <c r="A2" s="1677" t="s">
        <v>2890</v>
      </c>
    </row>
    <row r="4" spans="1:6" ht="14.3" customHeight="1" x14ac:dyDescent="0.15">
      <c r="A4" s="2764" t="s">
        <v>2830</v>
      </c>
      <c r="B4" s="2765" t="s">
        <v>1169</v>
      </c>
      <c r="C4" s="2766"/>
      <c r="D4" s="2766"/>
      <c r="E4" s="2766"/>
      <c r="F4" s="2766"/>
    </row>
    <row r="5" spans="1:6" ht="11.55" x14ac:dyDescent="0.15">
      <c r="A5" s="2767"/>
      <c r="B5" s="2768">
        <v>2017</v>
      </c>
      <c r="C5" s="2752">
        <v>2018</v>
      </c>
      <c r="D5" s="2752">
        <v>2019</v>
      </c>
      <c r="E5" s="2752" t="s">
        <v>2891</v>
      </c>
      <c r="F5" s="2752" t="s">
        <v>2892</v>
      </c>
    </row>
    <row r="6" spans="1:6" ht="12.1" customHeight="1" x14ac:dyDescent="0.15">
      <c r="A6" s="604" t="s">
        <v>2893</v>
      </c>
      <c r="B6" s="624">
        <v>2089550</v>
      </c>
      <c r="C6" s="624">
        <v>2168082</v>
      </c>
      <c r="D6" s="624">
        <v>2041839</v>
      </c>
      <c r="E6" s="624">
        <v>466289</v>
      </c>
      <c r="F6" s="624">
        <v>427556</v>
      </c>
    </row>
    <row r="7" spans="1:6" ht="12.1" customHeight="1" x14ac:dyDescent="0.15">
      <c r="A7" s="650" t="s">
        <v>2894</v>
      </c>
      <c r="B7" s="627">
        <v>540779</v>
      </c>
      <c r="C7" s="627">
        <v>592688</v>
      </c>
      <c r="D7" s="627">
        <v>506981</v>
      </c>
      <c r="E7" s="627">
        <v>100655</v>
      </c>
      <c r="F7" s="627">
        <v>65002</v>
      </c>
    </row>
    <row r="8" spans="1:6" ht="12.1" customHeight="1" x14ac:dyDescent="0.15">
      <c r="A8" s="650" t="s">
        <v>2895</v>
      </c>
      <c r="B8" s="627">
        <v>1140234</v>
      </c>
      <c r="C8" s="627">
        <v>1175288</v>
      </c>
      <c r="D8" s="627">
        <v>1118633</v>
      </c>
      <c r="E8" s="627">
        <v>280757</v>
      </c>
      <c r="F8" s="627">
        <v>268498</v>
      </c>
    </row>
    <row r="9" spans="1:6" ht="12.1" customHeight="1" x14ac:dyDescent="0.15">
      <c r="A9" s="650" t="s">
        <v>2896</v>
      </c>
      <c r="B9" s="627">
        <v>58465</v>
      </c>
      <c r="C9" s="627">
        <v>69195</v>
      </c>
      <c r="D9" s="627">
        <v>65487</v>
      </c>
      <c r="E9" s="627">
        <v>13204</v>
      </c>
      <c r="F9" s="627">
        <v>10974</v>
      </c>
    </row>
    <row r="10" spans="1:6" ht="12.1" customHeight="1" x14ac:dyDescent="0.15">
      <c r="A10" s="650" t="s">
        <v>2897</v>
      </c>
      <c r="B10" s="627">
        <v>7288</v>
      </c>
      <c r="C10" s="627">
        <v>8045</v>
      </c>
      <c r="D10" s="627">
        <v>10988</v>
      </c>
      <c r="E10" s="627">
        <v>2645</v>
      </c>
      <c r="F10" s="627">
        <v>1846</v>
      </c>
    </row>
    <row r="11" spans="1:6" ht="12.1" customHeight="1" x14ac:dyDescent="0.15">
      <c r="A11" s="1676" t="s">
        <v>2898</v>
      </c>
      <c r="B11" s="627">
        <v>19262</v>
      </c>
      <c r="C11" s="627">
        <v>18951</v>
      </c>
      <c r="D11" s="627">
        <v>30778</v>
      </c>
      <c r="E11" s="627">
        <v>1421</v>
      </c>
      <c r="F11" s="627">
        <v>879</v>
      </c>
    </row>
    <row r="12" spans="1:6" ht="12.1" customHeight="1" x14ac:dyDescent="0.15">
      <c r="A12" s="650" t="s">
        <v>2899</v>
      </c>
      <c r="B12" s="627">
        <v>304647</v>
      </c>
      <c r="C12" s="627">
        <v>276517</v>
      </c>
      <c r="D12" s="627">
        <v>264650</v>
      </c>
      <c r="E12" s="627">
        <v>38643</v>
      </c>
      <c r="F12" s="627">
        <v>45066</v>
      </c>
    </row>
    <row r="13" spans="1:6" ht="12.1" customHeight="1" x14ac:dyDescent="0.15">
      <c r="A13" s="650" t="s">
        <v>2900</v>
      </c>
      <c r="B13" s="627">
        <v>18875</v>
      </c>
      <c r="C13" s="627">
        <v>27398</v>
      </c>
      <c r="D13" s="627">
        <v>44150</v>
      </c>
      <c r="E13" s="627">
        <v>28558</v>
      </c>
      <c r="F13" s="627">
        <v>33632</v>
      </c>
    </row>
    <row r="14" spans="1:6" ht="12.1" customHeight="1" x14ac:dyDescent="0.15">
      <c r="A14" s="650" t="s">
        <v>2901</v>
      </c>
      <c r="B14" s="627">
        <v>0</v>
      </c>
      <c r="C14" s="627">
        <v>0</v>
      </c>
      <c r="D14" s="627">
        <v>143</v>
      </c>
      <c r="E14" s="627">
        <v>366</v>
      </c>
      <c r="F14" s="627">
        <v>166</v>
      </c>
    </row>
    <row r="15" spans="1:6" ht="12.1" customHeight="1" x14ac:dyDescent="0.15">
      <c r="A15" s="650" t="s">
        <v>2902</v>
      </c>
      <c r="B15" s="627">
        <v>0</v>
      </c>
      <c r="C15" s="627">
        <v>0</v>
      </c>
      <c r="D15" s="627">
        <v>29</v>
      </c>
      <c r="E15" s="627">
        <v>40</v>
      </c>
      <c r="F15" s="627">
        <v>1493</v>
      </c>
    </row>
    <row r="17" spans="1:1" ht="12.75" customHeight="1" x14ac:dyDescent="0.15">
      <c r="A17" s="1674" t="s">
        <v>2841</v>
      </c>
    </row>
    <row r="18" spans="1:1" ht="12.75" customHeight="1" x14ac:dyDescent="0.15">
      <c r="A18" s="1693" t="s">
        <v>2866</v>
      </c>
    </row>
    <row r="19" spans="1:1" ht="12.75" customHeight="1" x14ac:dyDescent="0.15">
      <c r="A19" s="1675" t="s">
        <v>2903</v>
      </c>
    </row>
    <row r="20" spans="1:1" ht="12.75" customHeight="1" x14ac:dyDescent="0.15">
      <c r="A20" s="1694" t="s">
        <v>2904</v>
      </c>
    </row>
    <row r="21" spans="1:1" ht="12.75" customHeight="1" x14ac:dyDescent="0.15">
      <c r="A21" s="1675" t="s">
        <v>696</v>
      </c>
    </row>
    <row r="22" spans="1:1" ht="12.75" customHeight="1" x14ac:dyDescent="0.15">
      <c r="A22" s="650" t="s">
        <v>698</v>
      </c>
    </row>
  </sheetData>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163"/>
  <dimension ref="A2:V38"/>
  <sheetViews>
    <sheetView zoomScaleNormal="100" workbookViewId="0"/>
  </sheetViews>
  <sheetFormatPr baseColWidth="10" defaultColWidth="13" defaultRowHeight="10.199999999999999" x14ac:dyDescent="0.25"/>
  <cols>
    <col min="1" max="1" width="21" style="1664" customWidth="1"/>
    <col min="2" max="3" width="10.875" style="1664" customWidth="1"/>
    <col min="4" max="4" width="13.375" style="1664" customWidth="1"/>
    <col min="5" max="6" width="10.875" style="1664" customWidth="1"/>
    <col min="7" max="7" width="13.625" style="1664" bestFit="1" customWidth="1"/>
    <col min="8" max="9" width="10.875" style="1664" customWidth="1"/>
    <col min="10" max="10" width="13.625" style="1664" bestFit="1" customWidth="1"/>
    <col min="11" max="12" width="10.875" style="1664" customWidth="1"/>
    <col min="13" max="13" width="13.625" style="1664" bestFit="1" customWidth="1"/>
    <col min="14" max="15" width="10.875" style="1664" customWidth="1"/>
    <col min="16" max="16" width="13.625" style="1664" bestFit="1" customWidth="1"/>
    <col min="17" max="18" width="10.875" style="1664" customWidth="1"/>
    <col min="19" max="19" width="13.625" style="1664" bestFit="1" customWidth="1"/>
    <col min="20" max="16384" width="13" style="1664"/>
  </cols>
  <sheetData>
    <row r="2" spans="1:22" ht="11.55" x14ac:dyDescent="0.25">
      <c r="A2" s="1716" t="s">
        <v>2905</v>
      </c>
      <c r="B2" s="1717"/>
      <c r="C2" s="1717"/>
      <c r="D2" s="1717"/>
      <c r="E2" s="1717"/>
      <c r="F2" s="1717"/>
      <c r="G2" s="1717"/>
      <c r="H2" s="1718"/>
      <c r="I2" s="1718"/>
      <c r="J2" s="1718"/>
      <c r="K2" s="1718"/>
      <c r="L2" s="1718"/>
      <c r="M2" s="1718"/>
      <c r="N2" s="1718"/>
      <c r="O2" s="1718"/>
      <c r="P2" s="1718"/>
      <c r="Q2" s="1718"/>
      <c r="R2" s="1718"/>
      <c r="S2" s="1718"/>
      <c r="T2" s="759"/>
      <c r="U2" s="759"/>
      <c r="V2" s="759"/>
    </row>
    <row r="3" spans="1:22" ht="11.25" customHeight="1" x14ac:dyDescent="0.25">
      <c r="A3" s="2769"/>
      <c r="B3" s="2357"/>
      <c r="C3" s="2357"/>
      <c r="D3" s="2357"/>
      <c r="E3" s="2357"/>
      <c r="F3" s="2357"/>
      <c r="G3" s="2357"/>
      <c r="H3" s="2357"/>
      <c r="I3" s="2357"/>
      <c r="J3" s="2357"/>
      <c r="K3" s="2357"/>
      <c r="L3" s="2357"/>
      <c r="M3" s="2357"/>
      <c r="N3" s="2357"/>
      <c r="O3" s="22"/>
      <c r="P3" s="22"/>
      <c r="Q3" s="22"/>
      <c r="R3" s="22"/>
      <c r="S3" s="22"/>
      <c r="T3" s="759"/>
      <c r="U3" s="759"/>
      <c r="V3" s="759"/>
    </row>
    <row r="4" spans="1:22" ht="18.7" customHeight="1" x14ac:dyDescent="0.25">
      <c r="A4" s="2770" t="s">
        <v>674</v>
      </c>
      <c r="B4" s="2771" t="s">
        <v>752</v>
      </c>
      <c r="C4" s="2771"/>
      <c r="D4" s="2771"/>
      <c r="E4" s="2771" t="s">
        <v>2906</v>
      </c>
      <c r="F4" s="2771"/>
      <c r="G4" s="2771"/>
      <c r="H4" s="2771" t="s">
        <v>2907</v>
      </c>
      <c r="I4" s="2771"/>
      <c r="J4" s="2771"/>
      <c r="K4" s="2771" t="s">
        <v>2908</v>
      </c>
      <c r="L4" s="2771"/>
      <c r="M4" s="2771"/>
      <c r="N4" s="2772" t="s">
        <v>2909</v>
      </c>
      <c r="O4" s="2772"/>
      <c r="P4" s="2772"/>
      <c r="Q4" s="2772" t="s">
        <v>2910</v>
      </c>
      <c r="R4" s="2772"/>
      <c r="S4" s="2772"/>
      <c r="T4" s="759"/>
      <c r="U4" s="1719"/>
      <c r="V4" s="759"/>
    </row>
    <row r="5" spans="1:22" ht="21.75" x14ac:dyDescent="0.25">
      <c r="A5" s="2773"/>
      <c r="B5" s="2774" t="s">
        <v>917</v>
      </c>
      <c r="C5" s="2774" t="s">
        <v>916</v>
      </c>
      <c r="D5" s="2775" t="s">
        <v>2911</v>
      </c>
      <c r="E5" s="2774" t="s">
        <v>917</v>
      </c>
      <c r="F5" s="2774" t="s">
        <v>916</v>
      </c>
      <c r="G5" s="2775" t="s">
        <v>2911</v>
      </c>
      <c r="H5" s="2774" t="s">
        <v>917</v>
      </c>
      <c r="I5" s="2774" t="s">
        <v>916</v>
      </c>
      <c r="J5" s="2775" t="s">
        <v>2911</v>
      </c>
      <c r="K5" s="2774" t="s">
        <v>917</v>
      </c>
      <c r="L5" s="2774" t="s">
        <v>916</v>
      </c>
      <c r="M5" s="2775" t="s">
        <v>2911</v>
      </c>
      <c r="N5" s="2774" t="s">
        <v>917</v>
      </c>
      <c r="O5" s="2774" t="s">
        <v>916</v>
      </c>
      <c r="P5" s="2775" t="s">
        <v>2911</v>
      </c>
      <c r="Q5" s="2774" t="s">
        <v>917</v>
      </c>
      <c r="R5" s="2774" t="s">
        <v>916</v>
      </c>
      <c r="S5" s="2775" t="s">
        <v>2911</v>
      </c>
      <c r="T5" s="759"/>
      <c r="U5" s="1719"/>
      <c r="V5" s="759"/>
    </row>
    <row r="6" spans="1:22" x14ac:dyDescent="0.25">
      <c r="A6" s="307" t="s">
        <v>676</v>
      </c>
      <c r="B6" s="1720">
        <v>248047</v>
      </c>
      <c r="C6" s="1720">
        <v>149958</v>
      </c>
      <c r="D6" s="1720">
        <v>29551</v>
      </c>
      <c r="E6" s="1720">
        <v>26001</v>
      </c>
      <c r="F6" s="1720">
        <v>18474</v>
      </c>
      <c r="G6" s="1720">
        <v>2452</v>
      </c>
      <c r="H6" s="1720">
        <v>54990</v>
      </c>
      <c r="I6" s="1720">
        <v>26949</v>
      </c>
      <c r="J6" s="1720">
        <v>2588</v>
      </c>
      <c r="K6" s="1720">
        <v>115120</v>
      </c>
      <c r="L6" s="1720">
        <v>58600</v>
      </c>
      <c r="M6" s="1720">
        <v>4427</v>
      </c>
      <c r="N6" s="1720">
        <v>45095</v>
      </c>
      <c r="O6" s="1720">
        <v>38194</v>
      </c>
      <c r="P6" s="1720">
        <v>1021</v>
      </c>
      <c r="Q6" s="1720">
        <v>6841</v>
      </c>
      <c r="R6" s="1720">
        <v>7741</v>
      </c>
      <c r="S6" s="1720">
        <v>19063</v>
      </c>
      <c r="T6" s="759"/>
      <c r="U6" s="22"/>
      <c r="V6" s="759"/>
    </row>
    <row r="7" spans="1:22" x14ac:dyDescent="0.25">
      <c r="A7" s="46" t="s">
        <v>677</v>
      </c>
      <c r="B7" s="1720">
        <v>2296</v>
      </c>
      <c r="C7" s="1720">
        <v>2088</v>
      </c>
      <c r="D7" s="1720">
        <v>1126</v>
      </c>
      <c r="E7" s="655">
        <v>86</v>
      </c>
      <c r="F7" s="655">
        <v>62</v>
      </c>
      <c r="G7" s="655">
        <v>0</v>
      </c>
      <c r="H7" s="799">
        <v>398</v>
      </c>
      <c r="I7" s="799">
        <v>276</v>
      </c>
      <c r="J7" s="799">
        <v>9</v>
      </c>
      <c r="K7" s="799">
        <v>983</v>
      </c>
      <c r="L7" s="799">
        <v>1276</v>
      </c>
      <c r="M7" s="799">
        <v>87</v>
      </c>
      <c r="N7" s="799">
        <v>561</v>
      </c>
      <c r="O7" s="799">
        <v>474</v>
      </c>
      <c r="P7" s="799" t="s">
        <v>1231</v>
      </c>
      <c r="Q7" s="799">
        <v>268</v>
      </c>
      <c r="R7" s="799" t="s">
        <v>1231</v>
      </c>
      <c r="S7" s="799">
        <v>1030</v>
      </c>
      <c r="T7" s="759"/>
      <c r="U7" s="1719"/>
      <c r="V7" s="759"/>
    </row>
    <row r="8" spans="1:22" x14ac:dyDescent="0.25">
      <c r="A8" s="46" t="s">
        <v>678</v>
      </c>
      <c r="B8" s="1720">
        <v>1024</v>
      </c>
      <c r="C8" s="1720">
        <v>815</v>
      </c>
      <c r="D8" s="1720">
        <v>129</v>
      </c>
      <c r="E8" s="655">
        <v>63</v>
      </c>
      <c r="F8" s="655">
        <v>54</v>
      </c>
      <c r="G8" s="655">
        <v>0</v>
      </c>
      <c r="H8" s="799">
        <v>359</v>
      </c>
      <c r="I8" s="799">
        <v>206</v>
      </c>
      <c r="J8" s="799">
        <v>18</v>
      </c>
      <c r="K8" s="799">
        <v>572</v>
      </c>
      <c r="L8" s="799">
        <v>414</v>
      </c>
      <c r="M8" s="799">
        <v>11</v>
      </c>
      <c r="N8" s="799">
        <v>25</v>
      </c>
      <c r="O8" s="799">
        <v>140</v>
      </c>
      <c r="P8" s="799">
        <v>10</v>
      </c>
      <c r="Q8" s="799">
        <v>5</v>
      </c>
      <c r="R8" s="799">
        <v>1</v>
      </c>
      <c r="S8" s="799">
        <v>90</v>
      </c>
      <c r="T8" s="759"/>
      <c r="U8" s="759"/>
      <c r="V8" s="759"/>
    </row>
    <row r="9" spans="1:22" x14ac:dyDescent="0.25">
      <c r="A9" s="46" t="s">
        <v>679</v>
      </c>
      <c r="B9" s="1720">
        <v>1627</v>
      </c>
      <c r="C9" s="1720">
        <v>1005</v>
      </c>
      <c r="D9" s="1720">
        <v>1035</v>
      </c>
      <c r="E9" s="655">
        <v>100</v>
      </c>
      <c r="F9" s="655">
        <v>57</v>
      </c>
      <c r="G9" s="655">
        <v>190</v>
      </c>
      <c r="H9" s="799">
        <v>449</v>
      </c>
      <c r="I9" s="799">
        <v>298</v>
      </c>
      <c r="J9" s="799">
        <v>19</v>
      </c>
      <c r="K9" s="799">
        <v>687</v>
      </c>
      <c r="L9" s="799">
        <v>401</v>
      </c>
      <c r="M9" s="799">
        <v>19</v>
      </c>
      <c r="N9" s="799">
        <v>263</v>
      </c>
      <c r="O9" s="799">
        <v>240</v>
      </c>
      <c r="P9" s="799" t="s">
        <v>1231</v>
      </c>
      <c r="Q9" s="799">
        <v>128</v>
      </c>
      <c r="R9" s="799">
        <v>9</v>
      </c>
      <c r="S9" s="799">
        <v>807</v>
      </c>
      <c r="T9" s="759"/>
      <c r="U9" s="759"/>
      <c r="V9" s="759"/>
    </row>
    <row r="10" spans="1:22" x14ac:dyDescent="0.25">
      <c r="A10" s="46" t="s">
        <v>680</v>
      </c>
      <c r="B10" s="1720">
        <v>4524</v>
      </c>
      <c r="C10" s="1720">
        <v>5109</v>
      </c>
      <c r="D10" s="1720">
        <v>99</v>
      </c>
      <c r="E10" s="655">
        <v>278</v>
      </c>
      <c r="F10" s="655">
        <v>136</v>
      </c>
      <c r="G10" s="655">
        <v>2</v>
      </c>
      <c r="H10" s="799">
        <v>1008</v>
      </c>
      <c r="I10" s="799">
        <v>646</v>
      </c>
      <c r="J10" s="799">
        <v>5</v>
      </c>
      <c r="K10" s="799">
        <v>2135</v>
      </c>
      <c r="L10" s="799">
        <v>3026</v>
      </c>
      <c r="M10" s="799">
        <v>35</v>
      </c>
      <c r="N10" s="799">
        <v>483</v>
      </c>
      <c r="O10" s="799">
        <v>1197</v>
      </c>
      <c r="P10" s="799">
        <v>30</v>
      </c>
      <c r="Q10" s="799">
        <v>620</v>
      </c>
      <c r="R10" s="799">
        <v>104</v>
      </c>
      <c r="S10" s="799">
        <v>27</v>
      </c>
      <c r="T10" s="759"/>
      <c r="U10" s="759"/>
      <c r="V10" s="759"/>
    </row>
    <row r="11" spans="1:22" x14ac:dyDescent="0.25">
      <c r="A11" s="46" t="s">
        <v>681</v>
      </c>
      <c r="B11" s="1720">
        <v>7403</v>
      </c>
      <c r="C11" s="1720">
        <v>5209</v>
      </c>
      <c r="D11" s="1720">
        <v>1507</v>
      </c>
      <c r="E11" s="655">
        <v>955</v>
      </c>
      <c r="F11" s="655">
        <v>666</v>
      </c>
      <c r="G11" s="655">
        <v>57</v>
      </c>
      <c r="H11" s="799">
        <v>1549</v>
      </c>
      <c r="I11" s="799">
        <v>738</v>
      </c>
      <c r="J11" s="799">
        <v>36</v>
      </c>
      <c r="K11" s="799">
        <v>2543</v>
      </c>
      <c r="L11" s="799">
        <v>1104</v>
      </c>
      <c r="M11" s="799">
        <v>13</v>
      </c>
      <c r="N11" s="799">
        <v>799</v>
      </c>
      <c r="O11" s="799">
        <v>804</v>
      </c>
      <c r="P11" s="799">
        <v>11</v>
      </c>
      <c r="Q11" s="799">
        <v>1557</v>
      </c>
      <c r="R11" s="799">
        <v>1897</v>
      </c>
      <c r="S11" s="799">
        <v>1390</v>
      </c>
      <c r="T11" s="759"/>
      <c r="U11" s="759"/>
      <c r="V11" s="759"/>
    </row>
    <row r="12" spans="1:22" x14ac:dyDescent="0.25">
      <c r="A12" s="46" t="s">
        <v>682</v>
      </c>
      <c r="B12" s="1720">
        <v>24449</v>
      </c>
      <c r="C12" s="1720">
        <v>16977</v>
      </c>
      <c r="D12" s="1720">
        <v>1642</v>
      </c>
      <c r="E12" s="655">
        <v>2511</v>
      </c>
      <c r="F12" s="655">
        <v>1781</v>
      </c>
      <c r="G12" s="655">
        <v>88</v>
      </c>
      <c r="H12" s="799">
        <v>3799</v>
      </c>
      <c r="I12" s="799">
        <v>2301</v>
      </c>
      <c r="J12" s="799">
        <v>81</v>
      </c>
      <c r="K12" s="799">
        <v>10629</v>
      </c>
      <c r="L12" s="799">
        <v>6669</v>
      </c>
      <c r="M12" s="799">
        <v>289</v>
      </c>
      <c r="N12" s="799">
        <v>7295</v>
      </c>
      <c r="O12" s="799">
        <v>5493</v>
      </c>
      <c r="P12" s="799">
        <v>101</v>
      </c>
      <c r="Q12" s="799">
        <v>215</v>
      </c>
      <c r="R12" s="799">
        <v>733</v>
      </c>
      <c r="S12" s="799">
        <v>1083</v>
      </c>
      <c r="T12" s="759"/>
      <c r="U12" s="759"/>
      <c r="V12" s="759"/>
    </row>
    <row r="13" spans="1:22" x14ac:dyDescent="0.25">
      <c r="A13" s="46" t="s">
        <v>683</v>
      </c>
      <c r="B13" s="1720">
        <v>73984</v>
      </c>
      <c r="C13" s="1720">
        <v>45566</v>
      </c>
      <c r="D13" s="1720">
        <v>8623</v>
      </c>
      <c r="E13" s="655">
        <v>4820</v>
      </c>
      <c r="F13" s="655">
        <v>3878</v>
      </c>
      <c r="G13" s="655">
        <v>379</v>
      </c>
      <c r="H13" s="799">
        <v>17763</v>
      </c>
      <c r="I13" s="799">
        <v>8256</v>
      </c>
      <c r="J13" s="799">
        <v>1353</v>
      </c>
      <c r="K13" s="799">
        <v>35668</v>
      </c>
      <c r="L13" s="799">
        <v>18669</v>
      </c>
      <c r="M13" s="799">
        <v>2188</v>
      </c>
      <c r="N13" s="799">
        <v>14924</v>
      </c>
      <c r="O13" s="799">
        <v>14348</v>
      </c>
      <c r="P13" s="799">
        <v>317</v>
      </c>
      <c r="Q13" s="799">
        <v>809</v>
      </c>
      <c r="R13" s="799">
        <v>415</v>
      </c>
      <c r="S13" s="799">
        <v>4386</v>
      </c>
      <c r="T13" s="759"/>
      <c r="U13" s="759"/>
      <c r="V13" s="759"/>
    </row>
    <row r="14" spans="1:22" x14ac:dyDescent="0.25">
      <c r="A14" s="46" t="s">
        <v>684</v>
      </c>
      <c r="B14" s="1720">
        <v>26659</v>
      </c>
      <c r="C14" s="1720">
        <v>14039</v>
      </c>
      <c r="D14" s="1720">
        <v>1179</v>
      </c>
      <c r="E14" s="655">
        <v>2310</v>
      </c>
      <c r="F14" s="655">
        <v>1803</v>
      </c>
      <c r="G14" s="655">
        <v>198</v>
      </c>
      <c r="H14" s="799">
        <v>4997</v>
      </c>
      <c r="I14" s="799">
        <v>2211</v>
      </c>
      <c r="J14" s="799">
        <v>91</v>
      </c>
      <c r="K14" s="799">
        <v>12980</v>
      </c>
      <c r="L14" s="799">
        <v>5554</v>
      </c>
      <c r="M14" s="799">
        <v>575</v>
      </c>
      <c r="N14" s="799">
        <v>5379</v>
      </c>
      <c r="O14" s="799">
        <v>4008</v>
      </c>
      <c r="P14" s="799">
        <v>129</v>
      </c>
      <c r="Q14" s="799">
        <v>993</v>
      </c>
      <c r="R14" s="799">
        <v>463</v>
      </c>
      <c r="S14" s="799">
        <v>186</v>
      </c>
      <c r="T14" s="759"/>
      <c r="U14" s="759"/>
      <c r="V14" s="759"/>
    </row>
    <row r="15" spans="1:22" x14ac:dyDescent="0.25">
      <c r="A15" s="46" t="s">
        <v>685</v>
      </c>
      <c r="B15" s="1720">
        <v>11193</v>
      </c>
      <c r="C15" s="1720">
        <v>6353</v>
      </c>
      <c r="D15" s="1720">
        <v>4850</v>
      </c>
      <c r="E15" s="655">
        <v>1942</v>
      </c>
      <c r="F15" s="655">
        <v>729</v>
      </c>
      <c r="G15" s="655">
        <v>232</v>
      </c>
      <c r="H15" s="799">
        <v>2628</v>
      </c>
      <c r="I15" s="799">
        <v>1221</v>
      </c>
      <c r="J15" s="799">
        <v>204</v>
      </c>
      <c r="K15" s="799">
        <v>4523</v>
      </c>
      <c r="L15" s="799">
        <v>2190</v>
      </c>
      <c r="M15" s="799">
        <v>233</v>
      </c>
      <c r="N15" s="799">
        <v>1872</v>
      </c>
      <c r="O15" s="799">
        <v>1676</v>
      </c>
      <c r="P15" s="799">
        <v>16</v>
      </c>
      <c r="Q15" s="799">
        <v>228</v>
      </c>
      <c r="R15" s="799">
        <v>537</v>
      </c>
      <c r="S15" s="799">
        <v>4165</v>
      </c>
      <c r="T15" s="759"/>
      <c r="U15" s="759"/>
      <c r="V15" s="759"/>
    </row>
    <row r="16" spans="1:22" x14ac:dyDescent="0.25">
      <c r="A16" s="46" t="s">
        <v>732</v>
      </c>
      <c r="B16" s="1720">
        <v>7497</v>
      </c>
      <c r="C16" s="1720">
        <v>2852</v>
      </c>
      <c r="D16" s="1720">
        <v>334</v>
      </c>
      <c r="E16" s="655">
        <v>1414</v>
      </c>
      <c r="F16" s="655">
        <v>1119</v>
      </c>
      <c r="G16" s="655">
        <v>44</v>
      </c>
      <c r="H16" s="799">
        <v>1508</v>
      </c>
      <c r="I16" s="799">
        <v>400</v>
      </c>
      <c r="J16" s="799">
        <v>68</v>
      </c>
      <c r="K16" s="799">
        <v>3693</v>
      </c>
      <c r="L16" s="799">
        <v>608</v>
      </c>
      <c r="M16" s="799">
        <v>21</v>
      </c>
      <c r="N16" s="799">
        <v>844</v>
      </c>
      <c r="O16" s="799">
        <v>654</v>
      </c>
      <c r="P16" s="799">
        <v>24</v>
      </c>
      <c r="Q16" s="799">
        <v>38</v>
      </c>
      <c r="R16" s="799">
        <v>71</v>
      </c>
      <c r="S16" s="799">
        <v>177</v>
      </c>
      <c r="T16" s="759"/>
      <c r="U16" s="759"/>
      <c r="V16" s="759"/>
    </row>
    <row r="17" spans="1:22" x14ac:dyDescent="0.25">
      <c r="A17" s="46" t="s">
        <v>688</v>
      </c>
      <c r="B17" s="1720">
        <v>14563</v>
      </c>
      <c r="C17" s="1720">
        <v>8382</v>
      </c>
      <c r="D17" s="1720">
        <v>3468</v>
      </c>
      <c r="E17" s="655">
        <v>745</v>
      </c>
      <c r="F17" s="655">
        <v>642</v>
      </c>
      <c r="G17" s="655">
        <v>393</v>
      </c>
      <c r="H17" s="799">
        <v>3474</v>
      </c>
      <c r="I17" s="799">
        <v>1529</v>
      </c>
      <c r="J17" s="799">
        <v>198</v>
      </c>
      <c r="K17" s="799">
        <v>6695</v>
      </c>
      <c r="L17" s="799">
        <v>2119</v>
      </c>
      <c r="M17" s="799">
        <v>240</v>
      </c>
      <c r="N17" s="799">
        <v>2785</v>
      </c>
      <c r="O17" s="799">
        <v>1653</v>
      </c>
      <c r="P17" s="799">
        <v>103</v>
      </c>
      <c r="Q17" s="799">
        <v>864</v>
      </c>
      <c r="R17" s="799">
        <v>2439</v>
      </c>
      <c r="S17" s="799">
        <v>2534</v>
      </c>
      <c r="T17" s="759"/>
      <c r="U17" s="759"/>
      <c r="V17" s="759"/>
    </row>
    <row r="18" spans="1:22" x14ac:dyDescent="0.25">
      <c r="A18" s="46" t="s">
        <v>689</v>
      </c>
      <c r="B18" s="1720">
        <v>31703</v>
      </c>
      <c r="C18" s="1720">
        <v>12710</v>
      </c>
      <c r="D18" s="1720">
        <v>1073</v>
      </c>
      <c r="E18" s="655">
        <v>4209</v>
      </c>
      <c r="F18" s="655">
        <v>2249</v>
      </c>
      <c r="G18" s="655">
        <v>314</v>
      </c>
      <c r="H18" s="799">
        <v>7966</v>
      </c>
      <c r="I18" s="799">
        <v>2802</v>
      </c>
      <c r="J18" s="799">
        <v>212</v>
      </c>
      <c r="K18" s="799">
        <v>14193</v>
      </c>
      <c r="L18" s="799">
        <v>4158</v>
      </c>
      <c r="M18" s="799">
        <v>229</v>
      </c>
      <c r="N18" s="799">
        <v>5042</v>
      </c>
      <c r="O18" s="799">
        <v>3321</v>
      </c>
      <c r="P18" s="799">
        <v>148</v>
      </c>
      <c r="Q18" s="799">
        <v>293</v>
      </c>
      <c r="R18" s="799">
        <v>180</v>
      </c>
      <c r="S18" s="799">
        <v>170</v>
      </c>
      <c r="T18" s="759"/>
      <c r="U18" s="759"/>
      <c r="V18" s="759"/>
    </row>
    <row r="19" spans="1:22" x14ac:dyDescent="0.25">
      <c r="A19" s="46" t="s">
        <v>690</v>
      </c>
      <c r="B19" s="1720">
        <v>7412</v>
      </c>
      <c r="C19" s="1720">
        <v>4107</v>
      </c>
      <c r="D19" s="1720">
        <v>246</v>
      </c>
      <c r="E19" s="655">
        <v>1652</v>
      </c>
      <c r="F19" s="655">
        <v>1829</v>
      </c>
      <c r="G19" s="655">
        <v>58</v>
      </c>
      <c r="H19" s="799">
        <v>1782</v>
      </c>
      <c r="I19" s="799">
        <v>473</v>
      </c>
      <c r="J19" s="799">
        <v>40</v>
      </c>
      <c r="K19" s="799">
        <v>2801</v>
      </c>
      <c r="L19" s="799">
        <v>976</v>
      </c>
      <c r="M19" s="799">
        <v>84</v>
      </c>
      <c r="N19" s="799">
        <v>1054</v>
      </c>
      <c r="O19" s="799">
        <v>752</v>
      </c>
      <c r="P19" s="799">
        <v>40</v>
      </c>
      <c r="Q19" s="799">
        <v>123</v>
      </c>
      <c r="R19" s="799">
        <v>77</v>
      </c>
      <c r="S19" s="799">
        <v>24</v>
      </c>
      <c r="T19" s="759"/>
      <c r="U19" s="759"/>
      <c r="V19" s="759"/>
    </row>
    <row r="20" spans="1:22" x14ac:dyDescent="0.25">
      <c r="A20" s="46" t="s">
        <v>691</v>
      </c>
      <c r="B20" s="1720">
        <v>23308</v>
      </c>
      <c r="C20" s="1720">
        <v>18710</v>
      </c>
      <c r="D20" s="1720">
        <v>2153</v>
      </c>
      <c r="E20" s="655">
        <v>3079</v>
      </c>
      <c r="F20" s="655">
        <v>1878</v>
      </c>
      <c r="G20" s="655">
        <v>171</v>
      </c>
      <c r="H20" s="799">
        <v>5003</v>
      </c>
      <c r="I20" s="799">
        <v>4607</v>
      </c>
      <c r="J20" s="799">
        <v>247</v>
      </c>
      <c r="K20" s="799">
        <v>11797</v>
      </c>
      <c r="L20" s="799">
        <v>9154</v>
      </c>
      <c r="M20" s="799">
        <v>238</v>
      </c>
      <c r="N20" s="799">
        <v>2861</v>
      </c>
      <c r="O20" s="799">
        <v>2589</v>
      </c>
      <c r="P20" s="799">
        <v>85</v>
      </c>
      <c r="Q20" s="799">
        <v>568</v>
      </c>
      <c r="R20" s="799">
        <v>482</v>
      </c>
      <c r="S20" s="799">
        <v>1412</v>
      </c>
      <c r="T20" s="759"/>
      <c r="U20" s="759"/>
      <c r="V20" s="759"/>
    </row>
    <row r="21" spans="1:22" x14ac:dyDescent="0.25">
      <c r="A21" s="46" t="s">
        <v>692</v>
      </c>
      <c r="B21" s="1720">
        <v>8921</v>
      </c>
      <c r="C21" s="1720">
        <v>4970</v>
      </c>
      <c r="D21" s="1720">
        <v>1349</v>
      </c>
      <c r="E21" s="655">
        <v>1428</v>
      </c>
      <c r="F21" s="655">
        <v>1459</v>
      </c>
      <c r="G21" s="655">
        <v>46</v>
      </c>
      <c r="H21" s="799">
        <v>2091</v>
      </c>
      <c r="I21" s="799">
        <v>904</v>
      </c>
      <c r="J21" s="799">
        <v>5</v>
      </c>
      <c r="K21" s="799">
        <v>4586</v>
      </c>
      <c r="L21" s="799">
        <v>1889</v>
      </c>
      <c r="M21" s="799">
        <v>73</v>
      </c>
      <c r="N21" s="799">
        <v>705</v>
      </c>
      <c r="O21" s="799">
        <v>676</v>
      </c>
      <c r="P21" s="799">
        <v>2</v>
      </c>
      <c r="Q21" s="799">
        <v>111</v>
      </c>
      <c r="R21" s="799">
        <v>42</v>
      </c>
      <c r="S21" s="799">
        <v>1223</v>
      </c>
      <c r="T21" s="759"/>
      <c r="U21" s="759"/>
      <c r="V21" s="759"/>
    </row>
    <row r="22" spans="1:22" x14ac:dyDescent="0.25">
      <c r="A22" s="46" t="s">
        <v>693</v>
      </c>
      <c r="B22" s="1720">
        <v>1484</v>
      </c>
      <c r="C22" s="1720">
        <v>1066</v>
      </c>
      <c r="D22" s="1720">
        <v>738</v>
      </c>
      <c r="E22" s="655">
        <v>409</v>
      </c>
      <c r="F22" s="655">
        <v>132</v>
      </c>
      <c r="G22" s="655">
        <v>280</v>
      </c>
      <c r="H22" s="799">
        <v>216</v>
      </c>
      <c r="I22" s="799">
        <v>81</v>
      </c>
      <c r="J22" s="799">
        <v>2</v>
      </c>
      <c r="K22" s="799">
        <v>635</v>
      </c>
      <c r="L22" s="799">
        <v>393</v>
      </c>
      <c r="M22" s="799">
        <v>92</v>
      </c>
      <c r="N22" s="799">
        <v>203</v>
      </c>
      <c r="O22" s="799">
        <v>169</v>
      </c>
      <c r="P22" s="799">
        <v>5</v>
      </c>
      <c r="Q22" s="799">
        <v>21</v>
      </c>
      <c r="R22" s="799">
        <v>291</v>
      </c>
      <c r="S22" s="799">
        <v>359</v>
      </c>
      <c r="T22" s="759"/>
      <c r="U22" s="759"/>
      <c r="V22" s="759"/>
    </row>
    <row r="23" spans="1:22" x14ac:dyDescent="0.25">
      <c r="A23" s="1721"/>
      <c r="B23" s="1722"/>
      <c r="C23" s="1722"/>
      <c r="D23" s="1722"/>
      <c r="E23" s="1723"/>
      <c r="F23" s="1723"/>
      <c r="G23" s="1723"/>
      <c r="H23" s="1723"/>
      <c r="I23" s="1723"/>
      <c r="J23" s="1723"/>
      <c r="K23" s="1723"/>
      <c r="L23" s="1723"/>
      <c r="M23" s="1723"/>
      <c r="N23" s="1723"/>
      <c r="O23" s="1723"/>
      <c r="P23" s="1723"/>
      <c r="Q23" s="1723"/>
      <c r="R23" s="1723"/>
      <c r="S23" s="1723"/>
      <c r="T23" s="759"/>
      <c r="U23" s="759"/>
      <c r="V23" s="759"/>
    </row>
    <row r="24" spans="1:22" x14ac:dyDescent="0.25">
      <c r="A24" s="1674" t="s">
        <v>2841</v>
      </c>
      <c r="B24" s="1722"/>
      <c r="C24" s="1722"/>
      <c r="D24" s="1722"/>
      <c r="E24" s="1723"/>
      <c r="F24" s="1723"/>
      <c r="G24" s="1723"/>
      <c r="H24" s="1723"/>
      <c r="I24" s="1723"/>
      <c r="J24" s="1723"/>
      <c r="K24" s="1723"/>
      <c r="L24" s="1723"/>
      <c r="M24" s="1723"/>
      <c r="N24" s="1723"/>
      <c r="O24" s="1723"/>
      <c r="P24" s="1723"/>
      <c r="Q24" s="1723"/>
      <c r="R24" s="1723"/>
      <c r="S24" s="1723"/>
      <c r="T24" s="759"/>
      <c r="U24" s="759"/>
      <c r="V24" s="759"/>
    </row>
    <row r="25" spans="1:22" x14ac:dyDescent="0.25">
      <c r="A25" s="1721" t="s">
        <v>2912</v>
      </c>
      <c r="B25" s="1722"/>
      <c r="C25" s="1722"/>
      <c r="D25" s="1722"/>
      <c r="E25" s="1723"/>
      <c r="F25" s="1723"/>
      <c r="G25" s="1723"/>
      <c r="H25" s="1723"/>
      <c r="I25" s="1723"/>
      <c r="J25" s="1723"/>
      <c r="K25" s="1723"/>
      <c r="L25" s="1723"/>
      <c r="M25" s="1723"/>
      <c r="N25" s="1723"/>
      <c r="O25" s="1723"/>
      <c r="P25" s="1723"/>
      <c r="Q25" s="1723"/>
      <c r="R25" s="1723"/>
      <c r="S25" s="1723"/>
      <c r="T25" s="759"/>
      <c r="U25" s="759"/>
      <c r="V25" s="759"/>
    </row>
    <row r="26" spans="1:22" ht="11.25" customHeight="1" x14ac:dyDescent="0.25">
      <c r="A26" s="1693" t="s">
        <v>2866</v>
      </c>
      <c r="B26" s="1724"/>
      <c r="C26" s="1724"/>
      <c r="D26" s="1724"/>
      <c r="E26" s="1724"/>
      <c r="F26" s="1724"/>
      <c r="G26" s="1724"/>
      <c r="H26" s="1724"/>
      <c r="I26" s="1724"/>
      <c r="J26" s="1724"/>
      <c r="K26" s="1724"/>
      <c r="L26" s="1724"/>
      <c r="M26" s="1724"/>
      <c r="N26" s="1724"/>
      <c r="O26" s="1724"/>
      <c r="P26" s="1724"/>
      <c r="Q26" s="1724"/>
      <c r="R26" s="1724"/>
      <c r="S26" s="1724"/>
      <c r="T26" s="759"/>
      <c r="U26" s="759"/>
      <c r="V26" s="759"/>
    </row>
    <row r="27" spans="1:22" ht="11.25" customHeight="1" x14ac:dyDescent="0.25">
      <c r="A27" s="1675" t="s">
        <v>2903</v>
      </c>
      <c r="B27" s="1724"/>
      <c r="C27" s="1724"/>
      <c r="D27" s="1724"/>
      <c r="E27" s="1724"/>
      <c r="F27" s="1724"/>
      <c r="G27" s="1724"/>
      <c r="H27" s="1724"/>
      <c r="I27" s="1724"/>
      <c r="J27" s="1724"/>
      <c r="K27" s="1724"/>
      <c r="L27" s="1724"/>
      <c r="M27" s="1724"/>
      <c r="N27" s="1724"/>
      <c r="O27" s="1724"/>
      <c r="P27" s="1724"/>
      <c r="Q27" s="1724"/>
      <c r="R27" s="1724"/>
      <c r="S27" s="1724"/>
      <c r="T27" s="759"/>
      <c r="U27" s="759"/>
      <c r="V27" s="759"/>
    </row>
    <row r="28" spans="1:22" ht="11.25" customHeight="1" x14ac:dyDescent="0.25">
      <c r="A28" s="1725" t="s">
        <v>2913</v>
      </c>
      <c r="B28" s="1724"/>
      <c r="C28" s="1724"/>
      <c r="D28" s="1724"/>
      <c r="E28" s="1724"/>
      <c r="F28" s="1724"/>
      <c r="G28" s="1724"/>
      <c r="H28" s="1724"/>
      <c r="I28" s="1724"/>
      <c r="J28" s="1724"/>
      <c r="K28" s="1724"/>
      <c r="L28" s="1724"/>
      <c r="M28" s="1724"/>
      <c r="N28" s="1724"/>
      <c r="O28" s="1724"/>
      <c r="P28" s="1724"/>
      <c r="Q28" s="1724"/>
      <c r="R28" s="1724"/>
      <c r="S28" s="1724"/>
      <c r="T28" s="759"/>
      <c r="U28" s="759"/>
      <c r="V28" s="759"/>
    </row>
    <row r="29" spans="1:22" ht="11.25" customHeight="1" x14ac:dyDescent="0.25">
      <c r="A29" s="1675" t="s">
        <v>696</v>
      </c>
      <c r="B29" s="1724"/>
      <c r="C29" s="1724"/>
      <c r="D29" s="1724"/>
      <c r="E29" s="1724"/>
      <c r="F29" s="1724"/>
      <c r="G29" s="1724"/>
      <c r="H29" s="1724"/>
      <c r="I29" s="1724"/>
      <c r="J29" s="1724"/>
      <c r="K29" s="1724"/>
      <c r="L29" s="1724"/>
      <c r="M29" s="1724"/>
      <c r="N29" s="1724"/>
      <c r="O29" s="1724"/>
      <c r="P29" s="1724"/>
      <c r="Q29" s="1724"/>
      <c r="R29" s="1724"/>
      <c r="S29" s="1724"/>
      <c r="T29" s="759"/>
      <c r="U29" s="759"/>
      <c r="V29" s="759"/>
    </row>
    <row r="30" spans="1:22" x14ac:dyDescent="0.25">
      <c r="A30" s="759" t="s">
        <v>698</v>
      </c>
      <c r="B30" s="759"/>
      <c r="C30" s="759"/>
      <c r="D30" s="759"/>
      <c r="E30" s="759"/>
      <c r="F30" s="759"/>
      <c r="G30" s="759"/>
      <c r="H30" s="759"/>
      <c r="I30" s="759"/>
      <c r="J30" s="759"/>
      <c r="K30" s="759"/>
      <c r="L30" s="759"/>
      <c r="M30" s="759"/>
      <c r="N30" s="759"/>
      <c r="O30" s="759"/>
      <c r="P30" s="759"/>
      <c r="Q30" s="759"/>
      <c r="R30" s="759"/>
      <c r="S30" s="759"/>
      <c r="T30" s="759"/>
      <c r="U30" s="759"/>
      <c r="V30" s="759"/>
    </row>
    <row r="31" spans="1:22" x14ac:dyDescent="0.25">
      <c r="A31" s="759"/>
      <c r="B31" s="759"/>
      <c r="C31" s="759"/>
      <c r="D31" s="759"/>
      <c r="E31" s="759"/>
      <c r="F31" s="759"/>
      <c r="G31" s="759"/>
      <c r="H31" s="759"/>
      <c r="I31" s="759"/>
      <c r="J31" s="759"/>
      <c r="K31" s="759"/>
      <c r="L31" s="759"/>
      <c r="M31" s="759"/>
      <c r="N31" s="759"/>
      <c r="O31" s="759"/>
      <c r="P31" s="759"/>
      <c r="Q31" s="759"/>
      <c r="R31" s="759"/>
      <c r="S31" s="759"/>
      <c r="T31" s="759"/>
      <c r="U31" s="759"/>
      <c r="V31" s="759"/>
    </row>
    <row r="32" spans="1:22" x14ac:dyDescent="0.25">
      <c r="A32" s="1675"/>
    </row>
    <row r="33" spans="1:4" x14ac:dyDescent="0.25">
      <c r="A33" s="1726"/>
    </row>
    <row r="37" spans="1:4" x14ac:dyDescent="0.25">
      <c r="C37" s="1664" t="s">
        <v>2914</v>
      </c>
    </row>
    <row r="38" spans="1:4" x14ac:dyDescent="0.25">
      <c r="D38" s="1727"/>
    </row>
  </sheetData>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Hoja164"/>
  <dimension ref="A1:F33"/>
  <sheetViews>
    <sheetView workbookViewId="0"/>
  </sheetViews>
  <sheetFormatPr baseColWidth="10" defaultColWidth="12.625" defaultRowHeight="10.199999999999999" x14ac:dyDescent="0.25"/>
  <cols>
    <col min="1" max="1" width="17.875" style="121" customWidth="1"/>
    <col min="2" max="16384" width="12.625" style="121"/>
  </cols>
  <sheetData>
    <row r="1" spans="1:6" x14ac:dyDescent="0.25">
      <c r="B1" s="1664"/>
      <c r="C1" s="1664"/>
      <c r="D1" s="1664"/>
      <c r="E1" s="1664"/>
      <c r="F1" s="1664"/>
    </row>
    <row r="2" spans="1:6" ht="11.55" x14ac:dyDescent="0.25">
      <c r="A2" s="1677" t="s">
        <v>2915</v>
      </c>
      <c r="B2" s="1664"/>
      <c r="C2" s="1664"/>
      <c r="D2" s="1664"/>
      <c r="E2" s="1664"/>
      <c r="F2" s="1664"/>
    </row>
    <row r="3" spans="1:6" x14ac:dyDescent="0.25">
      <c r="A3" s="155"/>
      <c r="B3" s="2776"/>
      <c r="C3" s="2776"/>
      <c r="D3" s="2776"/>
      <c r="E3" s="2776"/>
      <c r="F3" s="2776"/>
    </row>
    <row r="4" spans="1:6" ht="14.95" customHeight="1" x14ac:dyDescent="0.25">
      <c r="A4" s="2758" t="s">
        <v>674</v>
      </c>
      <c r="B4" s="2777" t="s">
        <v>1169</v>
      </c>
      <c r="C4" s="2777"/>
      <c r="D4" s="2777"/>
      <c r="E4" s="2777"/>
      <c r="F4" s="2777"/>
    </row>
    <row r="5" spans="1:6" ht="14.95" customHeight="1" x14ac:dyDescent="0.25">
      <c r="A5" s="2778"/>
      <c r="B5" s="2757" t="s">
        <v>2916</v>
      </c>
      <c r="C5" s="2757" t="s">
        <v>2917</v>
      </c>
      <c r="D5" s="2779" t="s">
        <v>2918</v>
      </c>
      <c r="E5" s="2780" t="s">
        <v>2919</v>
      </c>
      <c r="F5" s="2781" t="s">
        <v>2346</v>
      </c>
    </row>
    <row r="6" spans="1:6" ht="12.1" customHeight="1" x14ac:dyDescent="0.25">
      <c r="A6" s="164" t="s">
        <v>752</v>
      </c>
      <c r="B6" s="1072">
        <v>2089550</v>
      </c>
      <c r="C6" s="1072">
        <v>2168082</v>
      </c>
      <c r="D6" s="1072">
        <v>2041839</v>
      </c>
      <c r="E6" s="1072">
        <v>466289</v>
      </c>
      <c r="F6" s="1072">
        <v>427556</v>
      </c>
    </row>
    <row r="7" spans="1:6" ht="12.1" customHeight="1" x14ac:dyDescent="0.25">
      <c r="A7" s="1728" t="s">
        <v>677</v>
      </c>
      <c r="B7" s="1606">
        <v>17656</v>
      </c>
      <c r="C7" s="1729">
        <v>17890</v>
      </c>
      <c r="D7" s="1729">
        <v>20491</v>
      </c>
      <c r="E7" s="1729">
        <v>4799</v>
      </c>
      <c r="F7" s="1729">
        <v>5510</v>
      </c>
    </row>
    <row r="8" spans="1:6" ht="12.1" customHeight="1" x14ac:dyDescent="0.25">
      <c r="A8" s="1728" t="s">
        <v>678</v>
      </c>
      <c r="B8" s="1606">
        <v>15595</v>
      </c>
      <c r="C8" s="1729">
        <v>17424</v>
      </c>
      <c r="D8" s="1729">
        <v>16598</v>
      </c>
      <c r="E8" s="1729">
        <v>2616</v>
      </c>
      <c r="F8" s="1729">
        <v>1968</v>
      </c>
    </row>
    <row r="9" spans="1:6" ht="12.1" customHeight="1" x14ac:dyDescent="0.25">
      <c r="A9" s="1728" t="s">
        <v>679</v>
      </c>
      <c r="B9" s="1606">
        <v>74795</v>
      </c>
      <c r="C9" s="1729">
        <v>73272</v>
      </c>
      <c r="D9" s="1729">
        <v>68597</v>
      </c>
      <c r="E9" s="1729">
        <v>11120</v>
      </c>
      <c r="F9" s="1729">
        <v>3667</v>
      </c>
    </row>
    <row r="10" spans="1:6" ht="12.1" customHeight="1" x14ac:dyDescent="0.25">
      <c r="A10" s="1728" t="s">
        <v>680</v>
      </c>
      <c r="B10" s="1606">
        <v>36257</v>
      </c>
      <c r="C10" s="1729">
        <v>39427</v>
      </c>
      <c r="D10" s="1729">
        <v>28710</v>
      </c>
      <c r="E10" s="1729">
        <v>6390</v>
      </c>
      <c r="F10" s="1729">
        <v>9732</v>
      </c>
    </row>
    <row r="11" spans="1:6" ht="12.1" customHeight="1" x14ac:dyDescent="0.25">
      <c r="A11" s="1730" t="s">
        <v>2920</v>
      </c>
      <c r="B11" s="1606">
        <v>42357</v>
      </c>
      <c r="C11" s="1729">
        <v>104773</v>
      </c>
      <c r="D11" s="1729">
        <v>90297</v>
      </c>
      <c r="E11" s="1729">
        <v>20025</v>
      </c>
      <c r="F11" s="1729">
        <v>14119</v>
      </c>
    </row>
    <row r="12" spans="1:6" ht="12.1" customHeight="1" x14ac:dyDescent="0.25">
      <c r="A12" s="1728" t="s">
        <v>682</v>
      </c>
      <c r="B12" s="1606">
        <v>152405</v>
      </c>
      <c r="C12" s="1729">
        <v>149437</v>
      </c>
      <c r="D12" s="1729">
        <v>185228</v>
      </c>
      <c r="E12" s="1729">
        <v>52995</v>
      </c>
      <c r="F12" s="1729">
        <v>43068</v>
      </c>
    </row>
    <row r="13" spans="1:6" ht="12.1" customHeight="1" x14ac:dyDescent="0.25">
      <c r="A13" s="1730" t="s">
        <v>683</v>
      </c>
      <c r="B13" s="1606">
        <v>900674</v>
      </c>
      <c r="C13" s="1729">
        <v>901371</v>
      </c>
      <c r="D13" s="1729">
        <v>808862</v>
      </c>
      <c r="E13" s="1729">
        <v>155477</v>
      </c>
      <c r="F13" s="1729">
        <v>128173</v>
      </c>
    </row>
    <row r="14" spans="1:6" ht="12.1" customHeight="1" x14ac:dyDescent="0.25">
      <c r="A14" s="1728" t="s">
        <v>684</v>
      </c>
      <c r="B14" s="1606">
        <v>115065</v>
      </c>
      <c r="C14" s="1729">
        <v>111105</v>
      </c>
      <c r="D14" s="1729">
        <v>114995</v>
      </c>
      <c r="E14" s="1729">
        <v>37372</v>
      </c>
      <c r="F14" s="1729">
        <v>41877</v>
      </c>
    </row>
    <row r="15" spans="1:6" ht="12.1" customHeight="1" x14ac:dyDescent="0.25">
      <c r="A15" s="1728" t="s">
        <v>685</v>
      </c>
      <c r="B15" s="1606">
        <v>88058</v>
      </c>
      <c r="C15" s="1729">
        <v>78892</v>
      </c>
      <c r="D15" s="1729">
        <v>87923</v>
      </c>
      <c r="E15" s="1729">
        <v>24172</v>
      </c>
      <c r="F15" s="1729">
        <v>22396</v>
      </c>
    </row>
    <row r="16" spans="1:6" ht="12.1" customHeight="1" x14ac:dyDescent="0.25">
      <c r="A16" s="1730" t="s">
        <v>2921</v>
      </c>
      <c r="B16" s="1606" t="s">
        <v>687</v>
      </c>
      <c r="C16" s="1606" t="s">
        <v>687</v>
      </c>
      <c r="D16" s="1606">
        <v>46127</v>
      </c>
      <c r="E16" s="1606">
        <v>8759</v>
      </c>
      <c r="F16" s="1606">
        <v>10683</v>
      </c>
    </row>
    <row r="17" spans="1:6" ht="12.1" customHeight="1" x14ac:dyDescent="0.25">
      <c r="A17" s="1728" t="s">
        <v>688</v>
      </c>
      <c r="B17" s="1606">
        <v>222444</v>
      </c>
      <c r="C17" s="1729">
        <v>242096</v>
      </c>
      <c r="D17" s="1729">
        <v>136801</v>
      </c>
      <c r="E17" s="1729">
        <v>31544</v>
      </c>
      <c r="F17" s="1729">
        <v>26413</v>
      </c>
    </row>
    <row r="18" spans="1:6" ht="12.1" customHeight="1" x14ac:dyDescent="0.25">
      <c r="A18" s="1728" t="s">
        <v>689</v>
      </c>
      <c r="B18" s="1606">
        <v>180185</v>
      </c>
      <c r="C18" s="1729">
        <v>201008</v>
      </c>
      <c r="D18" s="1729">
        <v>196599</v>
      </c>
      <c r="E18" s="1729">
        <v>49609</v>
      </c>
      <c r="F18" s="1729">
        <v>45486</v>
      </c>
    </row>
    <row r="19" spans="1:6" ht="12.1" customHeight="1" x14ac:dyDescent="0.25">
      <c r="A19" s="1728" t="s">
        <v>690</v>
      </c>
      <c r="B19" s="1606">
        <v>54316</v>
      </c>
      <c r="C19" s="1729">
        <v>58052</v>
      </c>
      <c r="D19" s="1729">
        <v>65928</v>
      </c>
      <c r="E19" s="1729">
        <v>11837</v>
      </c>
      <c r="F19" s="1729">
        <v>11765</v>
      </c>
    </row>
    <row r="20" spans="1:6" ht="12.1" customHeight="1" x14ac:dyDescent="0.25">
      <c r="A20" s="1728" t="s">
        <v>691</v>
      </c>
      <c r="B20" s="1606">
        <v>100806</v>
      </c>
      <c r="C20" s="1729">
        <v>93623</v>
      </c>
      <c r="D20" s="1729">
        <v>103522</v>
      </c>
      <c r="E20" s="1729">
        <v>33688</v>
      </c>
      <c r="F20" s="1729">
        <v>44171</v>
      </c>
    </row>
    <row r="21" spans="1:6" ht="12.1" customHeight="1" x14ac:dyDescent="0.25">
      <c r="A21" s="1728" t="s">
        <v>692</v>
      </c>
      <c r="B21" s="1606">
        <v>42510</v>
      </c>
      <c r="C21" s="1729">
        <v>34614</v>
      </c>
      <c r="D21" s="1729">
        <v>41633</v>
      </c>
      <c r="E21" s="1729">
        <v>11482</v>
      </c>
      <c r="F21" s="1729">
        <v>15240</v>
      </c>
    </row>
    <row r="22" spans="1:6" ht="12.1" customHeight="1" x14ac:dyDescent="0.25">
      <c r="A22" s="1728" t="s">
        <v>693</v>
      </c>
      <c r="B22" s="1606">
        <v>46427</v>
      </c>
      <c r="C22" s="1729">
        <v>45098</v>
      </c>
      <c r="D22" s="1729">
        <v>29528</v>
      </c>
      <c r="E22" s="1729">
        <v>4404</v>
      </c>
      <c r="F22" s="1729">
        <v>3288</v>
      </c>
    </row>
    <row r="23" spans="1:6" x14ac:dyDescent="0.25">
      <c r="A23" s="1731"/>
      <c r="B23" s="1606"/>
      <c r="C23" s="1729"/>
      <c r="D23" s="1729"/>
      <c r="E23" s="1729"/>
      <c r="F23" s="1729"/>
    </row>
    <row r="24" spans="1:6" ht="12.75" customHeight="1" x14ac:dyDescent="0.25">
      <c r="A24" s="575" t="s">
        <v>2922</v>
      </c>
      <c r="B24" s="1606"/>
      <c r="C24" s="1729"/>
      <c r="D24" s="1729"/>
      <c r="E24" s="1729"/>
      <c r="F24" s="1729"/>
    </row>
    <row r="25" spans="1:6" ht="12.75" customHeight="1" x14ac:dyDescent="0.25">
      <c r="A25" s="1674" t="s">
        <v>2841</v>
      </c>
      <c r="B25" s="1606"/>
      <c r="C25" s="1729"/>
      <c r="D25" s="1729"/>
      <c r="E25" s="1729"/>
      <c r="F25" s="1729"/>
    </row>
    <row r="26" spans="1:6" s="1680" customFormat="1" ht="12.75" customHeight="1" x14ac:dyDescent="0.25">
      <c r="A26" s="1693" t="s">
        <v>2866</v>
      </c>
      <c r="B26" s="1732"/>
      <c r="C26" s="1733"/>
      <c r="D26" s="1734"/>
      <c r="E26" s="1734"/>
      <c r="F26" s="1734"/>
    </row>
    <row r="27" spans="1:6" s="1680" customFormat="1" ht="12.75" customHeight="1" x14ac:dyDescent="0.25">
      <c r="A27" s="1675" t="s">
        <v>2903</v>
      </c>
      <c r="B27" s="1732"/>
      <c r="C27" s="1733"/>
      <c r="D27" s="1734"/>
      <c r="E27" s="1734"/>
      <c r="F27" s="1734"/>
    </row>
    <row r="28" spans="1:6" s="1680" customFormat="1" ht="12.75" customHeight="1" x14ac:dyDescent="0.25">
      <c r="A28" s="1675" t="s">
        <v>2923</v>
      </c>
      <c r="B28" s="1732"/>
      <c r="C28" s="1733"/>
      <c r="D28" s="1734"/>
      <c r="E28" s="1734"/>
      <c r="F28" s="1734"/>
    </row>
    <row r="29" spans="1:6" s="1680" customFormat="1" ht="12.75" customHeight="1" x14ac:dyDescent="0.25">
      <c r="A29" s="1675" t="s">
        <v>2924</v>
      </c>
      <c r="B29" s="1735"/>
      <c r="C29" s="1735"/>
      <c r="D29" s="1735"/>
      <c r="E29" s="1735"/>
      <c r="F29" s="1735"/>
    </row>
    <row r="30" spans="1:6" s="1680" customFormat="1" ht="12.75" customHeight="1" x14ac:dyDescent="0.25">
      <c r="A30" s="1736" t="s">
        <v>2925</v>
      </c>
      <c r="B30" s="1737"/>
      <c r="C30" s="1737"/>
      <c r="D30" s="1737"/>
      <c r="E30" s="1737"/>
      <c r="F30" s="1737"/>
    </row>
    <row r="31" spans="1:6" s="1680" customFormat="1" ht="12.75" customHeight="1" x14ac:dyDescent="0.25">
      <c r="A31" s="1738" t="s">
        <v>2926</v>
      </c>
      <c r="B31" s="1739"/>
      <c r="C31" s="1739"/>
      <c r="D31" s="1739"/>
      <c r="E31" s="1739"/>
      <c r="F31" s="1739"/>
    </row>
    <row r="32" spans="1:6" s="1680" customFormat="1" ht="12.75" customHeight="1" x14ac:dyDescent="0.25">
      <c r="A32" s="1738" t="s">
        <v>1258</v>
      </c>
      <c r="B32" s="1739"/>
      <c r="C32" s="1739"/>
      <c r="D32" s="1739"/>
      <c r="E32" s="1739"/>
      <c r="F32" s="1739"/>
    </row>
    <row r="33" spans="1:6" ht="12.75" customHeight="1" x14ac:dyDescent="0.25">
      <c r="A33" s="121" t="s">
        <v>698</v>
      </c>
      <c r="B33" s="1664"/>
      <c r="C33" s="1664"/>
      <c r="D33" s="1664"/>
      <c r="E33" s="1664"/>
      <c r="F33" s="1664"/>
    </row>
  </sheetData>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165"/>
  <dimension ref="A2:E15"/>
  <sheetViews>
    <sheetView workbookViewId="0"/>
  </sheetViews>
  <sheetFormatPr baseColWidth="10" defaultColWidth="11.375" defaultRowHeight="10.199999999999999" x14ac:dyDescent="0.25"/>
  <cols>
    <col min="1" max="1" width="25.25" style="121" customWidth="1"/>
    <col min="2" max="4" width="11.375" style="121"/>
    <col min="5" max="5" width="14.75" style="121" customWidth="1"/>
    <col min="6" max="16384" width="11.375" style="121"/>
  </cols>
  <sheetData>
    <row r="2" spans="1:5" ht="11.55" x14ac:dyDescent="0.25">
      <c r="A2" s="1677" t="s">
        <v>2927</v>
      </c>
    </row>
    <row r="3" spans="1:5" x14ac:dyDescent="0.25">
      <c r="A3" s="1677"/>
    </row>
    <row r="4" spans="1:5" ht="12.75" customHeight="1" x14ac:dyDescent="0.25">
      <c r="A4" s="2782" t="s">
        <v>2928</v>
      </c>
      <c r="B4" s="2766" t="s">
        <v>2121</v>
      </c>
      <c r="C4" s="2783"/>
      <c r="D4" s="2766"/>
      <c r="E4" s="2766"/>
    </row>
    <row r="5" spans="1:5" ht="21.75" x14ac:dyDescent="0.25">
      <c r="A5" s="2784"/>
      <c r="B5" s="2752" t="s">
        <v>752</v>
      </c>
      <c r="C5" s="2752" t="s">
        <v>917</v>
      </c>
      <c r="D5" s="2752" t="s">
        <v>916</v>
      </c>
      <c r="E5" s="2785" t="s">
        <v>2929</v>
      </c>
    </row>
    <row r="6" spans="1:5" x14ac:dyDescent="0.25">
      <c r="A6" s="176" t="s">
        <v>752</v>
      </c>
      <c r="B6" s="624">
        <v>45066</v>
      </c>
      <c r="C6" s="624">
        <v>27104</v>
      </c>
      <c r="D6" s="624">
        <v>17216</v>
      </c>
      <c r="E6" s="624">
        <v>746</v>
      </c>
    </row>
    <row r="7" spans="1:5" x14ac:dyDescent="0.25">
      <c r="A7" s="121" t="s">
        <v>2930</v>
      </c>
      <c r="B7" s="627">
        <v>41329</v>
      </c>
      <c r="C7" s="627">
        <v>24979</v>
      </c>
      <c r="D7" s="627">
        <v>15694</v>
      </c>
      <c r="E7" s="627">
        <v>656</v>
      </c>
    </row>
    <row r="8" spans="1:5" x14ac:dyDescent="0.25">
      <c r="A8" s="121" t="s">
        <v>2931</v>
      </c>
      <c r="B8" s="627">
        <v>3659</v>
      </c>
      <c r="C8" s="627">
        <v>2054</v>
      </c>
      <c r="D8" s="627">
        <v>1515</v>
      </c>
      <c r="E8" s="627">
        <v>90</v>
      </c>
    </row>
    <row r="9" spans="1:5" x14ac:dyDescent="0.25">
      <c r="A9" s="121" t="s">
        <v>2932</v>
      </c>
      <c r="B9" s="627">
        <v>78</v>
      </c>
      <c r="C9" s="627">
        <v>71</v>
      </c>
      <c r="D9" s="627">
        <v>7</v>
      </c>
      <c r="E9" s="627">
        <v>0</v>
      </c>
    </row>
    <row r="11" spans="1:5" x14ac:dyDescent="0.25">
      <c r="A11" s="121" t="s">
        <v>2933</v>
      </c>
    </row>
    <row r="12" spans="1:5" x14ac:dyDescent="0.25">
      <c r="A12" s="1676" t="s">
        <v>2934</v>
      </c>
    </row>
    <row r="13" spans="1:5" x14ac:dyDescent="0.25">
      <c r="A13" s="156" t="s">
        <v>2935</v>
      </c>
    </row>
    <row r="14" spans="1:5" x14ac:dyDescent="0.25">
      <c r="A14" s="1675" t="s">
        <v>696</v>
      </c>
    </row>
    <row r="15" spans="1:5" x14ac:dyDescent="0.25">
      <c r="A15" s="121" t="s">
        <v>698</v>
      </c>
    </row>
  </sheetData>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166"/>
  <dimension ref="A2:F14"/>
  <sheetViews>
    <sheetView workbookViewId="0"/>
  </sheetViews>
  <sheetFormatPr baseColWidth="10" defaultColWidth="12.625" defaultRowHeight="10.199999999999999" x14ac:dyDescent="0.25"/>
  <cols>
    <col min="1" max="1" width="34.75" style="121" customWidth="1"/>
    <col min="2" max="16384" width="12.625" style="121"/>
  </cols>
  <sheetData>
    <row r="2" spans="1:6" ht="11.55" x14ac:dyDescent="0.25">
      <c r="A2" s="164" t="s">
        <v>2936</v>
      </c>
    </row>
    <row r="3" spans="1:6" ht="13.6" customHeight="1" x14ac:dyDescent="0.25">
      <c r="A3" s="1740"/>
      <c r="B3" s="473"/>
    </row>
    <row r="4" spans="1:6" ht="14.3" customHeight="1" x14ac:dyDescent="0.25">
      <c r="A4" s="2786" t="s">
        <v>2937</v>
      </c>
      <c r="B4" s="2787" t="s">
        <v>1169</v>
      </c>
      <c r="C4" s="2787"/>
      <c r="D4" s="2787"/>
      <c r="E4" s="2787"/>
      <c r="F4" s="2787"/>
    </row>
    <row r="5" spans="1:6" s="663" customFormat="1" ht="14.3" customHeight="1" x14ac:dyDescent="0.25">
      <c r="A5" s="2788"/>
      <c r="B5" s="2752">
        <v>2017</v>
      </c>
      <c r="C5" s="2752">
        <v>2018</v>
      </c>
      <c r="D5" s="2752">
        <v>2019</v>
      </c>
      <c r="E5" s="2752">
        <v>2020</v>
      </c>
      <c r="F5" s="2752">
        <v>2021</v>
      </c>
    </row>
    <row r="6" spans="1:6" ht="11.55" x14ac:dyDescent="0.25">
      <c r="A6" s="1676" t="s">
        <v>2938</v>
      </c>
      <c r="B6" s="687">
        <v>134819</v>
      </c>
      <c r="C6" s="687">
        <v>301427</v>
      </c>
      <c r="D6" s="687">
        <v>393890</v>
      </c>
      <c r="E6" s="687">
        <v>573949</v>
      </c>
      <c r="F6" s="687">
        <v>461409</v>
      </c>
    </row>
    <row r="7" spans="1:6" ht="11.55" x14ac:dyDescent="0.25">
      <c r="A7" s="1676" t="s">
        <v>2939</v>
      </c>
      <c r="B7" s="687">
        <v>25000</v>
      </c>
      <c r="C7" s="687">
        <v>55000</v>
      </c>
      <c r="D7" s="687">
        <v>65000</v>
      </c>
      <c r="E7" s="687">
        <v>70000</v>
      </c>
      <c r="F7" s="687">
        <v>70200</v>
      </c>
    </row>
    <row r="8" spans="1:6" ht="11.55" x14ac:dyDescent="0.25">
      <c r="A8" s="121" t="s">
        <v>2940</v>
      </c>
      <c r="B8" s="687">
        <v>12518</v>
      </c>
      <c r="C8" s="687">
        <v>15000</v>
      </c>
      <c r="D8" s="687">
        <v>17772</v>
      </c>
      <c r="E8" s="687">
        <v>17600</v>
      </c>
      <c r="F8" s="687">
        <v>17500</v>
      </c>
    </row>
    <row r="9" spans="1:6" x14ac:dyDescent="0.25">
      <c r="A9" s="1741"/>
    </row>
    <row r="10" spans="1:6" s="1680" customFormat="1" x14ac:dyDescent="0.25">
      <c r="A10" s="1742" t="s">
        <v>2941</v>
      </c>
    </row>
    <row r="11" spans="1:6" s="1680" customFormat="1" x14ac:dyDescent="0.25">
      <c r="A11" s="1743" t="s">
        <v>2942</v>
      </c>
    </row>
    <row r="12" spans="1:6" s="1680" customFormat="1" x14ac:dyDescent="0.25">
      <c r="A12" s="1676" t="s">
        <v>2943</v>
      </c>
    </row>
    <row r="13" spans="1:6" ht="12.1" customHeight="1" x14ac:dyDescent="0.25">
      <c r="A13" s="1675" t="s">
        <v>2944</v>
      </c>
    </row>
    <row r="14" spans="1:6" ht="12.75" customHeight="1" x14ac:dyDescent="0.25">
      <c r="A14" s="121" t="s">
        <v>698</v>
      </c>
    </row>
  </sheetData>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167"/>
  <dimension ref="A2:F12"/>
  <sheetViews>
    <sheetView workbookViewId="0"/>
  </sheetViews>
  <sheetFormatPr baseColWidth="10" defaultColWidth="11.375" defaultRowHeight="10.199999999999999" x14ac:dyDescent="0.15"/>
  <cols>
    <col min="1" max="1" width="23.125" style="123" customWidth="1"/>
    <col min="2" max="16384" width="11.375" style="123"/>
  </cols>
  <sheetData>
    <row r="2" spans="1:6" ht="11.55" x14ac:dyDescent="0.15">
      <c r="A2" s="164" t="s">
        <v>2945</v>
      </c>
    </row>
    <row r="4" spans="1:6" ht="13.6" customHeight="1" x14ac:dyDescent="0.15">
      <c r="A4" s="2786" t="s">
        <v>2946</v>
      </c>
      <c r="B4" s="2789" t="s">
        <v>1169</v>
      </c>
      <c r="C4" s="2789"/>
      <c r="D4" s="2789"/>
      <c r="E4" s="2789"/>
      <c r="F4" s="2789"/>
    </row>
    <row r="5" spans="1:6" ht="13.6" customHeight="1" x14ac:dyDescent="0.15">
      <c r="A5" s="2788"/>
      <c r="B5" s="2752">
        <v>2017</v>
      </c>
      <c r="C5" s="2752">
        <v>2018</v>
      </c>
      <c r="D5" s="2752">
        <v>2019</v>
      </c>
      <c r="E5" s="2752">
        <v>2020</v>
      </c>
      <c r="F5" s="2752">
        <v>2021</v>
      </c>
    </row>
    <row r="6" spans="1:6" ht="11.55" x14ac:dyDescent="0.15">
      <c r="A6" s="1676" t="s">
        <v>2947</v>
      </c>
      <c r="B6" s="687">
        <v>54232</v>
      </c>
      <c r="C6" s="687">
        <v>257833</v>
      </c>
      <c r="D6" s="687">
        <v>79346</v>
      </c>
      <c r="E6" s="687">
        <v>89403</v>
      </c>
      <c r="F6" s="687">
        <v>63086</v>
      </c>
    </row>
    <row r="7" spans="1:6" ht="11.55" x14ac:dyDescent="0.15">
      <c r="A7" s="1676" t="s">
        <v>2948</v>
      </c>
      <c r="B7" s="687">
        <v>32201</v>
      </c>
      <c r="C7" s="687">
        <v>64301</v>
      </c>
      <c r="D7" s="687">
        <v>75172</v>
      </c>
      <c r="E7" s="687">
        <v>86523</v>
      </c>
      <c r="F7" s="687">
        <v>64821</v>
      </c>
    </row>
    <row r="9" spans="1:6" x14ac:dyDescent="0.15">
      <c r="A9" s="1742" t="s">
        <v>2941</v>
      </c>
    </row>
    <row r="10" spans="1:6" x14ac:dyDescent="0.15">
      <c r="A10" s="123" t="s">
        <v>2949</v>
      </c>
    </row>
    <row r="11" spans="1:6" x14ac:dyDescent="0.15">
      <c r="A11" s="123" t="s">
        <v>2950</v>
      </c>
    </row>
    <row r="12" spans="1:6" ht="12.1" customHeight="1" x14ac:dyDescent="0.15">
      <c r="A12" s="123" t="s">
        <v>698</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168"/>
  <dimension ref="A2:F22"/>
  <sheetViews>
    <sheetView workbookViewId="0"/>
  </sheetViews>
  <sheetFormatPr baseColWidth="10" defaultColWidth="11.375" defaultRowHeight="10.199999999999999" x14ac:dyDescent="0.25"/>
  <cols>
    <col min="1" max="1" width="37.75" style="121" customWidth="1"/>
    <col min="2" max="16384" width="11.375" style="121"/>
  </cols>
  <sheetData>
    <row r="2" spans="1:6" ht="11.55" x14ac:dyDescent="0.25">
      <c r="A2" s="164" t="s">
        <v>2951</v>
      </c>
    </row>
    <row r="3" spans="1:6" ht="11.25" customHeight="1" x14ac:dyDescent="0.25"/>
    <row r="4" spans="1:6" ht="13.6" customHeight="1" x14ac:dyDescent="0.25">
      <c r="A4" s="2770" t="s">
        <v>2952</v>
      </c>
      <c r="B4" s="2766" t="s">
        <v>1169</v>
      </c>
      <c r="C4" s="2766"/>
      <c r="D4" s="2766"/>
      <c r="E4" s="2766"/>
      <c r="F4" s="2766"/>
    </row>
    <row r="5" spans="1:6" ht="13.6" customHeight="1" x14ac:dyDescent="0.25">
      <c r="A5" s="2790"/>
      <c r="B5" s="2752">
        <v>2017</v>
      </c>
      <c r="C5" s="2752">
        <v>2018</v>
      </c>
      <c r="D5" s="2752">
        <v>2019</v>
      </c>
      <c r="E5" s="2752">
        <v>2020</v>
      </c>
      <c r="F5" s="2752">
        <v>2021</v>
      </c>
    </row>
    <row r="6" spans="1:6" x14ac:dyDescent="0.25">
      <c r="A6" s="176" t="s">
        <v>752</v>
      </c>
      <c r="B6" s="1744">
        <v>486</v>
      </c>
      <c r="C6" s="1744">
        <v>491</v>
      </c>
      <c r="D6" s="1744">
        <v>513</v>
      </c>
      <c r="E6" s="1744">
        <v>484</v>
      </c>
      <c r="F6" s="1744">
        <v>573</v>
      </c>
    </row>
    <row r="7" spans="1:6" x14ac:dyDescent="0.25">
      <c r="A7" s="650" t="s">
        <v>2953</v>
      </c>
      <c r="B7" s="1745">
        <v>1</v>
      </c>
      <c r="C7" s="1745">
        <v>1</v>
      </c>
      <c r="D7" s="1745">
        <v>2</v>
      </c>
      <c r="E7" s="1745">
        <v>1</v>
      </c>
      <c r="F7" s="1745">
        <v>2</v>
      </c>
    </row>
    <row r="8" spans="1:6" x14ac:dyDescent="0.25">
      <c r="A8" s="650" t="s">
        <v>2874</v>
      </c>
      <c r="B8" s="1745">
        <v>1</v>
      </c>
      <c r="C8" s="1745">
        <v>1</v>
      </c>
      <c r="D8" s="1745">
        <v>1</v>
      </c>
      <c r="E8" s="1745">
        <v>1</v>
      </c>
      <c r="F8" s="1745">
        <v>1</v>
      </c>
    </row>
    <row r="9" spans="1:6" x14ac:dyDescent="0.25">
      <c r="A9" s="650" t="s">
        <v>2900</v>
      </c>
      <c r="B9" s="1745">
        <v>44</v>
      </c>
      <c r="C9" s="1745">
        <v>53</v>
      </c>
      <c r="D9" s="1745">
        <v>64</v>
      </c>
      <c r="E9" s="1745">
        <v>53</v>
      </c>
      <c r="F9" s="1745">
        <v>48</v>
      </c>
    </row>
    <row r="10" spans="1:6" x14ac:dyDescent="0.25">
      <c r="A10" s="650" t="s">
        <v>2954</v>
      </c>
      <c r="B10" s="1745">
        <v>378</v>
      </c>
      <c r="C10" s="1745">
        <v>376</v>
      </c>
      <c r="D10" s="1745">
        <v>381</v>
      </c>
      <c r="E10" s="1745">
        <v>368</v>
      </c>
      <c r="F10" s="1745">
        <v>392</v>
      </c>
    </row>
    <row r="11" spans="1:6" x14ac:dyDescent="0.25">
      <c r="A11" s="650" t="s">
        <v>2955</v>
      </c>
      <c r="B11" s="1745">
        <v>8</v>
      </c>
      <c r="C11" s="1745">
        <v>8</v>
      </c>
      <c r="D11" s="1745">
        <v>8</v>
      </c>
      <c r="E11" s="1745">
        <v>8</v>
      </c>
      <c r="F11" s="1745">
        <v>8</v>
      </c>
    </row>
    <row r="12" spans="1:6" x14ac:dyDescent="0.25">
      <c r="A12" s="650" t="s">
        <v>2956</v>
      </c>
      <c r="B12" s="1745">
        <v>0</v>
      </c>
      <c r="C12" s="1745">
        <v>0</v>
      </c>
      <c r="D12" s="1745">
        <v>0</v>
      </c>
      <c r="E12" s="1745">
        <v>0</v>
      </c>
      <c r="F12" s="1745">
        <v>72</v>
      </c>
    </row>
    <row r="13" spans="1:6" x14ac:dyDescent="0.25">
      <c r="A13" s="650" t="s">
        <v>2901</v>
      </c>
      <c r="B13" s="1745">
        <v>0</v>
      </c>
      <c r="C13" s="1745">
        <v>0</v>
      </c>
      <c r="D13" s="1745">
        <v>1</v>
      </c>
      <c r="E13" s="1745">
        <v>3</v>
      </c>
      <c r="F13" s="1745">
        <v>3</v>
      </c>
    </row>
    <row r="14" spans="1:6" x14ac:dyDescent="0.25">
      <c r="A14" s="650" t="s">
        <v>2957</v>
      </c>
      <c r="B14" s="1745">
        <v>0</v>
      </c>
      <c r="C14" s="1745">
        <v>0</v>
      </c>
      <c r="D14" s="1745">
        <v>3</v>
      </c>
      <c r="E14" s="1745">
        <v>4</v>
      </c>
      <c r="F14" s="1745">
        <v>5</v>
      </c>
    </row>
    <row r="15" spans="1:6" x14ac:dyDescent="0.25">
      <c r="A15" s="650" t="s">
        <v>2958</v>
      </c>
      <c r="B15" s="1745">
        <v>17</v>
      </c>
      <c r="C15" s="1745">
        <v>17</v>
      </c>
      <c r="D15" s="1745">
        <v>17</v>
      </c>
      <c r="E15" s="1745">
        <v>17</v>
      </c>
      <c r="F15" s="1745">
        <v>10</v>
      </c>
    </row>
    <row r="16" spans="1:6" x14ac:dyDescent="0.25">
      <c r="A16" s="650" t="s">
        <v>2959</v>
      </c>
      <c r="B16" s="1745">
        <v>22</v>
      </c>
      <c r="C16" s="1745">
        <v>21</v>
      </c>
      <c r="D16" s="1745">
        <v>25</v>
      </c>
      <c r="E16" s="1745">
        <v>22</v>
      </c>
      <c r="F16" s="1745">
        <v>22</v>
      </c>
    </row>
    <row r="17" spans="1:6" x14ac:dyDescent="0.25">
      <c r="A17" s="650" t="s">
        <v>2899</v>
      </c>
      <c r="B17" s="1745">
        <v>15</v>
      </c>
      <c r="C17" s="1745">
        <v>14</v>
      </c>
      <c r="D17" s="1745">
        <v>11</v>
      </c>
      <c r="E17" s="1745">
        <v>7</v>
      </c>
      <c r="F17" s="1745">
        <v>10</v>
      </c>
    </row>
    <row r="19" spans="1:6" x14ac:dyDescent="0.25">
      <c r="A19" s="160" t="s">
        <v>2960</v>
      </c>
    </row>
    <row r="20" spans="1:6" x14ac:dyDescent="0.25">
      <c r="A20" s="160" t="s">
        <v>2961</v>
      </c>
    </row>
    <row r="21" spans="1:6" x14ac:dyDescent="0.25">
      <c r="A21" s="1675" t="s">
        <v>696</v>
      </c>
    </row>
    <row r="22" spans="1:6" x14ac:dyDescent="0.25">
      <c r="A22" s="121" t="s">
        <v>698</v>
      </c>
    </row>
  </sheetData>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169"/>
  <dimension ref="A1:D14"/>
  <sheetViews>
    <sheetView workbookViewId="0"/>
  </sheetViews>
  <sheetFormatPr baseColWidth="10" defaultColWidth="12.625" defaultRowHeight="10.199999999999999" x14ac:dyDescent="0.25"/>
  <cols>
    <col min="1" max="1" width="14.875" style="121" customWidth="1"/>
    <col min="2" max="2" width="35" style="121" customWidth="1"/>
    <col min="3" max="16384" width="12.625" style="121"/>
  </cols>
  <sheetData>
    <row r="1" spans="1:4" ht="12.1" customHeight="1" x14ac:dyDescent="0.25"/>
    <row r="2" spans="1:4" ht="11.55" x14ac:dyDescent="0.25">
      <c r="A2" s="176" t="s">
        <v>2962</v>
      </c>
    </row>
    <row r="4" spans="1:4" ht="23.3" customHeight="1" x14ac:dyDescent="0.25">
      <c r="A4" s="2752" t="s">
        <v>1246</v>
      </c>
      <c r="B4" s="2785" t="s">
        <v>2963</v>
      </c>
    </row>
    <row r="5" spans="1:4" x14ac:dyDescent="0.25">
      <c r="A5" s="1746">
        <v>2017</v>
      </c>
      <c r="B5" s="627">
        <v>3778816</v>
      </c>
    </row>
    <row r="6" spans="1:4" x14ac:dyDescent="0.25">
      <c r="A6" s="650">
        <v>2018</v>
      </c>
      <c r="B6" s="627">
        <v>3387228</v>
      </c>
    </row>
    <row r="7" spans="1:4" x14ac:dyDescent="0.25">
      <c r="A7" s="650">
        <v>2019</v>
      </c>
      <c r="B7" s="627">
        <v>2877654</v>
      </c>
      <c r="D7" s="663"/>
    </row>
    <row r="8" spans="1:4" ht="11.55" x14ac:dyDescent="0.25">
      <c r="A8" s="650" t="s">
        <v>2964</v>
      </c>
      <c r="B8" s="627">
        <v>1020996</v>
      </c>
      <c r="D8" s="687"/>
    </row>
    <row r="9" spans="1:4" ht="11.55" x14ac:dyDescent="0.25">
      <c r="A9" s="650" t="s">
        <v>2965</v>
      </c>
      <c r="B9" s="627">
        <v>498559</v>
      </c>
    </row>
    <row r="11" spans="1:4" x14ac:dyDescent="0.25">
      <c r="A11" s="160" t="s">
        <v>2960</v>
      </c>
    </row>
    <row r="12" spans="1:4" x14ac:dyDescent="0.25">
      <c r="A12" s="22" t="s">
        <v>2966</v>
      </c>
    </row>
    <row r="13" spans="1:4" x14ac:dyDescent="0.25">
      <c r="A13" s="1694" t="s">
        <v>2967</v>
      </c>
    </row>
    <row r="14" spans="1:4" x14ac:dyDescent="0.25">
      <c r="A14" s="121" t="s">
        <v>698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2:C15"/>
  <sheetViews>
    <sheetView workbookViewId="0"/>
  </sheetViews>
  <sheetFormatPr baseColWidth="10" defaultColWidth="11.375" defaultRowHeight="10.199999999999999" x14ac:dyDescent="0.15"/>
  <cols>
    <col min="1" max="1" width="30.875" style="123" customWidth="1"/>
    <col min="2" max="3" width="15.25" style="123" customWidth="1"/>
    <col min="4" max="16384" width="11.375" style="123"/>
  </cols>
  <sheetData>
    <row r="2" spans="1:3" ht="14.3" customHeight="1" x14ac:dyDescent="0.15">
      <c r="A2" s="176" t="s">
        <v>870</v>
      </c>
    </row>
    <row r="4" spans="1:3" ht="21.75" x14ac:dyDescent="0.15">
      <c r="A4" s="2189" t="s">
        <v>871</v>
      </c>
      <c r="B4" s="2190" t="s">
        <v>872</v>
      </c>
      <c r="C4" s="2190" t="s">
        <v>844</v>
      </c>
    </row>
    <row r="5" spans="1:3" x14ac:dyDescent="0.15">
      <c r="A5" s="618" t="s">
        <v>742</v>
      </c>
      <c r="B5" s="1871">
        <v>233</v>
      </c>
      <c r="C5" s="2118">
        <v>1</v>
      </c>
    </row>
    <row r="6" spans="1:3" ht="11.55" x14ac:dyDescent="0.15">
      <c r="A6" s="123" t="s">
        <v>873</v>
      </c>
      <c r="B6" s="698">
        <v>34</v>
      </c>
      <c r="C6" s="2119">
        <v>0.14592274678111589</v>
      </c>
    </row>
    <row r="7" spans="1:3" ht="11.55" x14ac:dyDescent="0.15">
      <c r="A7" s="123" t="s">
        <v>874</v>
      </c>
      <c r="B7" s="698">
        <v>140</v>
      </c>
      <c r="C7" s="2119">
        <v>0.60085836909871249</v>
      </c>
    </row>
    <row r="8" spans="1:3" x14ac:dyDescent="0.15">
      <c r="A8" s="123" t="s">
        <v>875</v>
      </c>
      <c r="B8" s="698">
        <v>59</v>
      </c>
      <c r="C8" s="2119">
        <v>0.25321888412017168</v>
      </c>
    </row>
    <row r="9" spans="1:3" x14ac:dyDescent="0.15">
      <c r="A9" s="618"/>
      <c r="B9" s="618"/>
      <c r="C9" s="1875"/>
    </row>
    <row r="10" spans="1:3" ht="10.55" customHeight="1" x14ac:dyDescent="0.15">
      <c r="A10" s="151" t="s">
        <v>847</v>
      </c>
    </row>
    <row r="11" spans="1:3" x14ac:dyDescent="0.15">
      <c r="A11" s="123" t="s">
        <v>876</v>
      </c>
    </row>
    <row r="12" spans="1:3" x14ac:dyDescent="0.15">
      <c r="A12" s="123" t="s">
        <v>877</v>
      </c>
    </row>
    <row r="13" spans="1:3" x14ac:dyDescent="0.15">
      <c r="A13" s="123" t="s">
        <v>878</v>
      </c>
    </row>
    <row r="14" spans="1:3" x14ac:dyDescent="0.15">
      <c r="A14" s="123" t="s">
        <v>879</v>
      </c>
    </row>
    <row r="15" spans="1:3" x14ac:dyDescent="0.15">
      <c r="A15" s="123" t="s">
        <v>848</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170"/>
  <dimension ref="A2:B17"/>
  <sheetViews>
    <sheetView workbookViewId="0"/>
  </sheetViews>
  <sheetFormatPr baseColWidth="10" defaultColWidth="12.625" defaultRowHeight="10.199999999999999" x14ac:dyDescent="0.25"/>
  <cols>
    <col min="1" max="1" width="14.375" style="121" customWidth="1"/>
    <col min="2" max="2" width="35.75" style="121" customWidth="1"/>
    <col min="3" max="3" width="12.625" style="121"/>
    <col min="4" max="4" width="16.875" style="121" customWidth="1"/>
    <col min="5" max="16384" width="12.625" style="121"/>
  </cols>
  <sheetData>
    <row r="2" spans="1:2" ht="11.55" x14ac:dyDescent="0.25">
      <c r="A2" s="176" t="s">
        <v>2968</v>
      </c>
    </row>
    <row r="4" spans="1:2" ht="21.75" x14ac:dyDescent="0.25">
      <c r="A4" s="2752" t="s">
        <v>1246</v>
      </c>
      <c r="B4" s="2785" t="s">
        <v>2969</v>
      </c>
    </row>
    <row r="5" spans="1:2" x14ac:dyDescent="0.25">
      <c r="A5" s="1747" t="s">
        <v>2970</v>
      </c>
      <c r="B5" s="627">
        <v>10801933</v>
      </c>
    </row>
    <row r="6" spans="1:2" ht="12.75" customHeight="1" x14ac:dyDescent="0.25">
      <c r="A6" s="1747" t="s">
        <v>2971</v>
      </c>
      <c r="B6" s="627">
        <v>8556948</v>
      </c>
    </row>
    <row r="7" spans="1:2" ht="12.75" customHeight="1" x14ac:dyDescent="0.25">
      <c r="A7" s="1747" t="s">
        <v>2972</v>
      </c>
      <c r="B7" s="627">
        <v>14536236</v>
      </c>
    </row>
    <row r="8" spans="1:2" ht="12.75" customHeight="1" x14ac:dyDescent="0.25">
      <c r="A8" s="1747" t="s">
        <v>2964</v>
      </c>
      <c r="B8" s="627">
        <v>29353082</v>
      </c>
    </row>
    <row r="9" spans="1:2" ht="12.75" customHeight="1" x14ac:dyDescent="0.25">
      <c r="A9" s="1747" t="s">
        <v>2965</v>
      </c>
      <c r="B9" s="627">
        <v>26122652</v>
      </c>
    </row>
    <row r="11" spans="1:2" x14ac:dyDescent="0.25">
      <c r="A11" s="160" t="s">
        <v>2960</v>
      </c>
    </row>
    <row r="12" spans="1:2" x14ac:dyDescent="0.25">
      <c r="A12" s="156" t="s">
        <v>2973</v>
      </c>
    </row>
    <row r="13" spans="1:2" x14ac:dyDescent="0.25">
      <c r="A13" s="164" t="s">
        <v>2974</v>
      </c>
    </row>
    <row r="14" spans="1:2" x14ac:dyDescent="0.25">
      <c r="A14" s="121" t="s">
        <v>698</v>
      </c>
    </row>
    <row r="17" spans="1:1" x14ac:dyDescent="0.25">
      <c r="A17" s="160"/>
    </row>
  </sheetData>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71"/>
  <dimension ref="A2:D15"/>
  <sheetViews>
    <sheetView workbookViewId="0"/>
  </sheetViews>
  <sheetFormatPr baseColWidth="10" defaultColWidth="11.375" defaultRowHeight="10.199999999999999" x14ac:dyDescent="0.25"/>
  <cols>
    <col min="1" max="2" width="11.375" style="121"/>
    <col min="3" max="3" width="16.75" style="121" customWidth="1"/>
    <col min="4" max="4" width="17.125" style="121" customWidth="1"/>
    <col min="5" max="16384" width="11.375" style="121"/>
  </cols>
  <sheetData>
    <row r="2" spans="1:4" ht="11.55" x14ac:dyDescent="0.25">
      <c r="A2" s="176" t="s">
        <v>2975</v>
      </c>
    </row>
    <row r="4" spans="1:4" ht="26.35" customHeight="1" x14ac:dyDescent="0.25">
      <c r="A4" s="2752" t="s">
        <v>1246</v>
      </c>
      <c r="B4" s="2752" t="s">
        <v>752</v>
      </c>
      <c r="C4" s="2785" t="s">
        <v>2976</v>
      </c>
      <c r="D4" s="2785" t="s">
        <v>2977</v>
      </c>
    </row>
    <row r="5" spans="1:4" x14ac:dyDescent="0.25">
      <c r="A5" s="650">
        <v>2017</v>
      </c>
      <c r="B5" s="624">
        <v>97739</v>
      </c>
      <c r="C5" s="627">
        <v>51382</v>
      </c>
      <c r="D5" s="627">
        <v>46357</v>
      </c>
    </row>
    <row r="6" spans="1:4" x14ac:dyDescent="0.25">
      <c r="A6" s="650">
        <v>2018</v>
      </c>
      <c r="B6" s="624">
        <v>100003</v>
      </c>
      <c r="C6" s="627">
        <v>49486</v>
      </c>
      <c r="D6" s="627">
        <v>50517</v>
      </c>
    </row>
    <row r="7" spans="1:4" x14ac:dyDescent="0.25">
      <c r="A7" s="650">
        <v>2019</v>
      </c>
      <c r="B7" s="624">
        <v>94562</v>
      </c>
      <c r="C7" s="627">
        <v>48303</v>
      </c>
      <c r="D7" s="627">
        <v>46259</v>
      </c>
    </row>
    <row r="8" spans="1:4" ht="11.55" x14ac:dyDescent="0.25">
      <c r="A8" s="650" t="s">
        <v>2978</v>
      </c>
      <c r="B8" s="624">
        <v>76101</v>
      </c>
      <c r="C8" s="627">
        <v>5349</v>
      </c>
      <c r="D8" s="627">
        <v>70752</v>
      </c>
    </row>
    <row r="9" spans="1:4" ht="11.55" x14ac:dyDescent="0.25">
      <c r="A9" s="650" t="s">
        <v>2979</v>
      </c>
      <c r="B9" s="624">
        <v>39412</v>
      </c>
      <c r="C9" s="627">
        <v>993</v>
      </c>
      <c r="D9" s="627">
        <v>38419</v>
      </c>
    </row>
    <row r="11" spans="1:4" ht="12.75" customHeight="1" x14ac:dyDescent="0.25">
      <c r="A11" s="160" t="s">
        <v>2960</v>
      </c>
    </row>
    <row r="12" spans="1:4" ht="12.75" customHeight="1" x14ac:dyDescent="0.25">
      <c r="A12" s="160" t="s">
        <v>2980</v>
      </c>
    </row>
    <row r="13" spans="1:4" ht="12.75" customHeight="1" x14ac:dyDescent="0.25">
      <c r="A13" s="1748" t="s">
        <v>2981</v>
      </c>
    </row>
    <row r="14" spans="1:4" ht="12.75" customHeight="1" x14ac:dyDescent="0.25">
      <c r="A14" s="164" t="s">
        <v>2982</v>
      </c>
    </row>
    <row r="15" spans="1:4" ht="12.75" customHeight="1" x14ac:dyDescent="0.25">
      <c r="A15" s="121" t="s">
        <v>698</v>
      </c>
    </row>
  </sheetData>
  <pageMargins left="0.7" right="0.7" top="0.75" bottom="0.75"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72"/>
  <dimension ref="A2:F14"/>
  <sheetViews>
    <sheetView workbookViewId="0"/>
  </sheetViews>
  <sheetFormatPr baseColWidth="10" defaultColWidth="11.375" defaultRowHeight="10.199999999999999" x14ac:dyDescent="0.15"/>
  <cols>
    <col min="1" max="1" width="54.625" style="123" customWidth="1"/>
    <col min="2" max="6" width="12.375" style="123" bestFit="1" customWidth="1"/>
    <col min="7" max="16384" width="11.375" style="123"/>
  </cols>
  <sheetData>
    <row r="2" spans="1:6" x14ac:dyDescent="0.15">
      <c r="A2" s="164" t="s">
        <v>2983</v>
      </c>
    </row>
    <row r="4" spans="1:6" ht="13.6" customHeight="1" x14ac:dyDescent="0.15">
      <c r="A4" s="2791" t="s">
        <v>2984</v>
      </c>
      <c r="B4" s="2766" t="s">
        <v>1169</v>
      </c>
      <c r="C4" s="2766"/>
      <c r="D4" s="2766"/>
      <c r="E4" s="2766"/>
      <c r="F4" s="2766"/>
    </row>
    <row r="5" spans="1:6" ht="13.6" customHeight="1" x14ac:dyDescent="0.15">
      <c r="A5" s="2792"/>
      <c r="B5" s="2752">
        <v>2017</v>
      </c>
      <c r="C5" s="2752">
        <v>2018</v>
      </c>
      <c r="D5" s="2752">
        <v>2019</v>
      </c>
      <c r="E5" s="2752">
        <v>2020</v>
      </c>
      <c r="F5" s="2752">
        <v>2021</v>
      </c>
    </row>
    <row r="6" spans="1:6" ht="12.75" customHeight="1" x14ac:dyDescent="0.15">
      <c r="A6" s="604" t="s">
        <v>752</v>
      </c>
      <c r="B6" s="624">
        <v>4449080</v>
      </c>
      <c r="C6" s="624">
        <v>4391602</v>
      </c>
      <c r="D6" s="624">
        <v>3601283</v>
      </c>
      <c r="E6" s="624">
        <v>2524897</v>
      </c>
      <c r="F6" s="624">
        <v>2403026</v>
      </c>
    </row>
    <row r="7" spans="1:6" ht="12.75" customHeight="1" x14ac:dyDescent="0.15">
      <c r="A7" s="121" t="s">
        <v>2985</v>
      </c>
      <c r="B7" s="687">
        <v>660311</v>
      </c>
      <c r="C7" s="687">
        <v>517042</v>
      </c>
      <c r="D7" s="687">
        <v>324202</v>
      </c>
      <c r="E7" s="687">
        <v>251984</v>
      </c>
      <c r="F7" s="687">
        <v>230165</v>
      </c>
    </row>
    <row r="8" spans="1:6" ht="12.75" customHeight="1" x14ac:dyDescent="0.15">
      <c r="A8" s="620" t="s">
        <v>2986</v>
      </c>
      <c r="B8" s="687">
        <v>2528704</v>
      </c>
      <c r="C8" s="687">
        <v>2568625</v>
      </c>
      <c r="D8" s="687">
        <v>2089301</v>
      </c>
      <c r="E8" s="687">
        <v>810396</v>
      </c>
      <c r="F8" s="687">
        <v>974822</v>
      </c>
    </row>
    <row r="9" spans="1:6" ht="12.75" customHeight="1" x14ac:dyDescent="0.15">
      <c r="A9" s="121" t="s">
        <v>2987</v>
      </c>
      <c r="B9" s="1749">
        <v>358755</v>
      </c>
      <c r="C9" s="1749">
        <v>388016</v>
      </c>
      <c r="D9" s="1749">
        <v>414846</v>
      </c>
      <c r="E9" s="1749">
        <v>537403</v>
      </c>
      <c r="F9" s="1749">
        <v>454712</v>
      </c>
    </row>
    <row r="10" spans="1:6" ht="12.75" customHeight="1" x14ac:dyDescent="0.15">
      <c r="A10" s="121" t="s">
        <v>2988</v>
      </c>
      <c r="B10" s="1749">
        <v>901310</v>
      </c>
      <c r="C10" s="1749">
        <v>917919</v>
      </c>
      <c r="D10" s="1749">
        <v>772934</v>
      </c>
      <c r="E10" s="1749">
        <v>925114</v>
      </c>
      <c r="F10" s="1749">
        <v>743327</v>
      </c>
    </row>
    <row r="11" spans="1:6" x14ac:dyDescent="0.15">
      <c r="A11" s="1750"/>
      <c r="B11" s="687"/>
      <c r="C11" s="687"/>
      <c r="D11" s="687"/>
      <c r="E11" s="687"/>
      <c r="F11" s="687"/>
    </row>
    <row r="12" spans="1:6" x14ac:dyDescent="0.15">
      <c r="A12" s="1736" t="s">
        <v>2989</v>
      </c>
      <c r="B12" s="121"/>
      <c r="C12" s="121"/>
      <c r="D12" s="121"/>
      <c r="E12" s="121"/>
      <c r="F12" s="121"/>
    </row>
    <row r="13" spans="1:6" x14ac:dyDescent="0.15">
      <c r="A13" s="1736" t="s">
        <v>2990</v>
      </c>
      <c r="B13" s="121"/>
      <c r="C13" s="121"/>
      <c r="D13" s="121"/>
      <c r="E13" s="121"/>
      <c r="F13" s="121"/>
    </row>
    <row r="14" spans="1:6" x14ac:dyDescent="0.15">
      <c r="A14" s="121" t="s">
        <v>698</v>
      </c>
      <c r="B14" s="121"/>
      <c r="C14" s="121"/>
      <c r="D14" s="121"/>
      <c r="E14" s="121"/>
      <c r="F14" s="121"/>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Hoja173"/>
  <dimension ref="A2:F23"/>
  <sheetViews>
    <sheetView workbookViewId="0"/>
  </sheetViews>
  <sheetFormatPr baseColWidth="10" defaultColWidth="11.375" defaultRowHeight="10.199999999999999" x14ac:dyDescent="0.15"/>
  <cols>
    <col min="1" max="1" width="28.25" style="123" customWidth="1"/>
    <col min="2" max="2" width="11.375" style="123"/>
    <col min="3" max="3" width="12.375" style="123" bestFit="1" customWidth="1"/>
    <col min="4" max="4" width="11.375" style="123"/>
    <col min="5" max="6" width="12.375" style="123" bestFit="1" customWidth="1"/>
    <col min="7" max="16384" width="11.375" style="123"/>
  </cols>
  <sheetData>
    <row r="2" spans="1:6" x14ac:dyDescent="0.15">
      <c r="A2" s="164" t="s">
        <v>2991</v>
      </c>
    </row>
    <row r="4" spans="1:6" ht="12.75" customHeight="1" x14ac:dyDescent="0.15">
      <c r="A4" s="2782" t="s">
        <v>2992</v>
      </c>
      <c r="B4" s="2766" t="s">
        <v>1169</v>
      </c>
      <c r="C4" s="2766"/>
      <c r="D4" s="2766"/>
      <c r="E4" s="2766"/>
      <c r="F4" s="2766"/>
    </row>
    <row r="5" spans="1:6" ht="12.75" customHeight="1" x14ac:dyDescent="0.15">
      <c r="A5" s="2793"/>
      <c r="B5" s="2752">
        <v>2017</v>
      </c>
      <c r="C5" s="2752">
        <v>2018</v>
      </c>
      <c r="D5" s="2752">
        <v>2019</v>
      </c>
      <c r="E5" s="2752">
        <v>2020</v>
      </c>
      <c r="F5" s="2752">
        <v>2021</v>
      </c>
    </row>
    <row r="6" spans="1:6" ht="12.75" customHeight="1" x14ac:dyDescent="0.15">
      <c r="A6" s="176" t="s">
        <v>752</v>
      </c>
      <c r="B6" s="624">
        <v>7566175</v>
      </c>
      <c r="C6" s="624">
        <v>8562570</v>
      </c>
      <c r="D6" s="624">
        <v>7976594</v>
      </c>
      <c r="E6" s="624">
        <v>9439763</v>
      </c>
      <c r="F6" s="624">
        <v>12347800</v>
      </c>
    </row>
    <row r="7" spans="1:6" ht="12.75" customHeight="1" x14ac:dyDescent="0.15">
      <c r="A7" s="121" t="s">
        <v>2993</v>
      </c>
      <c r="B7" s="1751">
        <v>6519271</v>
      </c>
      <c r="C7" s="1751">
        <v>7024014</v>
      </c>
      <c r="D7" s="1751">
        <v>6197386</v>
      </c>
      <c r="E7" s="1752">
        <v>7074652</v>
      </c>
      <c r="F7" s="1751">
        <v>8163591</v>
      </c>
    </row>
    <row r="8" spans="1:6" ht="12.75" customHeight="1" x14ac:dyDescent="0.15">
      <c r="A8" s="121" t="s">
        <v>2994</v>
      </c>
      <c r="B8" s="183">
        <v>162456</v>
      </c>
      <c r="C8" s="183">
        <v>355969</v>
      </c>
      <c r="D8" s="183">
        <v>370677</v>
      </c>
      <c r="E8" s="1751">
        <v>511396</v>
      </c>
      <c r="F8" s="1751">
        <v>568420</v>
      </c>
    </row>
    <row r="9" spans="1:6" ht="12.75" customHeight="1" x14ac:dyDescent="0.15">
      <c r="A9" s="121" t="s">
        <v>2995</v>
      </c>
      <c r="B9" s="1751">
        <v>300399</v>
      </c>
      <c r="C9" s="1751">
        <v>437336</v>
      </c>
      <c r="D9" s="1751">
        <v>642636</v>
      </c>
      <c r="E9" s="1751">
        <v>1170793</v>
      </c>
      <c r="F9" s="1751">
        <v>1716682</v>
      </c>
    </row>
    <row r="10" spans="1:6" ht="12.75" customHeight="1" x14ac:dyDescent="0.15">
      <c r="A10" s="121" t="s">
        <v>2996</v>
      </c>
      <c r="B10" s="175">
        <v>233724</v>
      </c>
      <c r="C10" s="1753">
        <v>328202</v>
      </c>
      <c r="D10" s="1753">
        <v>328973</v>
      </c>
      <c r="E10" s="1753">
        <v>253473</v>
      </c>
      <c r="F10" s="1754">
        <v>494264</v>
      </c>
    </row>
    <row r="11" spans="1:6" ht="12.75" customHeight="1" x14ac:dyDescent="0.15">
      <c r="A11" s="121" t="s">
        <v>2997</v>
      </c>
      <c r="B11" s="175">
        <v>278570</v>
      </c>
      <c r="C11" s="1753">
        <v>324241</v>
      </c>
      <c r="D11" s="1753">
        <v>337472</v>
      </c>
      <c r="E11" s="1753">
        <v>348971</v>
      </c>
      <c r="F11" s="1754">
        <v>990828</v>
      </c>
    </row>
    <row r="12" spans="1:6" ht="12.75" customHeight="1" x14ac:dyDescent="0.15">
      <c r="A12" s="121" t="s">
        <v>2998</v>
      </c>
      <c r="B12" s="175">
        <v>70863</v>
      </c>
      <c r="C12" s="1753">
        <v>91513</v>
      </c>
      <c r="D12" s="1753">
        <v>98194</v>
      </c>
      <c r="E12" s="1753">
        <v>79074</v>
      </c>
      <c r="F12" s="1754">
        <v>413310</v>
      </c>
    </row>
    <row r="13" spans="1:6" ht="12.75" customHeight="1" x14ac:dyDescent="0.15">
      <c r="A13" s="121" t="s">
        <v>2999</v>
      </c>
      <c r="B13" s="175">
        <v>892</v>
      </c>
      <c r="C13" s="1753">
        <v>1295</v>
      </c>
      <c r="D13" s="1753">
        <v>1256</v>
      </c>
      <c r="E13" s="1753">
        <v>1404</v>
      </c>
      <c r="F13" s="1754">
        <v>705</v>
      </c>
    </row>
    <row r="14" spans="1:6" ht="12.75" customHeight="1" x14ac:dyDescent="0.15">
      <c r="A14" s="121"/>
      <c r="B14" s="175"/>
      <c r="C14" s="1753"/>
      <c r="D14" s="1753"/>
      <c r="E14" s="1753"/>
      <c r="F14" s="1754"/>
    </row>
    <row r="15" spans="1:6" x14ac:dyDescent="0.15">
      <c r="A15" s="121" t="s">
        <v>3000</v>
      </c>
    </row>
    <row r="16" spans="1:6" x14ac:dyDescent="0.15">
      <c r="A16" s="156" t="s">
        <v>3001</v>
      </c>
    </row>
    <row r="17" spans="1:1" x14ac:dyDescent="0.15">
      <c r="A17" s="156" t="s">
        <v>3002</v>
      </c>
    </row>
    <row r="18" spans="1:1" x14ac:dyDescent="0.15">
      <c r="A18" s="156" t="s">
        <v>3003</v>
      </c>
    </row>
    <row r="19" spans="1:1" x14ac:dyDescent="0.15">
      <c r="A19" s="156" t="s">
        <v>3004</v>
      </c>
    </row>
    <row r="20" spans="1:1" x14ac:dyDescent="0.15">
      <c r="A20" s="156" t="s">
        <v>3005</v>
      </c>
    </row>
    <row r="21" spans="1:1" x14ac:dyDescent="0.15">
      <c r="A21" s="156" t="s">
        <v>3006</v>
      </c>
    </row>
    <row r="22" spans="1:1" x14ac:dyDescent="0.15">
      <c r="A22" s="156" t="s">
        <v>3007</v>
      </c>
    </row>
    <row r="23" spans="1:1" x14ac:dyDescent="0.15">
      <c r="A23" s="121" t="s">
        <v>698</v>
      </c>
    </row>
  </sheetData>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74"/>
  <dimension ref="A2:T25"/>
  <sheetViews>
    <sheetView zoomScaleNormal="100" workbookViewId="0"/>
  </sheetViews>
  <sheetFormatPr baseColWidth="10" defaultColWidth="13" defaultRowHeight="10.199999999999999" x14ac:dyDescent="0.25"/>
  <cols>
    <col min="1" max="1" width="35.75" style="1664" customWidth="1"/>
    <col min="2" max="2" width="31.375" style="1664" customWidth="1"/>
    <col min="3" max="7" width="12.875" style="1664" customWidth="1"/>
    <col min="8" max="16384" width="13" style="1664"/>
  </cols>
  <sheetData>
    <row r="2" spans="1:20" ht="13.6" customHeight="1" x14ac:dyDescent="0.25">
      <c r="A2" s="1716" t="s">
        <v>3008</v>
      </c>
      <c r="B2" s="1716"/>
      <c r="C2" s="1716"/>
      <c r="D2" s="1717"/>
      <c r="E2" s="1717"/>
      <c r="F2" s="1717"/>
      <c r="G2" s="1717"/>
      <c r="H2" s="1717"/>
      <c r="I2" s="759"/>
      <c r="J2" s="759"/>
      <c r="K2" s="1755"/>
    </row>
    <row r="3" spans="1:20" ht="11.25" customHeight="1" x14ac:dyDescent="0.25">
      <c r="A3" s="1677"/>
      <c r="B3" s="278"/>
      <c r="C3" s="278"/>
      <c r="D3" s="2794"/>
      <c r="E3" s="2794"/>
      <c r="F3" s="2794"/>
      <c r="G3" s="2794"/>
      <c r="H3" s="1756"/>
      <c r="I3" s="759"/>
      <c r="J3" s="759"/>
      <c r="K3" s="1755"/>
    </row>
    <row r="4" spans="1:20" ht="11.25" customHeight="1" x14ac:dyDescent="0.25">
      <c r="A4" s="2770" t="s">
        <v>3009</v>
      </c>
      <c r="B4" s="2795" t="s">
        <v>3010</v>
      </c>
      <c r="C4" s="2796" t="s">
        <v>675</v>
      </c>
      <c r="D4" s="2797"/>
      <c r="E4" s="2797"/>
      <c r="F4" s="2797"/>
      <c r="G4" s="2798"/>
      <c r="I4" s="759"/>
      <c r="J4" s="1757"/>
      <c r="K4" s="1755"/>
      <c r="L4" s="161"/>
      <c r="M4" s="161"/>
      <c r="N4" s="161"/>
      <c r="O4" s="161"/>
      <c r="P4" s="161"/>
      <c r="Q4" s="161"/>
      <c r="R4" s="161"/>
      <c r="S4" s="161"/>
      <c r="T4" s="161"/>
    </row>
    <row r="5" spans="1:20" ht="16.3" x14ac:dyDescent="0.25">
      <c r="A5" s="2790"/>
      <c r="B5" s="2799"/>
      <c r="C5" s="2774">
        <v>2017</v>
      </c>
      <c r="D5" s="2774">
        <v>2018</v>
      </c>
      <c r="E5" s="2774">
        <v>2019</v>
      </c>
      <c r="F5" s="2774" t="s">
        <v>1683</v>
      </c>
      <c r="G5" s="2774" t="s">
        <v>2402</v>
      </c>
      <c r="I5" s="759"/>
      <c r="J5" s="22"/>
      <c r="K5" s="1755"/>
      <c r="L5" s="161"/>
      <c r="M5" s="161"/>
      <c r="N5" s="161"/>
      <c r="O5" s="161"/>
      <c r="P5" s="161"/>
      <c r="Q5" s="161"/>
      <c r="R5" s="161"/>
      <c r="S5" s="161"/>
      <c r="T5" s="161"/>
    </row>
    <row r="6" spans="1:20" ht="16.3" x14ac:dyDescent="0.25">
      <c r="A6" s="2800" t="s">
        <v>3011</v>
      </c>
      <c r="B6" s="2801" t="s">
        <v>3012</v>
      </c>
      <c r="C6" s="2802">
        <v>114591</v>
      </c>
      <c r="D6" s="2802">
        <v>122106</v>
      </c>
      <c r="E6" s="2802">
        <v>111710</v>
      </c>
      <c r="F6" s="2802">
        <v>22096</v>
      </c>
      <c r="G6" s="2803">
        <v>26297</v>
      </c>
      <c r="I6" s="759"/>
      <c r="J6" s="22"/>
      <c r="K6" s="1755"/>
      <c r="L6" s="161"/>
      <c r="M6" s="161"/>
      <c r="N6" s="161"/>
      <c r="O6" s="161"/>
      <c r="P6" s="161"/>
      <c r="Q6" s="161"/>
      <c r="R6" s="161"/>
      <c r="S6" s="161"/>
      <c r="T6" s="161"/>
    </row>
    <row r="7" spans="1:20" ht="16.3" x14ac:dyDescent="0.25">
      <c r="A7" s="1758"/>
      <c r="B7" s="1759" t="s">
        <v>3013</v>
      </c>
      <c r="C7" s="1760">
        <v>948332</v>
      </c>
      <c r="D7" s="1760">
        <v>1062923</v>
      </c>
      <c r="E7" s="1760">
        <v>1185029</v>
      </c>
      <c r="F7" s="1760">
        <v>1296739</v>
      </c>
      <c r="G7" s="1761">
        <v>1318835</v>
      </c>
      <c r="I7" s="759"/>
      <c r="J7" s="22"/>
      <c r="K7" s="1755"/>
      <c r="L7" s="161"/>
      <c r="M7" s="161"/>
      <c r="N7" s="161"/>
      <c r="O7" s="161"/>
      <c r="P7" s="161"/>
      <c r="Q7" s="161"/>
      <c r="R7" s="161"/>
      <c r="S7" s="161"/>
      <c r="T7" s="161"/>
    </row>
    <row r="8" spans="1:20" ht="16.3" x14ac:dyDescent="0.25">
      <c r="A8" s="2804"/>
      <c r="B8" s="2805" t="s">
        <v>3014</v>
      </c>
      <c r="C8" s="2806">
        <v>8007225</v>
      </c>
      <c r="D8" s="2806">
        <v>7248169</v>
      </c>
      <c r="E8" s="2806">
        <v>6235324</v>
      </c>
      <c r="F8" s="2806">
        <v>1832999</v>
      </c>
      <c r="G8" s="2807">
        <v>2230352</v>
      </c>
      <c r="H8" s="1760"/>
      <c r="I8" s="759"/>
      <c r="J8" s="22"/>
      <c r="K8" s="1755"/>
      <c r="L8" s="161"/>
      <c r="M8" s="161"/>
      <c r="N8" s="161"/>
      <c r="O8" s="161"/>
      <c r="P8" s="161"/>
      <c r="Q8" s="161"/>
      <c r="R8" s="161"/>
      <c r="S8" s="161"/>
      <c r="T8" s="161"/>
    </row>
    <row r="9" spans="1:20" ht="16.3" x14ac:dyDescent="0.25">
      <c r="A9" s="2800" t="s">
        <v>2874</v>
      </c>
      <c r="B9" s="2801" t="s">
        <v>3012</v>
      </c>
      <c r="C9" s="2808">
        <v>18869</v>
      </c>
      <c r="D9" s="2808">
        <v>17597</v>
      </c>
      <c r="E9" s="2808">
        <v>13691</v>
      </c>
      <c r="F9" s="2808">
        <v>1955</v>
      </c>
      <c r="G9" s="2809">
        <v>1816</v>
      </c>
      <c r="I9" s="1762"/>
      <c r="J9" s="22"/>
      <c r="K9" s="1755"/>
      <c r="L9" s="161"/>
      <c r="M9" s="161"/>
      <c r="N9" s="161"/>
      <c r="O9" s="161"/>
      <c r="P9" s="161"/>
      <c r="Q9" s="161"/>
      <c r="R9" s="161"/>
      <c r="S9" s="161"/>
      <c r="T9" s="161"/>
    </row>
    <row r="10" spans="1:20" ht="16.3" x14ac:dyDescent="0.25">
      <c r="A10" s="1758"/>
      <c r="B10" s="1759" t="s">
        <v>3013</v>
      </c>
      <c r="C10" s="1763">
        <v>135209</v>
      </c>
      <c r="D10" s="1763">
        <v>154078</v>
      </c>
      <c r="E10" s="1763">
        <v>171675</v>
      </c>
      <c r="F10" s="1763">
        <v>185366</v>
      </c>
      <c r="G10" s="1764">
        <v>187321</v>
      </c>
      <c r="I10" s="759"/>
      <c r="J10" s="1755"/>
      <c r="K10" s="1755"/>
    </row>
    <row r="11" spans="1:20" ht="16.3" x14ac:dyDescent="0.25">
      <c r="A11" s="2804"/>
      <c r="B11" s="2805" t="s">
        <v>3014</v>
      </c>
      <c r="C11" s="2810">
        <v>425329</v>
      </c>
      <c r="D11" s="2811">
        <v>381759</v>
      </c>
      <c r="E11" s="2811">
        <v>336683</v>
      </c>
      <c r="F11" s="2811">
        <v>13500</v>
      </c>
      <c r="G11" s="2812">
        <v>4321</v>
      </c>
      <c r="H11" s="1763"/>
      <c r="I11" s="759"/>
      <c r="J11" s="1755"/>
      <c r="K11" s="1755"/>
    </row>
    <row r="12" spans="1:20" ht="21.75" x14ac:dyDescent="0.25">
      <c r="A12" s="2800" t="s">
        <v>3015</v>
      </c>
      <c r="B12" s="2801" t="s">
        <v>3016</v>
      </c>
      <c r="C12" s="2802">
        <v>123244</v>
      </c>
      <c r="D12" s="2802">
        <v>126447</v>
      </c>
      <c r="E12" s="2802">
        <v>117815</v>
      </c>
      <c r="F12" s="2802">
        <v>27872</v>
      </c>
      <c r="G12" s="2803">
        <v>21249</v>
      </c>
      <c r="I12" s="759"/>
      <c r="J12" s="1755"/>
      <c r="K12" s="1755"/>
      <c r="L12" s="161"/>
      <c r="M12" s="161"/>
      <c r="N12" s="161"/>
      <c r="O12" s="161"/>
      <c r="P12" s="161"/>
      <c r="Q12" s="161"/>
      <c r="R12" s="161"/>
      <c r="S12" s="161"/>
      <c r="T12" s="161"/>
    </row>
    <row r="13" spans="1:20" ht="16.3" x14ac:dyDescent="0.25">
      <c r="A13" s="2804"/>
      <c r="B13" s="2805" t="s">
        <v>3017</v>
      </c>
      <c r="C13" s="2806">
        <v>1850849</v>
      </c>
      <c r="D13" s="2806">
        <v>1974093</v>
      </c>
      <c r="E13" s="2806">
        <v>2100540</v>
      </c>
      <c r="F13" s="2806">
        <v>2218355</v>
      </c>
      <c r="G13" s="2807">
        <v>2246227</v>
      </c>
      <c r="I13" s="759"/>
      <c r="J13" s="22"/>
      <c r="K13" s="1755"/>
    </row>
    <row r="14" spans="1:20" ht="16.3" x14ac:dyDescent="0.25">
      <c r="A14" s="1765"/>
      <c r="B14" s="1765"/>
      <c r="C14" s="1765"/>
      <c r="D14" s="1766"/>
      <c r="E14" s="1766"/>
      <c r="F14" s="1766"/>
      <c r="G14" s="1766"/>
      <c r="H14" s="1766"/>
      <c r="I14" s="759"/>
      <c r="J14" s="22"/>
      <c r="K14" s="1755"/>
    </row>
    <row r="15" spans="1:20" ht="11.25" customHeight="1" x14ac:dyDescent="0.25">
      <c r="A15" s="1674" t="s">
        <v>2841</v>
      </c>
      <c r="B15" s="1765"/>
      <c r="C15" s="1765"/>
      <c r="D15" s="1766"/>
      <c r="E15" s="1766"/>
      <c r="F15" s="1766"/>
      <c r="G15" s="1766"/>
      <c r="H15" s="1766"/>
      <c r="I15" s="759"/>
      <c r="J15" s="22"/>
      <c r="K15" s="1755"/>
    </row>
    <row r="16" spans="1:20" ht="11.25" customHeight="1" x14ac:dyDescent="0.25">
      <c r="A16" s="1675" t="s">
        <v>3018</v>
      </c>
      <c r="B16" s="1765"/>
      <c r="C16" s="1765"/>
      <c r="D16" s="1766"/>
      <c r="E16" s="1766"/>
      <c r="F16" s="1766"/>
      <c r="G16" s="1766"/>
      <c r="H16" s="1766"/>
      <c r="I16" s="759"/>
      <c r="J16" s="22"/>
      <c r="K16" s="1755"/>
    </row>
    <row r="17" spans="1:11" ht="11.25" customHeight="1" x14ac:dyDescent="0.25">
      <c r="A17" s="1669" t="s">
        <v>3019</v>
      </c>
      <c r="B17" s="1765"/>
      <c r="C17" s="1765"/>
      <c r="D17" s="1766"/>
      <c r="E17" s="1766"/>
      <c r="F17" s="1766"/>
      <c r="G17" s="1766"/>
      <c r="H17" s="1766"/>
      <c r="I17" s="759"/>
      <c r="J17" s="22"/>
      <c r="K17" s="1755"/>
    </row>
    <row r="18" spans="1:11" ht="11.25" customHeight="1" x14ac:dyDescent="0.25">
      <c r="A18" s="1693" t="s">
        <v>3020</v>
      </c>
      <c r="B18" s="1765"/>
      <c r="C18" s="1765"/>
      <c r="D18" s="1766"/>
      <c r="E18" s="1766"/>
      <c r="F18" s="1766"/>
      <c r="G18" s="1766"/>
      <c r="H18" s="1766"/>
      <c r="I18" s="759"/>
      <c r="J18" s="22"/>
      <c r="K18" s="1755"/>
    </row>
    <row r="19" spans="1:11" ht="11.25" customHeight="1" x14ac:dyDescent="0.25">
      <c r="A19" s="1671" t="s">
        <v>3021</v>
      </c>
      <c r="B19" s="1669"/>
      <c r="C19" s="1669"/>
      <c r="D19" s="1767"/>
      <c r="E19" s="1767"/>
      <c r="F19" s="1767"/>
      <c r="G19" s="1767"/>
      <c r="H19" s="1767"/>
      <c r="I19" s="1719"/>
      <c r="J19" s="1719"/>
      <c r="K19" s="1719"/>
    </row>
    <row r="20" spans="1:11" ht="11.25" customHeight="1" x14ac:dyDescent="0.25">
      <c r="A20" s="1671" t="s">
        <v>3022</v>
      </c>
      <c r="B20" s="1669"/>
      <c r="C20" s="1669"/>
      <c r="D20" s="1767"/>
      <c r="E20" s="1767"/>
      <c r="F20" s="1767"/>
      <c r="G20" s="1767"/>
      <c r="H20" s="1767"/>
      <c r="I20" s="1719"/>
      <c r="J20" s="1719"/>
      <c r="K20" s="1719"/>
    </row>
    <row r="21" spans="1:11" ht="11.25" customHeight="1" x14ac:dyDescent="0.25">
      <c r="A21" s="1669" t="s">
        <v>3023</v>
      </c>
      <c r="B21" s="1669"/>
      <c r="C21" s="1669"/>
      <c r="D21" s="1767"/>
      <c r="E21" s="1767"/>
      <c r="F21" s="1767"/>
      <c r="G21" s="1767"/>
      <c r="H21" s="1767"/>
      <c r="I21" s="1719"/>
      <c r="J21" s="1719"/>
      <c r="K21" s="1719"/>
    </row>
    <row r="22" spans="1:11" ht="11.25" customHeight="1" x14ac:dyDescent="0.25">
      <c r="A22" s="160" t="s">
        <v>3024</v>
      </c>
      <c r="B22" s="1765"/>
      <c r="C22" s="1765"/>
      <c r="D22" s="1766"/>
      <c r="E22" s="1766"/>
      <c r="F22" s="1766"/>
      <c r="G22" s="1766"/>
      <c r="H22" s="1766"/>
      <c r="I22" s="759"/>
      <c r="J22" s="22"/>
      <c r="K22" s="1755"/>
    </row>
    <row r="23" spans="1:11" ht="11.25" customHeight="1" x14ac:dyDescent="0.25">
      <c r="A23" s="307" t="s">
        <v>3025</v>
      </c>
      <c r="B23" s="1669"/>
      <c r="C23" s="1669"/>
      <c r="D23" s="1766"/>
      <c r="E23" s="1766"/>
      <c r="F23" s="1766"/>
      <c r="G23" s="1766"/>
      <c r="H23" s="1766"/>
      <c r="I23" s="759"/>
      <c r="J23" s="22"/>
      <c r="K23" s="1755"/>
    </row>
    <row r="24" spans="1:11" ht="12.75" customHeight="1" x14ac:dyDescent="0.25">
      <c r="A24" s="759" t="s">
        <v>698</v>
      </c>
      <c r="B24" s="759"/>
      <c r="C24" s="759"/>
      <c r="D24" s="1766"/>
      <c r="E24" s="1766"/>
      <c r="F24" s="1766"/>
      <c r="G24" s="1766"/>
      <c r="H24" s="1766"/>
      <c r="I24" s="759"/>
      <c r="J24" s="1755"/>
      <c r="K24" s="1755"/>
    </row>
    <row r="25" spans="1:11" ht="14.3" customHeight="1" x14ac:dyDescent="0.25">
      <c r="A25" s="759"/>
      <c r="B25" s="759"/>
      <c r="C25" s="759"/>
      <c r="D25" s="1766"/>
      <c r="E25" s="1766"/>
      <c r="F25" s="1766"/>
      <c r="G25" s="1766"/>
      <c r="H25" s="1766"/>
      <c r="I25" s="759"/>
      <c r="J25" s="1755"/>
      <c r="K25" s="1755"/>
    </row>
  </sheetData>
  <pageMargins left="0.7" right="0.7" top="0.75" bottom="0.75" header="0.3" footer="0.3"/>
  <pageSetup paperSize="14"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Hoja175"/>
  <dimension ref="A1:C11"/>
  <sheetViews>
    <sheetView workbookViewId="0"/>
  </sheetViews>
  <sheetFormatPr baseColWidth="10" defaultColWidth="11.375" defaultRowHeight="10.199999999999999" x14ac:dyDescent="0.15"/>
  <cols>
    <col min="1" max="1" width="32.875" style="123" customWidth="1"/>
    <col min="2" max="2" width="21.375" style="123" customWidth="1"/>
    <col min="3" max="3" width="25" style="123" customWidth="1"/>
    <col min="4" max="16384" width="11.375" style="123"/>
  </cols>
  <sheetData>
    <row r="1" spans="1:3" ht="9.6999999999999993" customHeight="1" x14ac:dyDescent="0.15"/>
    <row r="2" spans="1:3" x14ac:dyDescent="0.15">
      <c r="A2" s="176" t="s">
        <v>3026</v>
      </c>
    </row>
    <row r="3" spans="1:3" ht="12.75" customHeight="1" x14ac:dyDescent="0.15"/>
    <row r="4" spans="1:3" ht="14.95" customHeight="1" x14ac:dyDescent="0.15">
      <c r="A4" s="2813" t="s">
        <v>3027</v>
      </c>
      <c r="B4" s="2757" t="s">
        <v>3028</v>
      </c>
      <c r="C4" s="2752" t="s">
        <v>3029</v>
      </c>
    </row>
    <row r="5" spans="1:3" ht="12.75" customHeight="1" x14ac:dyDescent="0.15">
      <c r="A5" s="156" t="s">
        <v>3030</v>
      </c>
      <c r="B5" s="1768" t="s">
        <v>3031</v>
      </c>
      <c r="C5" s="1769">
        <v>800853</v>
      </c>
    </row>
    <row r="6" spans="1:3" ht="12.75" customHeight="1" x14ac:dyDescent="0.15">
      <c r="A6" s="156" t="s">
        <v>3032</v>
      </c>
      <c r="B6" s="1768" t="s">
        <v>3033</v>
      </c>
      <c r="C6" s="1769">
        <v>181079.00082175925</v>
      </c>
    </row>
    <row r="7" spans="1:3" ht="12.75" customHeight="1" x14ac:dyDescent="0.15">
      <c r="A7" s="156" t="s">
        <v>3034</v>
      </c>
      <c r="B7" s="1768" t="s">
        <v>3035</v>
      </c>
      <c r="C7" s="1769">
        <v>1032107</v>
      </c>
    </row>
    <row r="9" spans="1:3" ht="12.75" customHeight="1" x14ac:dyDescent="0.15">
      <c r="A9" s="1770" t="s">
        <v>3036</v>
      </c>
    </row>
    <row r="10" spans="1:3" ht="12.75" customHeight="1" x14ac:dyDescent="0.15">
      <c r="A10" s="161" t="s">
        <v>3037</v>
      </c>
    </row>
    <row r="11" spans="1:3" ht="12.75" customHeight="1" x14ac:dyDescent="0.15">
      <c r="A11" s="121" t="s">
        <v>698</v>
      </c>
    </row>
  </sheetData>
  <pageMargins left="0.7" right="0.7" top="0.75" bottom="0.75" header="0.3" footer="0.3"/>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Hoja176"/>
  <dimension ref="A2:H44"/>
  <sheetViews>
    <sheetView workbookViewId="0"/>
  </sheetViews>
  <sheetFormatPr baseColWidth="10" defaultColWidth="11.375" defaultRowHeight="10.199999999999999" x14ac:dyDescent="0.25"/>
  <cols>
    <col min="1" max="1" width="25.75" style="121" customWidth="1"/>
    <col min="2" max="16384" width="11.375" style="121"/>
  </cols>
  <sheetData>
    <row r="2" spans="1:8" x14ac:dyDescent="0.25">
      <c r="A2" s="176" t="s">
        <v>3038</v>
      </c>
    </row>
    <row r="4" spans="1:8" ht="14.3" customHeight="1" x14ac:dyDescent="0.25">
      <c r="A4" s="2814" t="s">
        <v>3039</v>
      </c>
      <c r="B4" s="2755" t="s">
        <v>3040</v>
      </c>
      <c r="C4" s="2815"/>
      <c r="D4" s="2815"/>
      <c r="E4" s="2815"/>
      <c r="F4" s="2815"/>
    </row>
    <row r="5" spans="1:8" ht="14.3" customHeight="1" x14ac:dyDescent="0.25">
      <c r="A5" s="2816"/>
      <c r="B5" s="2757">
        <v>2017</v>
      </c>
      <c r="C5" s="2757">
        <v>2018</v>
      </c>
      <c r="D5" s="2757">
        <v>2019</v>
      </c>
      <c r="E5" s="2757">
        <v>2020</v>
      </c>
      <c r="F5" s="2757">
        <v>2021</v>
      </c>
    </row>
    <row r="6" spans="1:8" x14ac:dyDescent="0.25">
      <c r="A6" s="155" t="s">
        <v>752</v>
      </c>
      <c r="B6" s="1771"/>
      <c r="C6" s="1771"/>
      <c r="D6" s="1771"/>
      <c r="E6" s="1771"/>
      <c r="F6" s="1771"/>
    </row>
    <row r="7" spans="1:8" x14ac:dyDescent="0.25">
      <c r="A7" s="1684" t="s">
        <v>2857</v>
      </c>
      <c r="B7" s="1772">
        <v>70956</v>
      </c>
      <c r="C7" s="1772">
        <v>62896</v>
      </c>
      <c r="D7" s="1772">
        <v>50107</v>
      </c>
      <c r="E7" s="1772">
        <v>13218</v>
      </c>
      <c r="F7" s="1772">
        <v>22405</v>
      </c>
      <c r="H7" s="687"/>
    </row>
    <row r="8" spans="1:8" x14ac:dyDescent="0.25">
      <c r="A8" s="1684" t="s">
        <v>2858</v>
      </c>
      <c r="B8" s="1772">
        <v>1799793</v>
      </c>
      <c r="C8" s="1772">
        <v>1870749</v>
      </c>
      <c r="D8" s="1772">
        <v>1933645</v>
      </c>
      <c r="E8" s="1772">
        <v>1983752</v>
      </c>
      <c r="F8" s="1772">
        <v>1996970</v>
      </c>
    </row>
    <row r="9" spans="1:8" x14ac:dyDescent="0.25">
      <c r="A9" s="164" t="s">
        <v>2859</v>
      </c>
      <c r="B9" s="1773"/>
      <c r="C9" s="1773"/>
      <c r="D9" s="1774"/>
      <c r="E9" s="1774"/>
      <c r="F9" s="1773"/>
    </row>
    <row r="10" spans="1:8" ht="11.55" x14ac:dyDescent="0.25">
      <c r="A10" s="1687" t="s">
        <v>3041</v>
      </c>
      <c r="B10" s="1751">
        <v>11102</v>
      </c>
      <c r="C10" s="1751">
        <v>6940</v>
      </c>
      <c r="D10" s="1751">
        <v>5637</v>
      </c>
      <c r="E10" s="1751">
        <v>1100</v>
      </c>
      <c r="F10" s="1751">
        <v>2141</v>
      </c>
    </row>
    <row r="11" spans="1:8" ht="11.55" x14ac:dyDescent="0.25">
      <c r="A11" s="1687" t="s">
        <v>3042</v>
      </c>
      <c r="B11" s="1751">
        <v>157883</v>
      </c>
      <c r="C11" s="1751">
        <v>168985</v>
      </c>
      <c r="D11" s="1751">
        <v>175925</v>
      </c>
      <c r="E11" s="1751">
        <v>181562</v>
      </c>
      <c r="F11" s="1751">
        <v>182662</v>
      </c>
    </row>
    <row r="12" spans="1:8" x14ac:dyDescent="0.25">
      <c r="A12" s="164" t="s">
        <v>3043</v>
      </c>
      <c r="B12" s="1751"/>
      <c r="C12" s="1751"/>
      <c r="D12" s="1751"/>
      <c r="E12" s="1751"/>
      <c r="F12" s="1751"/>
    </row>
    <row r="13" spans="1:8" ht="11.55" x14ac:dyDescent="0.25">
      <c r="A13" s="1687" t="s">
        <v>3041</v>
      </c>
      <c r="B13" s="1751">
        <v>2408</v>
      </c>
      <c r="C13" s="1751">
        <v>2112</v>
      </c>
      <c r="D13" s="1751">
        <v>2112</v>
      </c>
      <c r="E13" s="1751">
        <v>557</v>
      </c>
      <c r="F13" s="1751">
        <v>1083</v>
      </c>
    </row>
    <row r="14" spans="1:8" ht="11.55" x14ac:dyDescent="0.25">
      <c r="A14" s="1687" t="s">
        <v>3042</v>
      </c>
      <c r="B14" s="1751">
        <v>73226</v>
      </c>
      <c r="C14" s="1751">
        <v>75634</v>
      </c>
      <c r="D14" s="1751">
        <v>77746</v>
      </c>
      <c r="E14" s="1751">
        <v>79858</v>
      </c>
      <c r="F14" s="1751">
        <v>80415</v>
      </c>
    </row>
    <row r="15" spans="1:8" x14ac:dyDescent="0.25">
      <c r="A15" s="164" t="s">
        <v>3044</v>
      </c>
      <c r="B15" s="687"/>
      <c r="C15" s="687"/>
      <c r="D15" s="687"/>
      <c r="E15" s="687"/>
      <c r="F15" s="687"/>
    </row>
    <row r="16" spans="1:8" ht="11.55" x14ac:dyDescent="0.25">
      <c r="A16" s="1687" t="s">
        <v>3041</v>
      </c>
      <c r="B16" s="1751">
        <v>25310</v>
      </c>
      <c r="C16" s="1751">
        <v>25208</v>
      </c>
      <c r="D16" s="1751">
        <v>18169</v>
      </c>
      <c r="E16" s="1751">
        <v>4828</v>
      </c>
      <c r="F16" s="1751">
        <v>8539</v>
      </c>
    </row>
    <row r="17" spans="1:6" ht="11.55" x14ac:dyDescent="0.25">
      <c r="A17" s="1687" t="s">
        <v>3042</v>
      </c>
      <c r="B17" s="1751">
        <v>628992</v>
      </c>
      <c r="C17" s="1751">
        <v>654302</v>
      </c>
      <c r="D17" s="1751">
        <v>679510</v>
      </c>
      <c r="E17" s="1751">
        <v>697679</v>
      </c>
      <c r="F17" s="1751">
        <v>702507</v>
      </c>
    </row>
    <row r="18" spans="1:6" x14ac:dyDescent="0.25">
      <c r="A18" s="1690" t="s">
        <v>2864</v>
      </c>
      <c r="B18" s="1751"/>
      <c r="C18" s="1751"/>
      <c r="D18" s="1751"/>
      <c r="E18" s="1751"/>
      <c r="F18" s="1751"/>
    </row>
    <row r="19" spans="1:6" ht="11.55" x14ac:dyDescent="0.25">
      <c r="A19" s="1687" t="s">
        <v>3041</v>
      </c>
      <c r="B19" s="1751">
        <v>1294</v>
      </c>
      <c r="C19" s="1751">
        <v>1094</v>
      </c>
      <c r="D19" s="1751">
        <v>1103</v>
      </c>
      <c r="E19" s="1751">
        <v>398</v>
      </c>
      <c r="F19" s="1751">
        <v>896</v>
      </c>
    </row>
    <row r="20" spans="1:6" ht="11.55" x14ac:dyDescent="0.25">
      <c r="A20" s="1687" t="s">
        <v>3042</v>
      </c>
      <c r="B20" s="1751">
        <v>50460</v>
      </c>
      <c r="C20" s="1751">
        <v>51754</v>
      </c>
      <c r="D20" s="1751">
        <v>52848</v>
      </c>
      <c r="E20" s="1751">
        <v>53951</v>
      </c>
      <c r="F20" s="1751">
        <v>54349</v>
      </c>
    </row>
    <row r="21" spans="1:6" x14ac:dyDescent="0.25">
      <c r="A21" s="164" t="s">
        <v>3045</v>
      </c>
      <c r="B21" s="1751"/>
      <c r="C21" s="1751"/>
      <c r="D21" s="1751"/>
      <c r="E21" s="1751"/>
      <c r="F21" s="1751"/>
    </row>
    <row r="22" spans="1:6" ht="11.55" x14ac:dyDescent="0.25">
      <c r="A22" s="1687" t="s">
        <v>3041</v>
      </c>
      <c r="B22" s="1751">
        <v>5260</v>
      </c>
      <c r="C22" s="1751">
        <v>5090</v>
      </c>
      <c r="D22" s="1751">
        <v>4096</v>
      </c>
      <c r="E22" s="1751">
        <v>1594</v>
      </c>
      <c r="F22" s="1751">
        <v>2348</v>
      </c>
    </row>
    <row r="23" spans="1:6" ht="11.55" x14ac:dyDescent="0.25">
      <c r="A23" s="1687" t="s">
        <v>3042</v>
      </c>
      <c r="B23" s="1751">
        <v>122344</v>
      </c>
      <c r="C23" s="1751">
        <v>127604</v>
      </c>
      <c r="D23" s="1751">
        <v>132694</v>
      </c>
      <c r="E23" s="1751">
        <v>136790</v>
      </c>
      <c r="F23" s="1751">
        <v>138384</v>
      </c>
    </row>
    <row r="24" spans="1:6" x14ac:dyDescent="0.25">
      <c r="A24" s="164" t="s">
        <v>3046</v>
      </c>
      <c r="B24" s="1751"/>
      <c r="C24" s="1751"/>
      <c r="D24" s="1751"/>
      <c r="E24" s="1751"/>
      <c r="F24" s="1751"/>
    </row>
    <row r="25" spans="1:6" ht="11.55" x14ac:dyDescent="0.25">
      <c r="A25" s="1687" t="s">
        <v>3041</v>
      </c>
      <c r="B25" s="1751">
        <v>6783</v>
      </c>
      <c r="C25" s="1751">
        <v>6783</v>
      </c>
      <c r="D25" s="1751">
        <v>5130</v>
      </c>
      <c r="E25" s="1751">
        <v>1598</v>
      </c>
      <c r="F25" s="1751">
        <v>2364</v>
      </c>
    </row>
    <row r="26" spans="1:6" ht="11.55" x14ac:dyDescent="0.25">
      <c r="A26" s="1687" t="s">
        <v>3042</v>
      </c>
      <c r="B26" s="1751">
        <v>252721</v>
      </c>
      <c r="C26" s="1751">
        <v>259504</v>
      </c>
      <c r="D26" s="1751">
        <v>266287</v>
      </c>
      <c r="E26" s="1751">
        <v>271417</v>
      </c>
      <c r="F26" s="1751">
        <v>273015</v>
      </c>
    </row>
    <row r="27" spans="1:6" x14ac:dyDescent="0.25">
      <c r="A27" s="164" t="s">
        <v>3047</v>
      </c>
      <c r="B27" s="1751"/>
      <c r="C27" s="1751"/>
      <c r="D27" s="1751"/>
      <c r="E27" s="1751"/>
      <c r="F27" s="1751"/>
    </row>
    <row r="28" spans="1:6" ht="11.55" x14ac:dyDescent="0.25">
      <c r="A28" s="1687" t="s">
        <v>3041</v>
      </c>
      <c r="B28" s="1751">
        <v>676</v>
      </c>
      <c r="C28" s="1751">
        <v>788</v>
      </c>
      <c r="D28" s="1751">
        <v>1268</v>
      </c>
      <c r="E28" s="1751">
        <v>170</v>
      </c>
      <c r="F28" s="1751">
        <v>338</v>
      </c>
    </row>
    <row r="29" spans="1:6" ht="11.55" x14ac:dyDescent="0.25">
      <c r="A29" s="1687" t="s">
        <v>3042</v>
      </c>
      <c r="B29" s="1751">
        <v>36618</v>
      </c>
      <c r="C29" s="1751">
        <v>37294</v>
      </c>
      <c r="D29" s="1751">
        <v>38082</v>
      </c>
      <c r="E29" s="1751">
        <v>39350</v>
      </c>
      <c r="F29" s="1751">
        <v>39520</v>
      </c>
    </row>
    <row r="30" spans="1:6" x14ac:dyDescent="0.25">
      <c r="A30" s="164" t="s">
        <v>3048</v>
      </c>
      <c r="B30" s="1751"/>
      <c r="C30" s="1751"/>
      <c r="D30" s="1751"/>
      <c r="E30" s="1751"/>
      <c r="F30" s="1751"/>
    </row>
    <row r="31" spans="1:6" ht="11.55" x14ac:dyDescent="0.25">
      <c r="A31" s="1687" t="s">
        <v>3041</v>
      </c>
      <c r="B31" s="1751">
        <v>6490</v>
      </c>
      <c r="C31" s="1751">
        <v>5001</v>
      </c>
      <c r="D31" s="1751">
        <v>4239</v>
      </c>
      <c r="E31" s="1751">
        <v>1124</v>
      </c>
      <c r="F31" s="1751">
        <v>2366</v>
      </c>
    </row>
    <row r="32" spans="1:6" ht="11.55" x14ac:dyDescent="0.25">
      <c r="A32" s="1687" t="s">
        <v>3042</v>
      </c>
      <c r="B32" s="1751">
        <v>187762</v>
      </c>
      <c r="C32" s="1751">
        <v>194252</v>
      </c>
      <c r="D32" s="1751">
        <v>199253</v>
      </c>
      <c r="E32" s="1751">
        <v>203492</v>
      </c>
      <c r="F32" s="1751">
        <v>204616</v>
      </c>
    </row>
    <row r="33" spans="1:6" x14ac:dyDescent="0.25">
      <c r="A33" s="164" t="s">
        <v>3049</v>
      </c>
      <c r="B33" s="1751"/>
      <c r="C33" s="1751"/>
      <c r="D33" s="1751"/>
      <c r="E33" s="1751"/>
      <c r="F33" s="1751"/>
    </row>
    <row r="34" spans="1:6" ht="11.55" x14ac:dyDescent="0.25">
      <c r="A34" s="1687" t="s">
        <v>3041</v>
      </c>
      <c r="B34" s="1751">
        <v>2925</v>
      </c>
      <c r="C34" s="1751">
        <v>2275</v>
      </c>
      <c r="D34" s="1751">
        <v>1676</v>
      </c>
      <c r="E34" s="1751">
        <v>322</v>
      </c>
      <c r="F34" s="1751">
        <v>803</v>
      </c>
    </row>
    <row r="35" spans="1:6" ht="11.55" x14ac:dyDescent="0.25">
      <c r="A35" s="1687" t="s">
        <v>3042</v>
      </c>
      <c r="B35" s="1751">
        <v>91539</v>
      </c>
      <c r="C35" s="1751">
        <v>94464</v>
      </c>
      <c r="D35" s="1751">
        <v>96739</v>
      </c>
      <c r="E35" s="1751">
        <v>98415</v>
      </c>
      <c r="F35" s="1751">
        <v>98737</v>
      </c>
    </row>
    <row r="36" spans="1:6" x14ac:dyDescent="0.25">
      <c r="A36" s="164" t="s">
        <v>3050</v>
      </c>
      <c r="B36" s="1751"/>
      <c r="C36" s="1751"/>
      <c r="D36" s="1751"/>
      <c r="E36" s="1751"/>
      <c r="F36" s="1751"/>
    </row>
    <row r="37" spans="1:6" ht="11.55" x14ac:dyDescent="0.25">
      <c r="A37" s="1687" t="s">
        <v>3041</v>
      </c>
      <c r="B37" s="1751">
        <v>8708</v>
      </c>
      <c r="C37" s="1751">
        <v>7605</v>
      </c>
      <c r="D37" s="1751">
        <v>6677</v>
      </c>
      <c r="E37" s="1751">
        <v>1527</v>
      </c>
      <c r="F37" s="1751">
        <v>1527</v>
      </c>
    </row>
    <row r="38" spans="1:6" ht="11.55" x14ac:dyDescent="0.25">
      <c r="A38" s="1687" t="s">
        <v>3042</v>
      </c>
      <c r="B38" s="1751">
        <v>198248</v>
      </c>
      <c r="C38" s="1751">
        <v>206956</v>
      </c>
      <c r="D38" s="1751">
        <v>214561</v>
      </c>
      <c r="E38" s="1751">
        <v>221238</v>
      </c>
      <c r="F38" s="1751">
        <v>222765</v>
      </c>
    </row>
    <row r="40" spans="1:6" x14ac:dyDescent="0.25">
      <c r="A40" s="1694" t="s">
        <v>3051</v>
      </c>
    </row>
    <row r="41" spans="1:6" x14ac:dyDescent="0.25">
      <c r="A41" s="1675" t="s">
        <v>3052</v>
      </c>
    </row>
    <row r="42" spans="1:6" x14ac:dyDescent="0.25">
      <c r="A42" s="1675" t="s">
        <v>3053</v>
      </c>
    </row>
    <row r="43" spans="1:6" x14ac:dyDescent="0.25">
      <c r="A43" s="1675" t="s">
        <v>3054</v>
      </c>
    </row>
    <row r="44" spans="1:6" x14ac:dyDescent="0.25">
      <c r="A44" s="121" t="s">
        <v>698</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77"/>
  <dimension ref="A2:C14"/>
  <sheetViews>
    <sheetView workbookViewId="0"/>
  </sheetViews>
  <sheetFormatPr baseColWidth="10" defaultColWidth="11.375" defaultRowHeight="10.199999999999999" x14ac:dyDescent="0.25"/>
  <cols>
    <col min="1" max="1" width="16.375" style="121" customWidth="1"/>
    <col min="2" max="3" width="22.875" style="121" customWidth="1"/>
    <col min="4" max="16384" width="11.375" style="121"/>
  </cols>
  <sheetData>
    <row r="2" spans="1:3" x14ac:dyDescent="0.25">
      <c r="A2" s="176" t="s">
        <v>3055</v>
      </c>
    </row>
    <row r="4" spans="1:3" ht="28.55" customHeight="1" x14ac:dyDescent="0.25">
      <c r="A4" s="2752" t="s">
        <v>1246</v>
      </c>
      <c r="B4" s="2785" t="s">
        <v>3056</v>
      </c>
      <c r="C4" s="2785" t="s">
        <v>3057</v>
      </c>
    </row>
    <row r="5" spans="1:3" x14ac:dyDescent="0.25">
      <c r="A5" s="663">
        <v>2017</v>
      </c>
      <c r="B5" s="687">
        <v>765392</v>
      </c>
      <c r="C5" s="687">
        <v>223634</v>
      </c>
    </row>
    <row r="6" spans="1:3" x14ac:dyDescent="0.25">
      <c r="A6" s="663">
        <v>2018</v>
      </c>
      <c r="B6" s="687">
        <v>794525</v>
      </c>
      <c r="C6" s="687">
        <v>211189</v>
      </c>
    </row>
    <row r="7" spans="1:3" x14ac:dyDescent="0.25">
      <c r="A7" s="663">
        <v>2019</v>
      </c>
      <c r="B7" s="687">
        <v>650186</v>
      </c>
      <c r="C7" s="687">
        <v>212118</v>
      </c>
    </row>
    <row r="8" spans="1:3" ht="11.55" x14ac:dyDescent="0.25">
      <c r="A8" s="663" t="s">
        <v>2964</v>
      </c>
      <c r="B8" s="687">
        <v>497522</v>
      </c>
      <c r="C8" s="687">
        <v>85287</v>
      </c>
    </row>
    <row r="9" spans="1:3" x14ac:dyDescent="0.25">
      <c r="A9" s="663">
        <v>2021</v>
      </c>
      <c r="B9" s="687">
        <v>679730</v>
      </c>
      <c r="C9" s="687">
        <v>117153</v>
      </c>
    </row>
    <row r="11" spans="1:3" ht="12.1" customHeight="1" x14ac:dyDescent="0.25">
      <c r="A11" s="121" t="s">
        <v>3058</v>
      </c>
    </row>
    <row r="12" spans="1:3" x14ac:dyDescent="0.25">
      <c r="A12" s="121" t="s">
        <v>3059</v>
      </c>
    </row>
    <row r="13" spans="1:3" x14ac:dyDescent="0.25">
      <c r="A13" s="121" t="s">
        <v>3060</v>
      </c>
    </row>
    <row r="14" spans="1:3" ht="12.1" customHeight="1" x14ac:dyDescent="0.25">
      <c r="A14" s="121" t="s">
        <v>698</v>
      </c>
    </row>
  </sheetData>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Hoja178"/>
  <dimension ref="A2:E20"/>
  <sheetViews>
    <sheetView workbookViewId="0"/>
  </sheetViews>
  <sheetFormatPr baseColWidth="10" defaultColWidth="11.375" defaultRowHeight="10.199999999999999" x14ac:dyDescent="0.25"/>
  <cols>
    <col min="1" max="1" width="28.75" style="121" customWidth="1"/>
    <col min="2" max="4" width="12.875" style="121" customWidth="1"/>
    <col min="5" max="5" width="17.875" style="121" customWidth="1"/>
    <col min="6" max="16384" width="11.375" style="121"/>
  </cols>
  <sheetData>
    <row r="2" spans="1:5" x14ac:dyDescent="0.25">
      <c r="A2" s="176" t="s">
        <v>3061</v>
      </c>
    </row>
    <row r="3" spans="1:5" x14ac:dyDescent="0.25">
      <c r="A3" s="176"/>
    </row>
    <row r="4" spans="1:5" ht="14.95" customHeight="1" x14ac:dyDescent="0.25">
      <c r="A4" s="2764" t="s">
        <v>3062</v>
      </c>
      <c r="B4" s="2766" t="s">
        <v>2121</v>
      </c>
      <c r="C4" s="2766"/>
      <c r="D4" s="2766"/>
      <c r="E4" s="2817"/>
    </row>
    <row r="5" spans="1:5" ht="11.55" x14ac:dyDescent="0.25">
      <c r="A5" s="2818"/>
      <c r="B5" s="2752" t="s">
        <v>752</v>
      </c>
      <c r="C5" s="2752" t="s">
        <v>917</v>
      </c>
      <c r="D5" s="2752" t="s">
        <v>916</v>
      </c>
      <c r="E5" s="2785" t="s">
        <v>3063</v>
      </c>
    </row>
    <row r="6" spans="1:5" x14ac:dyDescent="0.25">
      <c r="A6" s="176" t="s">
        <v>752</v>
      </c>
      <c r="B6" s="740">
        <v>23059</v>
      </c>
      <c r="C6" s="740">
        <v>8393</v>
      </c>
      <c r="D6" s="740">
        <v>14631</v>
      </c>
      <c r="E6" s="740">
        <v>35</v>
      </c>
    </row>
    <row r="7" spans="1:5" x14ac:dyDescent="0.25">
      <c r="A7" s="121" t="s">
        <v>3064</v>
      </c>
      <c r="B7" s="687">
        <v>4241</v>
      </c>
      <c r="C7" s="687">
        <v>903</v>
      </c>
      <c r="D7" s="687">
        <v>3338</v>
      </c>
      <c r="E7" s="687">
        <v>0</v>
      </c>
    </row>
    <row r="8" spans="1:5" x14ac:dyDescent="0.25">
      <c r="A8" s="121" t="s">
        <v>3065</v>
      </c>
      <c r="B8" s="687">
        <v>5851</v>
      </c>
      <c r="C8" s="687">
        <v>2240</v>
      </c>
      <c r="D8" s="687">
        <v>3603</v>
      </c>
      <c r="E8" s="687">
        <v>8</v>
      </c>
    </row>
    <row r="9" spans="1:5" x14ac:dyDescent="0.25">
      <c r="A9" s="121" t="s">
        <v>708</v>
      </c>
      <c r="B9" s="687">
        <v>2828</v>
      </c>
      <c r="C9" s="687">
        <v>1198</v>
      </c>
      <c r="D9" s="687">
        <v>1627</v>
      </c>
      <c r="E9" s="687">
        <v>3</v>
      </c>
    </row>
    <row r="10" spans="1:5" x14ac:dyDescent="0.25">
      <c r="A10" s="121" t="s">
        <v>3066</v>
      </c>
      <c r="B10" s="687">
        <v>9261</v>
      </c>
      <c r="C10" s="687">
        <v>3542</v>
      </c>
      <c r="D10" s="687">
        <v>5702</v>
      </c>
      <c r="E10" s="687">
        <v>17</v>
      </c>
    </row>
    <row r="11" spans="1:5" x14ac:dyDescent="0.25">
      <c r="A11" s="121" t="s">
        <v>3067</v>
      </c>
      <c r="B11" s="687">
        <v>0</v>
      </c>
      <c r="C11" s="687">
        <v>0</v>
      </c>
      <c r="D11" s="687">
        <v>0</v>
      </c>
      <c r="E11" s="687">
        <v>0</v>
      </c>
    </row>
    <row r="12" spans="1:5" x14ac:dyDescent="0.25">
      <c r="A12" s="121" t="s">
        <v>3068</v>
      </c>
      <c r="B12" s="687">
        <v>161</v>
      </c>
      <c r="C12" s="687">
        <v>115</v>
      </c>
      <c r="D12" s="687">
        <v>46</v>
      </c>
      <c r="E12" s="687">
        <v>0</v>
      </c>
    </row>
    <row r="13" spans="1:5" x14ac:dyDescent="0.25">
      <c r="A13" s="121" t="s">
        <v>3069</v>
      </c>
      <c r="B13" s="687">
        <v>327</v>
      </c>
      <c r="C13" s="687">
        <v>187</v>
      </c>
      <c r="D13" s="687">
        <v>133</v>
      </c>
      <c r="E13" s="687">
        <v>7</v>
      </c>
    </row>
    <row r="14" spans="1:5" ht="11.55" x14ac:dyDescent="0.25">
      <c r="A14" s="121" t="s">
        <v>3070</v>
      </c>
      <c r="B14" s="687">
        <v>390</v>
      </c>
      <c r="C14" s="687">
        <v>208</v>
      </c>
      <c r="D14" s="687">
        <v>182</v>
      </c>
      <c r="E14" s="687">
        <v>0</v>
      </c>
    </row>
    <row r="16" spans="1:5" ht="12.75" customHeight="1" x14ac:dyDescent="0.25">
      <c r="A16" s="121" t="s">
        <v>3071</v>
      </c>
    </row>
    <row r="17" spans="1:1" ht="12.75" customHeight="1" x14ac:dyDescent="0.25">
      <c r="A17" s="156" t="s">
        <v>3072</v>
      </c>
    </row>
    <row r="18" spans="1:1" ht="12.75" customHeight="1" x14ac:dyDescent="0.25">
      <c r="A18" s="176" t="s">
        <v>3073</v>
      </c>
    </row>
    <row r="19" spans="1:1" ht="12.75" customHeight="1" x14ac:dyDescent="0.25">
      <c r="A19" s="1510" t="s">
        <v>696</v>
      </c>
    </row>
    <row r="20" spans="1:1" ht="12.75" customHeight="1" x14ac:dyDescent="0.25">
      <c r="A20" s="121" t="s">
        <v>698</v>
      </c>
    </row>
  </sheetData>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179"/>
  <dimension ref="A2:E15"/>
  <sheetViews>
    <sheetView workbookViewId="0"/>
  </sheetViews>
  <sheetFormatPr baseColWidth="10" defaultColWidth="11.375" defaultRowHeight="10.199999999999999" x14ac:dyDescent="0.25"/>
  <cols>
    <col min="1" max="4" width="11.375" style="121"/>
    <col min="5" max="5" width="17.125" style="121" bestFit="1" customWidth="1"/>
    <col min="6" max="16384" width="11.375" style="121"/>
  </cols>
  <sheetData>
    <row r="2" spans="1:5" ht="11.55" x14ac:dyDescent="0.25">
      <c r="A2" s="176" t="s">
        <v>3074</v>
      </c>
    </row>
    <row r="4" spans="1:5" ht="14.3" customHeight="1" x14ac:dyDescent="0.15">
      <c r="A4" s="2819" t="s">
        <v>1246</v>
      </c>
      <c r="B4" s="2820" t="s">
        <v>752</v>
      </c>
      <c r="C4" s="2766" t="s">
        <v>2121</v>
      </c>
      <c r="D4" s="2766"/>
      <c r="E4" s="2766"/>
    </row>
    <row r="5" spans="1:5" ht="15.8" customHeight="1" x14ac:dyDescent="0.25">
      <c r="A5" s="2818"/>
      <c r="B5" s="2821"/>
      <c r="C5" s="2752" t="s">
        <v>917</v>
      </c>
      <c r="D5" s="2752" t="s">
        <v>916</v>
      </c>
      <c r="E5" s="2752" t="s">
        <v>3063</v>
      </c>
    </row>
    <row r="6" spans="1:5" x14ac:dyDescent="0.25">
      <c r="A6" s="663">
        <v>2017</v>
      </c>
      <c r="B6" s="1775">
        <v>1363</v>
      </c>
      <c r="C6" s="1776">
        <v>653</v>
      </c>
      <c r="D6" s="1776">
        <v>710</v>
      </c>
      <c r="E6" s="1751">
        <v>0</v>
      </c>
    </row>
    <row r="7" spans="1:5" x14ac:dyDescent="0.25">
      <c r="A7" s="663">
        <v>2018</v>
      </c>
      <c r="B7" s="1775">
        <v>1294</v>
      </c>
      <c r="C7" s="1751">
        <v>666</v>
      </c>
      <c r="D7" s="1751">
        <v>628</v>
      </c>
      <c r="E7" s="1751">
        <v>0</v>
      </c>
    </row>
    <row r="8" spans="1:5" x14ac:dyDescent="0.25">
      <c r="A8" s="663">
        <v>2019</v>
      </c>
      <c r="B8" s="1775">
        <v>1105</v>
      </c>
      <c r="C8" s="1776">
        <v>558</v>
      </c>
      <c r="D8" s="1751">
        <v>547</v>
      </c>
      <c r="E8" s="1751">
        <v>0</v>
      </c>
    </row>
    <row r="9" spans="1:5" x14ac:dyDescent="0.25">
      <c r="A9" s="663">
        <v>2020</v>
      </c>
      <c r="B9" s="1775">
        <v>1250</v>
      </c>
      <c r="C9" s="1751">
        <v>604</v>
      </c>
      <c r="D9" s="1751">
        <v>645</v>
      </c>
      <c r="E9" s="1751">
        <v>1</v>
      </c>
    </row>
    <row r="10" spans="1:5" x14ac:dyDescent="0.25">
      <c r="A10" s="663">
        <v>2021</v>
      </c>
      <c r="B10" s="1775">
        <v>1503</v>
      </c>
      <c r="C10" s="1751">
        <v>811</v>
      </c>
      <c r="D10" s="1751">
        <v>673</v>
      </c>
      <c r="E10" s="1751">
        <v>19</v>
      </c>
    </row>
    <row r="12" spans="1:5" x14ac:dyDescent="0.25">
      <c r="A12" s="121" t="s">
        <v>3075</v>
      </c>
    </row>
    <row r="13" spans="1:5" x14ac:dyDescent="0.25">
      <c r="A13" s="156" t="s">
        <v>3072</v>
      </c>
    </row>
    <row r="14" spans="1:5" x14ac:dyDescent="0.25">
      <c r="A14" s="1693" t="s">
        <v>696</v>
      </c>
    </row>
    <row r="15" spans="1:5" x14ac:dyDescent="0.25">
      <c r="A15" s="121" t="s">
        <v>698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2:C14"/>
  <sheetViews>
    <sheetView workbookViewId="0"/>
  </sheetViews>
  <sheetFormatPr baseColWidth="10" defaultColWidth="11.375" defaultRowHeight="10.199999999999999" x14ac:dyDescent="0.15"/>
  <cols>
    <col min="1" max="1" width="34.375" style="123" customWidth="1"/>
    <col min="2" max="3" width="15.125" style="123" customWidth="1"/>
    <col min="4" max="16384" width="11.375" style="123"/>
  </cols>
  <sheetData>
    <row r="2" spans="1:3" ht="11.55" x14ac:dyDescent="0.15">
      <c r="A2" s="618" t="s">
        <v>880</v>
      </c>
    </row>
    <row r="4" spans="1:3" ht="20.399999999999999" x14ac:dyDescent="0.15">
      <c r="A4" s="2191" t="s">
        <v>881</v>
      </c>
      <c r="B4" s="2185" t="s">
        <v>843</v>
      </c>
      <c r="C4" s="2185" t="s">
        <v>844</v>
      </c>
    </row>
    <row r="5" spans="1:3" x14ac:dyDescent="0.15">
      <c r="A5" s="176" t="s">
        <v>742</v>
      </c>
      <c r="B5" s="1871">
        <v>227</v>
      </c>
      <c r="C5" s="613">
        <v>1</v>
      </c>
    </row>
    <row r="6" spans="1:3" x14ac:dyDescent="0.15">
      <c r="A6" s="123" t="s">
        <v>882</v>
      </c>
      <c r="B6" s="698">
        <v>76</v>
      </c>
      <c r="C6" s="1879">
        <v>0.33480176211453744</v>
      </c>
    </row>
    <row r="7" spans="1:3" x14ac:dyDescent="0.15">
      <c r="A7" s="123" t="s">
        <v>883</v>
      </c>
      <c r="B7" s="698">
        <v>81</v>
      </c>
      <c r="C7" s="1879">
        <v>0.35682819383259912</v>
      </c>
    </row>
    <row r="8" spans="1:3" x14ac:dyDescent="0.15">
      <c r="A8" s="123" t="s">
        <v>884</v>
      </c>
      <c r="B8" s="698">
        <v>41</v>
      </c>
      <c r="C8" s="1879">
        <v>0.18061674008810572</v>
      </c>
    </row>
    <row r="9" spans="1:3" x14ac:dyDescent="0.15">
      <c r="A9" s="123" t="s">
        <v>885</v>
      </c>
      <c r="B9" s="698">
        <v>25</v>
      </c>
      <c r="C9" s="1879">
        <v>0.11013215859030837</v>
      </c>
    </row>
    <row r="10" spans="1:3" ht="11.55" x14ac:dyDescent="0.15">
      <c r="A10" s="121" t="s">
        <v>886</v>
      </c>
      <c r="B10" s="698">
        <v>4</v>
      </c>
      <c r="C10" s="1879">
        <v>1.7621145374449341E-2</v>
      </c>
    </row>
    <row r="12" spans="1:3" ht="10.55" customHeight="1" x14ac:dyDescent="0.15">
      <c r="A12" s="151" t="s">
        <v>847</v>
      </c>
    </row>
    <row r="13" spans="1:3" x14ac:dyDescent="0.15">
      <c r="A13" s="123" t="s">
        <v>887</v>
      </c>
    </row>
    <row r="14" spans="1:3" x14ac:dyDescent="0.15">
      <c r="A14" s="123" t="s">
        <v>848</v>
      </c>
    </row>
  </sheetData>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Hoja180"/>
  <dimension ref="A2:N17"/>
  <sheetViews>
    <sheetView workbookViewId="0"/>
  </sheetViews>
  <sheetFormatPr baseColWidth="10" defaultColWidth="9.125" defaultRowHeight="10.199999999999999" x14ac:dyDescent="0.15"/>
  <cols>
    <col min="1" max="2" width="17.875" style="881" customWidth="1"/>
    <col min="3" max="3" width="19.625" style="881" customWidth="1"/>
    <col min="4" max="4" width="19.75" style="881" customWidth="1"/>
    <col min="5" max="5" width="19.875" style="881" customWidth="1"/>
    <col min="6" max="16384" width="9.125" style="881"/>
  </cols>
  <sheetData>
    <row r="2" spans="1:14" ht="11.55" x14ac:dyDescent="0.15">
      <c r="A2" s="1096" t="s">
        <v>3076</v>
      </c>
      <c r="B2" s="1087"/>
      <c r="C2" s="1087"/>
      <c r="D2" s="1087"/>
      <c r="E2" s="1087"/>
    </row>
    <row r="3" spans="1:14" ht="11.25" customHeight="1" x14ac:dyDescent="0.15"/>
    <row r="4" spans="1:14" ht="11.25" customHeight="1" x14ac:dyDescent="0.15">
      <c r="A4" s="2822" t="s">
        <v>1246</v>
      </c>
      <c r="B4" s="2823" t="s">
        <v>2211</v>
      </c>
      <c r="C4" s="2824" t="s">
        <v>3077</v>
      </c>
      <c r="D4" s="2825"/>
      <c r="E4" s="2826"/>
    </row>
    <row r="5" spans="1:14" ht="11.25" customHeight="1" x14ac:dyDescent="0.15">
      <c r="A5" s="1777"/>
      <c r="B5" s="1778"/>
      <c r="C5" s="2827" t="s">
        <v>3078</v>
      </c>
      <c r="D5" s="2824" t="s">
        <v>3079</v>
      </c>
      <c r="E5" s="2826"/>
    </row>
    <row r="6" spans="1:14" ht="11.25" customHeight="1" x14ac:dyDescent="0.15">
      <c r="A6" s="2828"/>
      <c r="B6" s="2829"/>
      <c r="C6" s="2830"/>
      <c r="D6" s="2831" t="s">
        <v>3080</v>
      </c>
      <c r="E6" s="2831" t="s">
        <v>3081</v>
      </c>
    </row>
    <row r="7" spans="1:14" x14ac:dyDescent="0.15">
      <c r="A7" s="1573">
        <v>2017</v>
      </c>
      <c r="B7" s="877">
        <v>138</v>
      </c>
      <c r="C7" s="1779">
        <v>11077</v>
      </c>
      <c r="D7" s="872">
        <v>240</v>
      </c>
      <c r="E7" s="872">
        <v>10837</v>
      </c>
    </row>
    <row r="8" spans="1:14" x14ac:dyDescent="0.15">
      <c r="A8" s="1573">
        <v>2018</v>
      </c>
      <c r="B8" s="877">
        <v>228</v>
      </c>
      <c r="C8" s="1779">
        <v>17438</v>
      </c>
      <c r="D8" s="872">
        <v>975</v>
      </c>
      <c r="E8" s="872">
        <v>16463</v>
      </c>
    </row>
    <row r="9" spans="1:14" x14ac:dyDescent="0.15">
      <c r="A9" s="1573">
        <v>2019</v>
      </c>
      <c r="B9" s="877">
        <v>216</v>
      </c>
      <c r="C9" s="1779">
        <v>19732</v>
      </c>
      <c r="D9" s="872">
        <v>1520</v>
      </c>
      <c r="E9" s="872">
        <v>18212</v>
      </c>
    </row>
    <row r="10" spans="1:14" ht="11.55" x14ac:dyDescent="0.15">
      <c r="A10" s="438" t="s">
        <v>2220</v>
      </c>
      <c r="B10" s="877">
        <v>12</v>
      </c>
      <c r="C10" s="1779">
        <v>498</v>
      </c>
      <c r="D10" s="872">
        <v>0</v>
      </c>
      <c r="E10" s="872">
        <v>498</v>
      </c>
    </row>
    <row r="11" spans="1:14" ht="11.55" x14ac:dyDescent="0.15">
      <c r="A11" s="855" t="s">
        <v>2221</v>
      </c>
      <c r="B11" s="877">
        <v>17</v>
      </c>
      <c r="C11" s="1779">
        <v>567</v>
      </c>
      <c r="D11" s="872">
        <v>0</v>
      </c>
      <c r="E11" s="872">
        <v>567</v>
      </c>
    </row>
    <row r="12" spans="1:14" ht="11.25" customHeight="1" x14ac:dyDescent="0.15">
      <c r="A12" s="1555"/>
    </row>
    <row r="13" spans="1:14" ht="11.25" customHeight="1" x14ac:dyDescent="0.15">
      <c r="A13" s="1136" t="s">
        <v>3082</v>
      </c>
      <c r="B13" s="1136"/>
      <c r="C13" s="1136"/>
      <c r="D13" s="1136"/>
      <c r="E13" s="1136"/>
    </row>
    <row r="14" spans="1:14" s="378" customFormat="1" x14ac:dyDescent="0.15">
      <c r="A14" s="387" t="s">
        <v>2223</v>
      </c>
      <c r="B14" s="428"/>
      <c r="C14" s="428"/>
      <c r="D14" s="428"/>
      <c r="E14" s="428"/>
      <c r="F14" s="428"/>
      <c r="G14" s="428"/>
      <c r="H14" s="428"/>
      <c r="I14" s="428"/>
    </row>
    <row r="15" spans="1:14" s="154" customFormat="1" x14ac:dyDescent="0.15">
      <c r="A15" s="387" t="s">
        <v>2224</v>
      </c>
      <c r="B15" s="856"/>
      <c r="C15" s="856"/>
      <c r="D15" s="856"/>
      <c r="E15" s="856"/>
      <c r="F15" s="856"/>
      <c r="G15" s="856"/>
      <c r="H15" s="856"/>
      <c r="I15" s="856"/>
    </row>
    <row r="16" spans="1:14" s="378" customFormat="1" ht="11.25" customHeight="1" x14ac:dyDescent="0.15">
      <c r="A16" s="400" t="s">
        <v>2463</v>
      </c>
      <c r="B16" s="971"/>
      <c r="C16" s="971"/>
      <c r="D16" s="971"/>
      <c r="E16" s="971"/>
      <c r="F16" s="971"/>
      <c r="G16" s="971"/>
      <c r="H16" s="971"/>
      <c r="I16" s="971"/>
      <c r="J16" s="971"/>
      <c r="K16" s="971"/>
      <c r="L16" s="971"/>
      <c r="M16" s="971"/>
      <c r="N16" s="971"/>
    </row>
    <row r="17" spans="1:5" x14ac:dyDescent="0.15">
      <c r="A17" s="1555" t="s">
        <v>2225</v>
      </c>
      <c r="B17" s="1562"/>
      <c r="C17" s="1562"/>
      <c r="D17" s="1562"/>
      <c r="E17" s="1562"/>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Hoja181"/>
  <dimension ref="A2:E28"/>
  <sheetViews>
    <sheetView workbookViewId="0"/>
  </sheetViews>
  <sheetFormatPr baseColWidth="10" defaultColWidth="11.375" defaultRowHeight="10.199999999999999" x14ac:dyDescent="0.15"/>
  <cols>
    <col min="1" max="1" width="28.625" style="123" customWidth="1"/>
    <col min="2" max="2" width="17.875" style="123" customWidth="1"/>
    <col min="3" max="5" width="19.875" style="123" customWidth="1"/>
    <col min="6" max="16384" width="11.375" style="123"/>
  </cols>
  <sheetData>
    <row r="2" spans="1:5" ht="11.55" x14ac:dyDescent="0.15">
      <c r="A2" s="1096" t="s">
        <v>3083</v>
      </c>
      <c r="B2" s="1087"/>
      <c r="C2" s="1087"/>
      <c r="D2" s="1087"/>
      <c r="E2" s="1087"/>
    </row>
    <row r="3" spans="1:5" ht="10.55" customHeight="1" x14ac:dyDescent="0.15">
      <c r="A3" s="1555"/>
      <c r="B3" s="881"/>
      <c r="C3" s="881"/>
      <c r="D3" s="881"/>
      <c r="E3" s="881"/>
    </row>
    <row r="4" spans="1:5" s="1780" customFormat="1" ht="11.25" customHeight="1" x14ac:dyDescent="0.25">
      <c r="A4" s="2822" t="s">
        <v>674</v>
      </c>
      <c r="B4" s="2822" t="s">
        <v>2211</v>
      </c>
      <c r="C4" s="2832" t="s">
        <v>986</v>
      </c>
      <c r="D4" s="2833"/>
      <c r="E4" s="2833"/>
    </row>
    <row r="5" spans="1:5" s="1780" customFormat="1" ht="11.25" customHeight="1" x14ac:dyDescent="0.25">
      <c r="A5" s="1777"/>
      <c r="B5" s="1777"/>
      <c r="C5" s="2822" t="s">
        <v>752</v>
      </c>
      <c r="D5" s="2834" t="s">
        <v>3079</v>
      </c>
      <c r="E5" s="2833"/>
    </row>
    <row r="6" spans="1:5" s="1780" customFormat="1" ht="11.25" customHeight="1" x14ac:dyDescent="0.25">
      <c r="A6" s="2828"/>
      <c r="B6" s="2828"/>
      <c r="C6" s="2835"/>
      <c r="D6" s="2701" t="s">
        <v>3080</v>
      </c>
      <c r="E6" s="2696" t="s">
        <v>3081</v>
      </c>
    </row>
    <row r="7" spans="1:5" x14ac:dyDescent="0.15">
      <c r="A7" s="1781" t="s">
        <v>742</v>
      </c>
      <c r="B7" s="972">
        <v>17</v>
      </c>
      <c r="C7" s="972">
        <v>567</v>
      </c>
      <c r="D7" s="972">
        <v>0</v>
      </c>
      <c r="E7" s="972">
        <v>567</v>
      </c>
    </row>
    <row r="8" spans="1:5" x14ac:dyDescent="0.15">
      <c r="A8" s="383" t="s">
        <v>677</v>
      </c>
      <c r="B8" s="872">
        <v>0</v>
      </c>
      <c r="C8" s="972">
        <v>0</v>
      </c>
      <c r="D8" s="872">
        <v>0</v>
      </c>
      <c r="E8" s="872">
        <v>0</v>
      </c>
    </row>
    <row r="9" spans="1:5" x14ac:dyDescent="0.15">
      <c r="A9" s="383" t="s">
        <v>678</v>
      </c>
      <c r="B9" s="872">
        <v>0</v>
      </c>
      <c r="C9" s="972">
        <v>0</v>
      </c>
      <c r="D9" s="872">
        <v>0</v>
      </c>
      <c r="E9" s="872">
        <v>0</v>
      </c>
    </row>
    <row r="10" spans="1:5" x14ac:dyDescent="0.15">
      <c r="A10" s="383" t="s">
        <v>679</v>
      </c>
      <c r="B10" s="872">
        <v>0</v>
      </c>
      <c r="C10" s="972">
        <v>0</v>
      </c>
      <c r="D10" s="872">
        <v>0</v>
      </c>
      <c r="E10" s="872">
        <v>0</v>
      </c>
    </row>
    <row r="11" spans="1:5" x14ac:dyDescent="0.15">
      <c r="A11" s="383" t="s">
        <v>680</v>
      </c>
      <c r="B11" s="872">
        <v>0</v>
      </c>
      <c r="C11" s="972">
        <v>0</v>
      </c>
      <c r="D11" s="872">
        <v>0</v>
      </c>
      <c r="E11" s="872">
        <v>0</v>
      </c>
    </row>
    <row r="12" spans="1:5" x14ac:dyDescent="0.15">
      <c r="A12" s="383" t="s">
        <v>681</v>
      </c>
      <c r="B12" s="872">
        <v>0</v>
      </c>
      <c r="C12" s="972">
        <v>0</v>
      </c>
      <c r="D12" s="872">
        <v>0</v>
      </c>
      <c r="E12" s="872">
        <v>0</v>
      </c>
    </row>
    <row r="13" spans="1:5" x14ac:dyDescent="0.15">
      <c r="A13" s="383" t="s">
        <v>682</v>
      </c>
      <c r="B13" s="872">
        <v>0</v>
      </c>
      <c r="C13" s="972">
        <v>0</v>
      </c>
      <c r="D13" s="872">
        <v>0</v>
      </c>
      <c r="E13" s="872">
        <v>0</v>
      </c>
    </row>
    <row r="14" spans="1:5" x14ac:dyDescent="0.15">
      <c r="A14" s="383" t="s">
        <v>683</v>
      </c>
      <c r="B14" s="872">
        <v>2</v>
      </c>
      <c r="C14" s="972">
        <v>113</v>
      </c>
      <c r="D14" s="872">
        <v>0</v>
      </c>
      <c r="E14" s="872">
        <v>113</v>
      </c>
    </row>
    <row r="15" spans="1:5" x14ac:dyDescent="0.15">
      <c r="A15" s="383" t="s">
        <v>684</v>
      </c>
      <c r="B15" s="872">
        <v>3</v>
      </c>
      <c r="C15" s="972">
        <v>100</v>
      </c>
      <c r="D15" s="872">
        <v>0</v>
      </c>
      <c r="E15" s="872">
        <v>100</v>
      </c>
    </row>
    <row r="16" spans="1:5" x14ac:dyDescent="0.15">
      <c r="A16" s="383" t="s">
        <v>685</v>
      </c>
      <c r="B16" s="872">
        <v>0</v>
      </c>
      <c r="C16" s="972">
        <v>0</v>
      </c>
      <c r="D16" s="872">
        <v>0</v>
      </c>
      <c r="E16" s="872">
        <v>0</v>
      </c>
    </row>
    <row r="17" spans="1:5" x14ac:dyDescent="0.15">
      <c r="A17" s="383" t="s">
        <v>732</v>
      </c>
      <c r="B17" s="872">
        <v>0</v>
      </c>
      <c r="C17" s="972">
        <v>0</v>
      </c>
      <c r="D17" s="872">
        <v>0</v>
      </c>
      <c r="E17" s="872">
        <v>0</v>
      </c>
    </row>
    <row r="18" spans="1:5" x14ac:dyDescent="0.15">
      <c r="A18" s="383" t="s">
        <v>688</v>
      </c>
      <c r="B18" s="872">
        <v>0</v>
      </c>
      <c r="C18" s="972">
        <v>0</v>
      </c>
      <c r="D18" s="872">
        <v>0</v>
      </c>
      <c r="E18" s="872">
        <v>0</v>
      </c>
    </row>
    <row r="19" spans="1:5" x14ac:dyDescent="0.15">
      <c r="A19" s="383" t="s">
        <v>689</v>
      </c>
      <c r="B19" s="872">
        <v>5</v>
      </c>
      <c r="C19" s="972">
        <v>217</v>
      </c>
      <c r="D19" s="872">
        <v>0</v>
      </c>
      <c r="E19" s="872">
        <v>217</v>
      </c>
    </row>
    <row r="20" spans="1:5" x14ac:dyDescent="0.15">
      <c r="A20" s="383" t="s">
        <v>690</v>
      </c>
      <c r="B20" s="872">
        <v>0</v>
      </c>
      <c r="C20" s="972">
        <v>0</v>
      </c>
      <c r="D20" s="872">
        <v>0</v>
      </c>
      <c r="E20" s="872">
        <v>0</v>
      </c>
    </row>
    <row r="21" spans="1:5" x14ac:dyDescent="0.15">
      <c r="A21" s="383" t="s">
        <v>691</v>
      </c>
      <c r="B21" s="872">
        <v>7</v>
      </c>
      <c r="C21" s="972">
        <v>137</v>
      </c>
      <c r="D21" s="872">
        <v>0</v>
      </c>
      <c r="E21" s="872">
        <v>137</v>
      </c>
    </row>
    <row r="22" spans="1:5" x14ac:dyDescent="0.15">
      <c r="A22" s="383" t="s">
        <v>692</v>
      </c>
      <c r="B22" s="872">
        <v>0</v>
      </c>
      <c r="C22" s="972">
        <v>0</v>
      </c>
      <c r="D22" s="872">
        <v>0</v>
      </c>
      <c r="E22" s="872">
        <v>0</v>
      </c>
    </row>
    <row r="23" spans="1:5" x14ac:dyDescent="0.15">
      <c r="A23" s="383" t="s">
        <v>693</v>
      </c>
      <c r="B23" s="872">
        <v>0</v>
      </c>
      <c r="C23" s="972">
        <v>0</v>
      </c>
      <c r="D23" s="872">
        <v>0</v>
      </c>
      <c r="E23" s="872">
        <v>0</v>
      </c>
    </row>
    <row r="24" spans="1:5" x14ac:dyDescent="0.15">
      <c r="A24" s="1555"/>
      <c r="B24" s="1555"/>
      <c r="C24" s="1555"/>
      <c r="D24" s="1555"/>
      <c r="E24" s="1555"/>
    </row>
    <row r="25" spans="1:5" s="881" customFormat="1" ht="11.25" customHeight="1" x14ac:dyDescent="0.15">
      <c r="A25" s="1136" t="s">
        <v>3082</v>
      </c>
      <c r="B25" s="1136"/>
      <c r="C25" s="1136"/>
      <c r="D25" s="1136"/>
      <c r="E25" s="1136"/>
    </row>
    <row r="26" spans="1:5" s="378" customFormat="1" x14ac:dyDescent="0.15">
      <c r="A26" s="387" t="s">
        <v>2223</v>
      </c>
      <c r="B26" s="428"/>
      <c r="C26" s="428"/>
      <c r="D26" s="428"/>
      <c r="E26" s="428"/>
    </row>
    <row r="27" spans="1:5" s="121" customFormat="1" x14ac:dyDescent="0.25">
      <c r="A27" s="879" t="s">
        <v>696</v>
      </c>
      <c r="B27" s="879"/>
      <c r="C27" s="879"/>
      <c r="D27" s="879"/>
      <c r="E27" s="879"/>
    </row>
    <row r="28" spans="1:5" s="121" customFormat="1" x14ac:dyDescent="0.25">
      <c r="A28" s="1555" t="s">
        <v>2225</v>
      </c>
      <c r="B28" s="1562"/>
      <c r="C28" s="1562"/>
      <c r="D28" s="1562"/>
      <c r="E28" s="1562"/>
    </row>
  </sheetData>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Hoja182"/>
  <dimension ref="A2:N28"/>
  <sheetViews>
    <sheetView workbookViewId="0"/>
  </sheetViews>
  <sheetFormatPr baseColWidth="10" defaultColWidth="9.125" defaultRowHeight="10.199999999999999" x14ac:dyDescent="0.15"/>
  <cols>
    <col min="1" max="1" width="16.125" style="881" customWidth="1"/>
    <col min="2" max="2" width="11.125" style="881" customWidth="1"/>
    <col min="3" max="3" width="10.75" style="881" customWidth="1"/>
    <col min="4" max="4" width="11.125" style="881" customWidth="1"/>
    <col min="5" max="5" width="10.125" style="881" customWidth="1"/>
    <col min="6" max="6" width="9.875" style="881" customWidth="1"/>
    <col min="7" max="7" width="9.375" style="881" customWidth="1"/>
    <col min="8" max="8" width="9" style="881" customWidth="1"/>
    <col min="9" max="9" width="8.375" style="881" customWidth="1"/>
    <col min="10" max="10" width="10.125" style="881" customWidth="1"/>
    <col min="11" max="11" width="12.25" style="881" customWidth="1"/>
    <col min="12" max="12" width="11.25" style="881" customWidth="1"/>
    <col min="13" max="13" width="11.375" style="881" customWidth="1"/>
    <col min="14" max="14" width="11.625" style="881" customWidth="1"/>
    <col min="15" max="16384" width="9.125" style="881"/>
  </cols>
  <sheetData>
    <row r="2" spans="1:14" ht="11.55" x14ac:dyDescent="0.15">
      <c r="A2" s="1085" t="s">
        <v>3084</v>
      </c>
      <c r="B2" s="1564"/>
      <c r="C2" s="1564"/>
      <c r="D2" s="1564"/>
      <c r="E2" s="1564"/>
      <c r="F2" s="1564"/>
      <c r="G2" s="1564"/>
      <c r="H2" s="1564"/>
      <c r="I2" s="1564"/>
      <c r="J2" s="1564"/>
      <c r="K2" s="1564"/>
      <c r="L2" s="1564"/>
      <c r="M2" s="1564"/>
      <c r="N2" s="1564"/>
    </row>
    <row r="3" spans="1:14" ht="11.25" customHeight="1" x14ac:dyDescent="0.15">
      <c r="A3" s="1553"/>
    </row>
    <row r="4" spans="1:14" ht="13.6" customHeight="1" x14ac:dyDescent="0.15">
      <c r="A4" s="2822" t="s">
        <v>674</v>
      </c>
      <c r="B4" s="2608" t="s">
        <v>2240</v>
      </c>
      <c r="C4" s="2836"/>
      <c r="D4" s="2836"/>
      <c r="E4" s="2836"/>
      <c r="F4" s="2836"/>
      <c r="G4" s="2836"/>
      <c r="H4" s="2836"/>
      <c r="I4" s="2836"/>
      <c r="J4" s="2836"/>
      <c r="K4" s="2836"/>
      <c r="L4" s="2836"/>
      <c r="M4" s="2836"/>
      <c r="N4" s="2836"/>
    </row>
    <row r="5" spans="1:14" ht="15.8" customHeight="1" x14ac:dyDescent="0.15">
      <c r="A5" s="2828"/>
      <c r="B5" s="2837" t="s">
        <v>742</v>
      </c>
      <c r="C5" s="2838" t="s">
        <v>786</v>
      </c>
      <c r="D5" s="2838" t="s">
        <v>787</v>
      </c>
      <c r="E5" s="2838" t="s">
        <v>788</v>
      </c>
      <c r="F5" s="2838" t="s">
        <v>789</v>
      </c>
      <c r="G5" s="2838" t="s">
        <v>790</v>
      </c>
      <c r="H5" s="2838" t="s">
        <v>791</v>
      </c>
      <c r="I5" s="2838" t="s">
        <v>792</v>
      </c>
      <c r="J5" s="2838" t="s">
        <v>793</v>
      </c>
      <c r="K5" s="2838" t="s">
        <v>794</v>
      </c>
      <c r="L5" s="2838" t="s">
        <v>795</v>
      </c>
      <c r="M5" s="2838" t="s">
        <v>796</v>
      </c>
      <c r="N5" s="2838" t="s">
        <v>797</v>
      </c>
    </row>
    <row r="6" spans="1:14" x14ac:dyDescent="0.15">
      <c r="A6" s="1781" t="s">
        <v>742</v>
      </c>
      <c r="B6" s="1782">
        <v>567</v>
      </c>
      <c r="C6" s="1782">
        <v>0</v>
      </c>
      <c r="D6" s="1782">
        <v>0</v>
      </c>
      <c r="E6" s="1782">
        <v>0</v>
      </c>
      <c r="F6" s="1782">
        <v>0</v>
      </c>
      <c r="G6" s="1782">
        <v>0</v>
      </c>
      <c r="H6" s="1782">
        <v>0</v>
      </c>
      <c r="I6" s="1782">
        <v>87</v>
      </c>
      <c r="J6" s="1782">
        <v>0</v>
      </c>
      <c r="K6" s="1782">
        <v>50</v>
      </c>
      <c r="L6" s="1782">
        <v>117</v>
      </c>
      <c r="M6" s="1782">
        <v>168</v>
      </c>
      <c r="N6" s="1782">
        <v>145</v>
      </c>
    </row>
    <row r="7" spans="1:14" x14ac:dyDescent="0.15">
      <c r="A7" s="383" t="s">
        <v>677</v>
      </c>
      <c r="B7" s="1782">
        <v>0</v>
      </c>
      <c r="C7" s="872">
        <v>0</v>
      </c>
      <c r="D7" s="872">
        <v>0</v>
      </c>
      <c r="E7" s="872">
        <v>0</v>
      </c>
      <c r="F7" s="872">
        <v>0</v>
      </c>
      <c r="G7" s="872">
        <v>0</v>
      </c>
      <c r="H7" s="872">
        <v>0</v>
      </c>
      <c r="I7" s="872">
        <v>0</v>
      </c>
      <c r="J7" s="872">
        <v>0</v>
      </c>
      <c r="K7" s="872">
        <v>0</v>
      </c>
      <c r="L7" s="872">
        <v>0</v>
      </c>
      <c r="M7" s="872">
        <v>0</v>
      </c>
      <c r="N7" s="872">
        <v>0</v>
      </c>
    </row>
    <row r="8" spans="1:14" x14ac:dyDescent="0.15">
      <c r="A8" s="383" t="s">
        <v>678</v>
      </c>
      <c r="B8" s="1782">
        <v>0</v>
      </c>
      <c r="C8" s="872">
        <v>0</v>
      </c>
      <c r="D8" s="872">
        <v>0</v>
      </c>
      <c r="E8" s="872">
        <v>0</v>
      </c>
      <c r="F8" s="872">
        <v>0</v>
      </c>
      <c r="G8" s="872">
        <v>0</v>
      </c>
      <c r="H8" s="872">
        <v>0</v>
      </c>
      <c r="I8" s="872">
        <v>0</v>
      </c>
      <c r="J8" s="872">
        <v>0</v>
      </c>
      <c r="K8" s="872">
        <v>0</v>
      </c>
      <c r="L8" s="872">
        <v>0</v>
      </c>
      <c r="M8" s="872">
        <v>0</v>
      </c>
      <c r="N8" s="872">
        <v>0</v>
      </c>
    </row>
    <row r="9" spans="1:14" x14ac:dyDescent="0.15">
      <c r="A9" s="383" t="s">
        <v>679</v>
      </c>
      <c r="B9" s="1782">
        <v>0</v>
      </c>
      <c r="C9" s="872">
        <v>0</v>
      </c>
      <c r="D9" s="872">
        <v>0</v>
      </c>
      <c r="E9" s="872">
        <v>0</v>
      </c>
      <c r="F9" s="872">
        <v>0</v>
      </c>
      <c r="G9" s="872">
        <v>0</v>
      </c>
      <c r="H9" s="872">
        <v>0</v>
      </c>
      <c r="I9" s="872">
        <v>0</v>
      </c>
      <c r="J9" s="872">
        <v>0</v>
      </c>
      <c r="K9" s="872">
        <v>0</v>
      </c>
      <c r="L9" s="872">
        <v>0</v>
      </c>
      <c r="M9" s="872">
        <v>0</v>
      </c>
      <c r="N9" s="872">
        <v>0</v>
      </c>
    </row>
    <row r="10" spans="1:14" x14ac:dyDescent="0.15">
      <c r="A10" s="383" t="s">
        <v>680</v>
      </c>
      <c r="B10" s="1782">
        <v>0</v>
      </c>
      <c r="C10" s="872">
        <v>0</v>
      </c>
      <c r="D10" s="872">
        <v>0</v>
      </c>
      <c r="E10" s="872">
        <v>0</v>
      </c>
      <c r="F10" s="872">
        <v>0</v>
      </c>
      <c r="G10" s="872">
        <v>0</v>
      </c>
      <c r="H10" s="872">
        <v>0</v>
      </c>
      <c r="I10" s="872">
        <v>0</v>
      </c>
      <c r="J10" s="872">
        <v>0</v>
      </c>
      <c r="K10" s="872">
        <v>0</v>
      </c>
      <c r="L10" s="872">
        <v>0</v>
      </c>
      <c r="M10" s="872">
        <v>0</v>
      </c>
      <c r="N10" s="872">
        <v>0</v>
      </c>
    </row>
    <row r="11" spans="1:14" x14ac:dyDescent="0.15">
      <c r="A11" s="383" t="s">
        <v>681</v>
      </c>
      <c r="B11" s="1782">
        <v>0</v>
      </c>
      <c r="C11" s="872">
        <v>0</v>
      </c>
      <c r="D11" s="872">
        <v>0</v>
      </c>
      <c r="E11" s="872">
        <v>0</v>
      </c>
      <c r="F11" s="872">
        <v>0</v>
      </c>
      <c r="G11" s="872">
        <v>0</v>
      </c>
      <c r="H11" s="872">
        <v>0</v>
      </c>
      <c r="I11" s="872">
        <v>0</v>
      </c>
      <c r="J11" s="872">
        <v>0</v>
      </c>
      <c r="K11" s="872">
        <v>0</v>
      </c>
      <c r="L11" s="872">
        <v>0</v>
      </c>
      <c r="M11" s="872">
        <v>0</v>
      </c>
      <c r="N11" s="872">
        <v>0</v>
      </c>
    </row>
    <row r="12" spans="1:14" x14ac:dyDescent="0.15">
      <c r="A12" s="383" t="s">
        <v>682</v>
      </c>
      <c r="B12" s="1782">
        <v>0</v>
      </c>
      <c r="C12" s="872">
        <v>0</v>
      </c>
      <c r="D12" s="872">
        <v>0</v>
      </c>
      <c r="E12" s="872">
        <v>0</v>
      </c>
      <c r="F12" s="872">
        <v>0</v>
      </c>
      <c r="G12" s="872">
        <v>0</v>
      </c>
      <c r="H12" s="872">
        <v>0</v>
      </c>
      <c r="I12" s="872">
        <v>0</v>
      </c>
      <c r="J12" s="872">
        <v>0</v>
      </c>
      <c r="K12" s="872">
        <v>0</v>
      </c>
      <c r="L12" s="872">
        <v>0</v>
      </c>
      <c r="M12" s="872">
        <v>0</v>
      </c>
      <c r="N12" s="872">
        <v>0</v>
      </c>
    </row>
    <row r="13" spans="1:14" x14ac:dyDescent="0.15">
      <c r="A13" s="383" t="s">
        <v>683</v>
      </c>
      <c r="B13" s="1782">
        <v>113</v>
      </c>
      <c r="C13" s="872">
        <v>0</v>
      </c>
      <c r="D13" s="872">
        <v>0</v>
      </c>
      <c r="E13" s="872">
        <v>0</v>
      </c>
      <c r="F13" s="872">
        <v>0</v>
      </c>
      <c r="G13" s="872">
        <v>0</v>
      </c>
      <c r="H13" s="872">
        <v>0</v>
      </c>
      <c r="I13" s="872">
        <v>0</v>
      </c>
      <c r="J13" s="872">
        <v>0</v>
      </c>
      <c r="K13" s="872">
        <v>0</v>
      </c>
      <c r="L13" s="872">
        <v>0</v>
      </c>
      <c r="M13" s="872">
        <v>53</v>
      </c>
      <c r="N13" s="872">
        <v>60</v>
      </c>
    </row>
    <row r="14" spans="1:14" x14ac:dyDescent="0.15">
      <c r="A14" s="383" t="s">
        <v>684</v>
      </c>
      <c r="B14" s="1782">
        <v>100</v>
      </c>
      <c r="C14" s="872">
        <v>0</v>
      </c>
      <c r="D14" s="872">
        <v>0</v>
      </c>
      <c r="E14" s="872">
        <v>0</v>
      </c>
      <c r="F14" s="872">
        <v>0</v>
      </c>
      <c r="G14" s="872">
        <v>0</v>
      </c>
      <c r="H14" s="872">
        <v>0</v>
      </c>
      <c r="I14" s="872">
        <v>0</v>
      </c>
      <c r="J14" s="872">
        <v>0</v>
      </c>
      <c r="K14" s="872">
        <v>50</v>
      </c>
      <c r="L14" s="872">
        <v>0</v>
      </c>
      <c r="M14" s="872">
        <v>0</v>
      </c>
      <c r="N14" s="872">
        <v>50</v>
      </c>
    </row>
    <row r="15" spans="1:14" x14ac:dyDescent="0.15">
      <c r="A15" s="383" t="s">
        <v>685</v>
      </c>
      <c r="B15" s="1782">
        <v>0</v>
      </c>
      <c r="C15" s="872">
        <v>0</v>
      </c>
      <c r="D15" s="872">
        <v>0</v>
      </c>
      <c r="E15" s="872">
        <v>0</v>
      </c>
      <c r="F15" s="872">
        <v>0</v>
      </c>
      <c r="G15" s="872">
        <v>0</v>
      </c>
      <c r="H15" s="872">
        <v>0</v>
      </c>
      <c r="I15" s="872">
        <v>0</v>
      </c>
      <c r="J15" s="872">
        <v>0</v>
      </c>
      <c r="K15" s="872">
        <v>0</v>
      </c>
      <c r="L15" s="872">
        <v>0</v>
      </c>
      <c r="M15" s="872">
        <v>0</v>
      </c>
      <c r="N15" s="872">
        <v>0</v>
      </c>
    </row>
    <row r="16" spans="1:14" x14ac:dyDescent="0.15">
      <c r="A16" s="383" t="s">
        <v>732</v>
      </c>
      <c r="B16" s="1782">
        <v>0</v>
      </c>
      <c r="C16" s="872">
        <v>0</v>
      </c>
      <c r="D16" s="872">
        <v>0</v>
      </c>
      <c r="E16" s="872">
        <v>0</v>
      </c>
      <c r="F16" s="872">
        <v>0</v>
      </c>
      <c r="G16" s="872">
        <v>0</v>
      </c>
      <c r="H16" s="872">
        <v>0</v>
      </c>
      <c r="I16" s="872">
        <v>0</v>
      </c>
      <c r="J16" s="872">
        <v>0</v>
      </c>
      <c r="K16" s="872">
        <v>0</v>
      </c>
      <c r="L16" s="872">
        <v>0</v>
      </c>
      <c r="M16" s="872">
        <v>0</v>
      </c>
      <c r="N16" s="872">
        <v>0</v>
      </c>
    </row>
    <row r="17" spans="1:14" x14ac:dyDescent="0.15">
      <c r="A17" s="383" t="s">
        <v>688</v>
      </c>
      <c r="B17" s="1782">
        <v>0</v>
      </c>
      <c r="C17" s="872">
        <v>0</v>
      </c>
      <c r="D17" s="872">
        <v>0</v>
      </c>
      <c r="E17" s="872">
        <v>0</v>
      </c>
      <c r="F17" s="872">
        <v>0</v>
      </c>
      <c r="G17" s="872">
        <v>0</v>
      </c>
      <c r="H17" s="872">
        <v>0</v>
      </c>
      <c r="I17" s="872">
        <v>0</v>
      </c>
      <c r="J17" s="872">
        <v>0</v>
      </c>
      <c r="K17" s="872">
        <v>0</v>
      </c>
      <c r="L17" s="872">
        <v>0</v>
      </c>
      <c r="M17" s="872">
        <v>0</v>
      </c>
      <c r="N17" s="872">
        <v>0</v>
      </c>
    </row>
    <row r="18" spans="1:14" x14ac:dyDescent="0.15">
      <c r="A18" s="383" t="s">
        <v>689</v>
      </c>
      <c r="B18" s="1782">
        <v>217</v>
      </c>
      <c r="C18" s="872">
        <v>0</v>
      </c>
      <c r="D18" s="872">
        <v>0</v>
      </c>
      <c r="E18" s="872">
        <v>0</v>
      </c>
      <c r="F18" s="872">
        <v>0</v>
      </c>
      <c r="G18" s="872">
        <v>0</v>
      </c>
      <c r="H18" s="872">
        <v>0</v>
      </c>
      <c r="I18" s="872">
        <v>60</v>
      </c>
      <c r="J18" s="872">
        <v>0</v>
      </c>
      <c r="K18" s="872">
        <v>0</v>
      </c>
      <c r="L18" s="872">
        <v>52</v>
      </c>
      <c r="M18" s="872">
        <v>85</v>
      </c>
      <c r="N18" s="872">
        <v>20</v>
      </c>
    </row>
    <row r="19" spans="1:14" x14ac:dyDescent="0.15">
      <c r="A19" s="383" t="s">
        <v>690</v>
      </c>
      <c r="B19" s="1782">
        <v>0</v>
      </c>
      <c r="C19" s="872">
        <v>0</v>
      </c>
      <c r="D19" s="872">
        <v>0</v>
      </c>
      <c r="E19" s="872">
        <v>0</v>
      </c>
      <c r="F19" s="872">
        <v>0</v>
      </c>
      <c r="G19" s="872">
        <v>0</v>
      </c>
      <c r="H19" s="872">
        <v>0</v>
      </c>
      <c r="I19" s="872">
        <v>0</v>
      </c>
      <c r="J19" s="872">
        <v>0</v>
      </c>
      <c r="K19" s="872">
        <v>0</v>
      </c>
      <c r="L19" s="872">
        <v>0</v>
      </c>
      <c r="M19" s="872">
        <v>0</v>
      </c>
      <c r="N19" s="872">
        <v>0</v>
      </c>
    </row>
    <row r="20" spans="1:14" x14ac:dyDescent="0.15">
      <c r="A20" s="383" t="s">
        <v>691</v>
      </c>
      <c r="B20" s="1782">
        <v>137</v>
      </c>
      <c r="C20" s="872">
        <v>0</v>
      </c>
      <c r="D20" s="872">
        <v>0</v>
      </c>
      <c r="E20" s="872">
        <v>0</v>
      </c>
      <c r="F20" s="872">
        <v>0</v>
      </c>
      <c r="G20" s="872">
        <v>0</v>
      </c>
      <c r="H20" s="872">
        <v>0</v>
      </c>
      <c r="I20" s="872">
        <v>27</v>
      </c>
      <c r="J20" s="872">
        <v>0</v>
      </c>
      <c r="K20" s="872">
        <v>0</v>
      </c>
      <c r="L20" s="872">
        <v>65</v>
      </c>
      <c r="M20" s="872">
        <v>30</v>
      </c>
      <c r="N20" s="872">
        <v>15</v>
      </c>
    </row>
    <row r="21" spans="1:14" x14ac:dyDescent="0.15">
      <c r="A21" s="383" t="s">
        <v>692</v>
      </c>
      <c r="B21" s="1782">
        <v>0</v>
      </c>
      <c r="C21" s="872">
        <v>0</v>
      </c>
      <c r="D21" s="872">
        <v>0</v>
      </c>
      <c r="E21" s="872">
        <v>0</v>
      </c>
      <c r="F21" s="872">
        <v>0</v>
      </c>
      <c r="G21" s="872">
        <v>0</v>
      </c>
      <c r="H21" s="872">
        <v>0</v>
      </c>
      <c r="I21" s="872">
        <v>0</v>
      </c>
      <c r="J21" s="872">
        <v>0</v>
      </c>
      <c r="K21" s="872">
        <v>0</v>
      </c>
      <c r="L21" s="872">
        <v>0</v>
      </c>
      <c r="M21" s="872">
        <v>0</v>
      </c>
      <c r="N21" s="872">
        <v>0</v>
      </c>
    </row>
    <row r="22" spans="1:14" x14ac:dyDescent="0.15">
      <c r="A22" s="383" t="s">
        <v>693</v>
      </c>
      <c r="B22" s="1782">
        <v>0</v>
      </c>
      <c r="C22" s="872">
        <v>0</v>
      </c>
      <c r="D22" s="872">
        <v>0</v>
      </c>
      <c r="E22" s="872">
        <v>0</v>
      </c>
      <c r="F22" s="872">
        <v>0</v>
      </c>
      <c r="G22" s="872">
        <v>0</v>
      </c>
      <c r="H22" s="872">
        <v>0</v>
      </c>
      <c r="I22" s="872">
        <v>0</v>
      </c>
      <c r="J22" s="872">
        <v>0</v>
      </c>
      <c r="K22" s="872">
        <v>0</v>
      </c>
      <c r="L22" s="872">
        <v>0</v>
      </c>
      <c r="M22" s="872">
        <v>0</v>
      </c>
      <c r="N22" s="872">
        <v>0</v>
      </c>
    </row>
    <row r="23" spans="1:14" ht="11.25" customHeight="1" x14ac:dyDescent="0.15">
      <c r="A23" s="1555"/>
    </row>
    <row r="24" spans="1:14" ht="11.25" customHeight="1" x14ac:dyDescent="0.15">
      <c r="A24" s="1136" t="s">
        <v>3082</v>
      </c>
      <c r="B24" s="1136"/>
      <c r="C24" s="1136"/>
      <c r="D24" s="1136"/>
      <c r="E24" s="1136"/>
    </row>
    <row r="25" spans="1:14" s="154" customFormat="1" x14ac:dyDescent="0.15">
      <c r="A25" s="387" t="s">
        <v>2242</v>
      </c>
      <c r="B25" s="856"/>
      <c r="C25" s="856"/>
      <c r="D25" s="856"/>
      <c r="E25" s="856"/>
      <c r="F25" s="856"/>
      <c r="G25" s="856"/>
      <c r="H25" s="856"/>
      <c r="I25" s="856"/>
    </row>
    <row r="26" spans="1:14" s="154" customFormat="1" x14ac:dyDescent="0.15">
      <c r="A26" s="387" t="s">
        <v>2243</v>
      </c>
      <c r="B26" s="856"/>
      <c r="C26" s="856"/>
      <c r="D26" s="856"/>
      <c r="E26" s="856"/>
      <c r="F26" s="856"/>
      <c r="G26" s="856"/>
      <c r="H26" s="856"/>
      <c r="I26" s="856"/>
    </row>
    <row r="27" spans="1:14" ht="11.25" customHeight="1" x14ac:dyDescent="0.15">
      <c r="A27" s="879" t="s">
        <v>696</v>
      </c>
      <c r="B27" s="879"/>
      <c r="C27" s="879"/>
      <c r="D27" s="879"/>
      <c r="E27" s="879"/>
      <c r="F27" s="879"/>
      <c r="G27" s="879"/>
      <c r="H27" s="879"/>
      <c r="I27" s="879"/>
      <c r="J27" s="879"/>
      <c r="K27" s="879"/>
      <c r="L27" s="879"/>
      <c r="M27" s="879"/>
      <c r="N27" s="879"/>
    </row>
    <row r="28" spans="1:14" ht="11.25" customHeight="1" x14ac:dyDescent="0.15">
      <c r="A28" s="1555" t="s">
        <v>2225</v>
      </c>
      <c r="B28" s="1562"/>
      <c r="C28" s="1562"/>
      <c r="D28" s="1562"/>
      <c r="E28" s="1562"/>
      <c r="F28" s="1562"/>
      <c r="L28" s="1562"/>
      <c r="M28" s="1562"/>
      <c r="N28" s="1562"/>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83"/>
  <dimension ref="A2:C26"/>
  <sheetViews>
    <sheetView workbookViewId="0"/>
  </sheetViews>
  <sheetFormatPr baseColWidth="10" defaultColWidth="9.125" defaultRowHeight="10.199999999999999" x14ac:dyDescent="0.15"/>
  <cols>
    <col min="1" max="1" width="28.625" style="1788" customWidth="1"/>
    <col min="2" max="3" width="25.625" style="881" customWidth="1"/>
    <col min="4" max="16384" width="9.125" style="881"/>
  </cols>
  <sheetData>
    <row r="2" spans="1:3" x14ac:dyDescent="0.15">
      <c r="A2" s="1130" t="s">
        <v>3085</v>
      </c>
    </row>
    <row r="3" spans="1:3" ht="10.55" customHeight="1" x14ac:dyDescent="0.15">
      <c r="A3" s="2839"/>
      <c r="B3" s="1562"/>
      <c r="C3" s="1562"/>
    </row>
    <row r="4" spans="1:3" s="1129" customFormat="1" ht="14.95" customHeight="1" x14ac:dyDescent="0.25">
      <c r="A4" s="2840" t="s">
        <v>3086</v>
      </c>
      <c r="B4" s="2841" t="s">
        <v>3087</v>
      </c>
      <c r="C4" s="2842"/>
    </row>
    <row r="5" spans="1:3" s="1129" customFormat="1" ht="14.95" customHeight="1" x14ac:dyDescent="0.25">
      <c r="A5" s="2843"/>
      <c r="B5" s="2824" t="s">
        <v>3088</v>
      </c>
      <c r="C5" s="2824" t="s">
        <v>3066</v>
      </c>
    </row>
    <row r="6" spans="1:3" x14ac:dyDescent="0.15">
      <c r="A6" s="1783" t="s">
        <v>742</v>
      </c>
      <c r="B6" s="1784">
        <v>52</v>
      </c>
      <c r="C6" s="1785">
        <v>17</v>
      </c>
    </row>
    <row r="7" spans="1:3" x14ac:dyDescent="0.15">
      <c r="A7" s="1786" t="s">
        <v>677</v>
      </c>
      <c r="B7" s="1105">
        <v>1</v>
      </c>
      <c r="C7" s="1105">
        <v>0</v>
      </c>
    </row>
    <row r="8" spans="1:3" x14ac:dyDescent="0.15">
      <c r="A8" s="1786" t="s">
        <v>678</v>
      </c>
      <c r="B8" s="1105">
        <v>2</v>
      </c>
      <c r="C8" s="1105">
        <v>0</v>
      </c>
    </row>
    <row r="9" spans="1:3" x14ac:dyDescent="0.15">
      <c r="A9" s="1786" t="s">
        <v>679</v>
      </c>
      <c r="B9" s="1105">
        <v>2</v>
      </c>
      <c r="C9" s="1105">
        <v>0</v>
      </c>
    </row>
    <row r="10" spans="1:3" x14ac:dyDescent="0.15">
      <c r="A10" s="1786" t="s">
        <v>680</v>
      </c>
      <c r="B10" s="1105">
        <v>5</v>
      </c>
      <c r="C10" s="1105">
        <v>0</v>
      </c>
    </row>
    <row r="11" spans="1:3" x14ac:dyDescent="0.15">
      <c r="A11" s="1786" t="s">
        <v>681</v>
      </c>
      <c r="B11" s="1105">
        <v>2</v>
      </c>
      <c r="C11" s="1105">
        <v>1</v>
      </c>
    </row>
    <row r="12" spans="1:3" x14ac:dyDescent="0.15">
      <c r="A12" s="1786" t="s">
        <v>682</v>
      </c>
      <c r="B12" s="1105">
        <v>6</v>
      </c>
      <c r="C12" s="1105">
        <v>0</v>
      </c>
    </row>
    <row r="13" spans="1:3" x14ac:dyDescent="0.15">
      <c r="A13" s="1786" t="s">
        <v>683</v>
      </c>
      <c r="B13" s="1105">
        <v>13</v>
      </c>
      <c r="C13" s="1105">
        <v>15</v>
      </c>
    </row>
    <row r="14" spans="1:3" x14ac:dyDescent="0.15">
      <c r="A14" s="1786" t="s">
        <v>684</v>
      </c>
      <c r="B14" s="1105">
        <v>2</v>
      </c>
      <c r="C14" s="1105">
        <v>0</v>
      </c>
    </row>
    <row r="15" spans="1:3" x14ac:dyDescent="0.15">
      <c r="A15" s="1786" t="s">
        <v>685</v>
      </c>
      <c r="B15" s="1105">
        <v>2</v>
      </c>
      <c r="C15" s="1105">
        <v>0</v>
      </c>
    </row>
    <row r="16" spans="1:3" x14ac:dyDescent="0.15">
      <c r="A16" s="1786" t="s">
        <v>732</v>
      </c>
      <c r="B16" s="1105">
        <v>2</v>
      </c>
      <c r="C16" s="1105">
        <v>0</v>
      </c>
    </row>
    <row r="17" spans="1:3" x14ac:dyDescent="0.15">
      <c r="A17" s="1786" t="s">
        <v>688</v>
      </c>
      <c r="B17" s="1105">
        <v>4</v>
      </c>
      <c r="C17" s="1105">
        <v>0</v>
      </c>
    </row>
    <row r="18" spans="1:3" x14ac:dyDescent="0.15">
      <c r="A18" s="1786" t="s">
        <v>689</v>
      </c>
      <c r="B18" s="1105">
        <v>2</v>
      </c>
      <c r="C18" s="1105">
        <v>0</v>
      </c>
    </row>
    <row r="19" spans="1:3" x14ac:dyDescent="0.15">
      <c r="A19" s="1786" t="s">
        <v>690</v>
      </c>
      <c r="B19" s="1105">
        <v>2</v>
      </c>
      <c r="C19" s="1105">
        <v>0</v>
      </c>
    </row>
    <row r="20" spans="1:3" x14ac:dyDescent="0.15">
      <c r="A20" s="1786" t="s">
        <v>691</v>
      </c>
      <c r="B20" s="1105">
        <v>3</v>
      </c>
      <c r="C20" s="1105">
        <v>0</v>
      </c>
    </row>
    <row r="21" spans="1:3" x14ac:dyDescent="0.15">
      <c r="A21" s="1786" t="s">
        <v>692</v>
      </c>
      <c r="B21" s="1105">
        <v>1</v>
      </c>
      <c r="C21" s="1105">
        <v>1</v>
      </c>
    </row>
    <row r="22" spans="1:3" x14ac:dyDescent="0.15">
      <c r="A22" s="1786" t="s">
        <v>693</v>
      </c>
      <c r="B22" s="1105">
        <v>3</v>
      </c>
      <c r="C22" s="1105">
        <v>0</v>
      </c>
    </row>
    <row r="23" spans="1:3" x14ac:dyDescent="0.15">
      <c r="A23" s="1786"/>
      <c r="B23" s="1787"/>
      <c r="C23" s="1787"/>
    </row>
    <row r="24" spans="1:3" x14ac:dyDescent="0.15">
      <c r="A24" s="1786" t="s">
        <v>3089</v>
      </c>
      <c r="B24" s="1555"/>
      <c r="C24" s="1555"/>
    </row>
    <row r="25" spans="1:3" x14ac:dyDescent="0.15">
      <c r="A25" s="1725" t="s">
        <v>727</v>
      </c>
      <c r="B25" s="161"/>
      <c r="C25" s="161"/>
    </row>
    <row r="26" spans="1:3" x14ac:dyDescent="0.15">
      <c r="A26" s="1786" t="s">
        <v>3090</v>
      </c>
      <c r="B26" s="1097"/>
      <c r="C26" s="1097"/>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184"/>
  <dimension ref="A2:C26"/>
  <sheetViews>
    <sheetView workbookViewId="0"/>
  </sheetViews>
  <sheetFormatPr baseColWidth="10" defaultColWidth="9.125" defaultRowHeight="10.199999999999999" x14ac:dyDescent="0.15"/>
  <cols>
    <col min="1" max="1" width="14.125" style="378" customWidth="1"/>
    <col min="2" max="3" width="35.75" style="378" customWidth="1"/>
    <col min="4" max="256" width="9.125" style="378"/>
    <col min="257" max="257" width="14.125" style="378" customWidth="1"/>
    <col min="258" max="258" width="21.875" style="378" customWidth="1"/>
    <col min="259" max="259" width="27.25" style="378" customWidth="1"/>
    <col min="260" max="512" width="9.125" style="378"/>
    <col min="513" max="513" width="14.125" style="378" customWidth="1"/>
    <col min="514" max="514" width="21.875" style="378" customWidth="1"/>
    <col min="515" max="515" width="27.25" style="378" customWidth="1"/>
    <col min="516" max="768" width="9.125" style="378"/>
    <col min="769" max="769" width="14.125" style="378" customWidth="1"/>
    <col min="770" max="770" width="21.875" style="378" customWidth="1"/>
    <col min="771" max="771" width="27.25" style="378" customWidth="1"/>
    <col min="772" max="1024" width="9.125" style="378"/>
    <col min="1025" max="1025" width="14.125" style="378" customWidth="1"/>
    <col min="1026" max="1026" width="21.875" style="378" customWidth="1"/>
    <col min="1027" max="1027" width="27.25" style="378" customWidth="1"/>
    <col min="1028" max="1280" width="9.125" style="378"/>
    <col min="1281" max="1281" width="14.125" style="378" customWidth="1"/>
    <col min="1282" max="1282" width="21.875" style="378" customWidth="1"/>
    <col min="1283" max="1283" width="27.25" style="378" customWidth="1"/>
    <col min="1284" max="1536" width="9.125" style="378"/>
    <col min="1537" max="1537" width="14.125" style="378" customWidth="1"/>
    <col min="1538" max="1538" width="21.875" style="378" customWidth="1"/>
    <col min="1539" max="1539" width="27.25" style="378" customWidth="1"/>
    <col min="1540" max="1792" width="9.125" style="378"/>
    <col min="1793" max="1793" width="14.125" style="378" customWidth="1"/>
    <col min="1794" max="1794" width="21.875" style="378" customWidth="1"/>
    <col min="1795" max="1795" width="27.25" style="378" customWidth="1"/>
    <col min="1796" max="2048" width="9.125" style="378"/>
    <col min="2049" max="2049" width="14.125" style="378" customWidth="1"/>
    <col min="2050" max="2050" width="21.875" style="378" customWidth="1"/>
    <col min="2051" max="2051" width="27.25" style="378" customWidth="1"/>
    <col min="2052" max="2304" width="9.125" style="378"/>
    <col min="2305" max="2305" width="14.125" style="378" customWidth="1"/>
    <col min="2306" max="2306" width="21.875" style="378" customWidth="1"/>
    <col min="2307" max="2307" width="27.25" style="378" customWidth="1"/>
    <col min="2308" max="2560" width="9.125" style="378"/>
    <col min="2561" max="2561" width="14.125" style="378" customWidth="1"/>
    <col min="2562" max="2562" width="21.875" style="378" customWidth="1"/>
    <col min="2563" max="2563" width="27.25" style="378" customWidth="1"/>
    <col min="2564" max="2816" width="9.125" style="378"/>
    <col min="2817" max="2817" width="14.125" style="378" customWidth="1"/>
    <col min="2818" max="2818" width="21.875" style="378" customWidth="1"/>
    <col min="2819" max="2819" width="27.25" style="378" customWidth="1"/>
    <col min="2820" max="3072" width="9.125" style="378"/>
    <col min="3073" max="3073" width="14.125" style="378" customWidth="1"/>
    <col min="3074" max="3074" width="21.875" style="378" customWidth="1"/>
    <col min="3075" max="3075" width="27.25" style="378" customWidth="1"/>
    <col min="3076" max="3328" width="9.125" style="378"/>
    <col min="3329" max="3329" width="14.125" style="378" customWidth="1"/>
    <col min="3330" max="3330" width="21.875" style="378" customWidth="1"/>
    <col min="3331" max="3331" width="27.25" style="378" customWidth="1"/>
    <col min="3332" max="3584" width="9.125" style="378"/>
    <col min="3585" max="3585" width="14.125" style="378" customWidth="1"/>
    <col min="3586" max="3586" width="21.875" style="378" customWidth="1"/>
    <col min="3587" max="3587" width="27.25" style="378" customWidth="1"/>
    <col min="3588" max="3840" width="9.125" style="378"/>
    <col min="3841" max="3841" width="14.125" style="378" customWidth="1"/>
    <col min="3842" max="3842" width="21.875" style="378" customWidth="1"/>
    <col min="3843" max="3843" width="27.25" style="378" customWidth="1"/>
    <col min="3844" max="4096" width="9.125" style="378"/>
    <col min="4097" max="4097" width="14.125" style="378" customWidth="1"/>
    <col min="4098" max="4098" width="21.875" style="378" customWidth="1"/>
    <col min="4099" max="4099" width="27.25" style="378" customWidth="1"/>
    <col min="4100" max="4352" width="9.125" style="378"/>
    <col min="4353" max="4353" width="14.125" style="378" customWidth="1"/>
    <col min="4354" max="4354" width="21.875" style="378" customWidth="1"/>
    <col min="4355" max="4355" width="27.25" style="378" customWidth="1"/>
    <col min="4356" max="4608" width="9.125" style="378"/>
    <col min="4609" max="4609" width="14.125" style="378" customWidth="1"/>
    <col min="4610" max="4610" width="21.875" style="378" customWidth="1"/>
    <col min="4611" max="4611" width="27.25" style="378" customWidth="1"/>
    <col min="4612" max="4864" width="9.125" style="378"/>
    <col min="4865" max="4865" width="14.125" style="378" customWidth="1"/>
    <col min="4866" max="4866" width="21.875" style="378" customWidth="1"/>
    <col min="4867" max="4867" width="27.25" style="378" customWidth="1"/>
    <col min="4868" max="5120" width="9.125" style="378"/>
    <col min="5121" max="5121" width="14.125" style="378" customWidth="1"/>
    <col min="5122" max="5122" width="21.875" style="378" customWidth="1"/>
    <col min="5123" max="5123" width="27.25" style="378" customWidth="1"/>
    <col min="5124" max="5376" width="9.125" style="378"/>
    <col min="5377" max="5377" width="14.125" style="378" customWidth="1"/>
    <col min="5378" max="5378" width="21.875" style="378" customWidth="1"/>
    <col min="5379" max="5379" width="27.25" style="378" customWidth="1"/>
    <col min="5380" max="5632" width="9.125" style="378"/>
    <col min="5633" max="5633" width="14.125" style="378" customWidth="1"/>
    <col min="5634" max="5634" width="21.875" style="378" customWidth="1"/>
    <col min="5635" max="5635" width="27.25" style="378" customWidth="1"/>
    <col min="5636" max="5888" width="9.125" style="378"/>
    <col min="5889" max="5889" width="14.125" style="378" customWidth="1"/>
    <col min="5890" max="5890" width="21.875" style="378" customWidth="1"/>
    <col min="5891" max="5891" width="27.25" style="378" customWidth="1"/>
    <col min="5892" max="6144" width="9.125" style="378"/>
    <col min="6145" max="6145" width="14.125" style="378" customWidth="1"/>
    <col min="6146" max="6146" width="21.875" style="378" customWidth="1"/>
    <col min="6147" max="6147" width="27.25" style="378" customWidth="1"/>
    <col min="6148" max="6400" width="9.125" style="378"/>
    <col min="6401" max="6401" width="14.125" style="378" customWidth="1"/>
    <col min="6402" max="6402" width="21.875" style="378" customWidth="1"/>
    <col min="6403" max="6403" width="27.25" style="378" customWidth="1"/>
    <col min="6404" max="6656" width="9.125" style="378"/>
    <col min="6657" max="6657" width="14.125" style="378" customWidth="1"/>
    <col min="6658" max="6658" width="21.875" style="378" customWidth="1"/>
    <col min="6659" max="6659" width="27.25" style="378" customWidth="1"/>
    <col min="6660" max="6912" width="9.125" style="378"/>
    <col min="6913" max="6913" width="14.125" style="378" customWidth="1"/>
    <col min="6914" max="6914" width="21.875" style="378" customWidth="1"/>
    <col min="6915" max="6915" width="27.25" style="378" customWidth="1"/>
    <col min="6916" max="7168" width="9.125" style="378"/>
    <col min="7169" max="7169" width="14.125" style="378" customWidth="1"/>
    <col min="7170" max="7170" width="21.875" style="378" customWidth="1"/>
    <col min="7171" max="7171" width="27.25" style="378" customWidth="1"/>
    <col min="7172" max="7424" width="9.125" style="378"/>
    <col min="7425" max="7425" width="14.125" style="378" customWidth="1"/>
    <col min="7426" max="7426" width="21.875" style="378" customWidth="1"/>
    <col min="7427" max="7427" width="27.25" style="378" customWidth="1"/>
    <col min="7428" max="7680" width="9.125" style="378"/>
    <col min="7681" max="7681" width="14.125" style="378" customWidth="1"/>
    <col min="7682" max="7682" width="21.875" style="378" customWidth="1"/>
    <col min="7683" max="7683" width="27.25" style="378" customWidth="1"/>
    <col min="7684" max="7936" width="9.125" style="378"/>
    <col min="7937" max="7937" width="14.125" style="378" customWidth="1"/>
    <col min="7938" max="7938" width="21.875" style="378" customWidth="1"/>
    <col min="7939" max="7939" width="27.25" style="378" customWidth="1"/>
    <col min="7940" max="8192" width="9.125" style="378"/>
    <col min="8193" max="8193" width="14.125" style="378" customWidth="1"/>
    <col min="8194" max="8194" width="21.875" style="378" customWidth="1"/>
    <col min="8195" max="8195" width="27.25" style="378" customWidth="1"/>
    <col min="8196" max="8448" width="9.125" style="378"/>
    <col min="8449" max="8449" width="14.125" style="378" customWidth="1"/>
    <col min="8450" max="8450" width="21.875" style="378" customWidth="1"/>
    <col min="8451" max="8451" width="27.25" style="378" customWidth="1"/>
    <col min="8452" max="8704" width="9.125" style="378"/>
    <col min="8705" max="8705" width="14.125" style="378" customWidth="1"/>
    <col min="8706" max="8706" width="21.875" style="378" customWidth="1"/>
    <col min="8707" max="8707" width="27.25" style="378" customWidth="1"/>
    <col min="8708" max="8960" width="9.125" style="378"/>
    <col min="8961" max="8961" width="14.125" style="378" customWidth="1"/>
    <col min="8962" max="8962" width="21.875" style="378" customWidth="1"/>
    <col min="8963" max="8963" width="27.25" style="378" customWidth="1"/>
    <col min="8964" max="9216" width="9.125" style="378"/>
    <col min="9217" max="9217" width="14.125" style="378" customWidth="1"/>
    <col min="9218" max="9218" width="21.875" style="378" customWidth="1"/>
    <col min="9219" max="9219" width="27.25" style="378" customWidth="1"/>
    <col min="9220" max="9472" width="9.125" style="378"/>
    <col min="9473" max="9473" width="14.125" style="378" customWidth="1"/>
    <col min="9474" max="9474" width="21.875" style="378" customWidth="1"/>
    <col min="9475" max="9475" width="27.25" style="378" customWidth="1"/>
    <col min="9476" max="9728" width="9.125" style="378"/>
    <col min="9729" max="9729" width="14.125" style="378" customWidth="1"/>
    <col min="9730" max="9730" width="21.875" style="378" customWidth="1"/>
    <col min="9731" max="9731" width="27.25" style="378" customWidth="1"/>
    <col min="9732" max="9984" width="9.125" style="378"/>
    <col min="9985" max="9985" width="14.125" style="378" customWidth="1"/>
    <col min="9986" max="9986" width="21.875" style="378" customWidth="1"/>
    <col min="9987" max="9987" width="27.25" style="378" customWidth="1"/>
    <col min="9988" max="10240" width="9.125" style="378"/>
    <col min="10241" max="10241" width="14.125" style="378" customWidth="1"/>
    <col min="10242" max="10242" width="21.875" style="378" customWidth="1"/>
    <col min="10243" max="10243" width="27.25" style="378" customWidth="1"/>
    <col min="10244" max="10496" width="9.125" style="378"/>
    <col min="10497" max="10497" width="14.125" style="378" customWidth="1"/>
    <col min="10498" max="10498" width="21.875" style="378" customWidth="1"/>
    <col min="10499" max="10499" width="27.25" style="378" customWidth="1"/>
    <col min="10500" max="10752" width="9.125" style="378"/>
    <col min="10753" max="10753" width="14.125" style="378" customWidth="1"/>
    <col min="10754" max="10754" width="21.875" style="378" customWidth="1"/>
    <col min="10755" max="10755" width="27.25" style="378" customWidth="1"/>
    <col min="10756" max="11008" width="9.125" style="378"/>
    <col min="11009" max="11009" width="14.125" style="378" customWidth="1"/>
    <col min="11010" max="11010" width="21.875" style="378" customWidth="1"/>
    <col min="11011" max="11011" width="27.25" style="378" customWidth="1"/>
    <col min="11012" max="11264" width="9.125" style="378"/>
    <col min="11265" max="11265" width="14.125" style="378" customWidth="1"/>
    <col min="11266" max="11266" width="21.875" style="378" customWidth="1"/>
    <col min="11267" max="11267" width="27.25" style="378" customWidth="1"/>
    <col min="11268" max="11520" width="9.125" style="378"/>
    <col min="11521" max="11521" width="14.125" style="378" customWidth="1"/>
    <col min="11522" max="11522" width="21.875" style="378" customWidth="1"/>
    <col min="11523" max="11523" width="27.25" style="378" customWidth="1"/>
    <col min="11524" max="11776" width="9.125" style="378"/>
    <col min="11777" max="11777" width="14.125" style="378" customWidth="1"/>
    <col min="11778" max="11778" width="21.875" style="378" customWidth="1"/>
    <col min="11779" max="11779" width="27.25" style="378" customWidth="1"/>
    <col min="11780" max="12032" width="9.125" style="378"/>
    <col min="12033" max="12033" width="14.125" style="378" customWidth="1"/>
    <col min="12034" max="12034" width="21.875" style="378" customWidth="1"/>
    <col min="12035" max="12035" width="27.25" style="378" customWidth="1"/>
    <col min="12036" max="12288" width="9.125" style="378"/>
    <col min="12289" max="12289" width="14.125" style="378" customWidth="1"/>
    <col min="12290" max="12290" width="21.875" style="378" customWidth="1"/>
    <col min="12291" max="12291" width="27.25" style="378" customWidth="1"/>
    <col min="12292" max="12544" width="9.125" style="378"/>
    <col min="12545" max="12545" width="14.125" style="378" customWidth="1"/>
    <col min="12546" max="12546" width="21.875" style="378" customWidth="1"/>
    <col min="12547" max="12547" width="27.25" style="378" customWidth="1"/>
    <col min="12548" max="12800" width="9.125" style="378"/>
    <col min="12801" max="12801" width="14.125" style="378" customWidth="1"/>
    <col min="12802" max="12802" width="21.875" style="378" customWidth="1"/>
    <col min="12803" max="12803" width="27.25" style="378" customWidth="1"/>
    <col min="12804" max="13056" width="9.125" style="378"/>
    <col min="13057" max="13057" width="14.125" style="378" customWidth="1"/>
    <col min="13058" max="13058" width="21.875" style="378" customWidth="1"/>
    <col min="13059" max="13059" width="27.25" style="378" customWidth="1"/>
    <col min="13060" max="13312" width="9.125" style="378"/>
    <col min="13313" max="13313" width="14.125" style="378" customWidth="1"/>
    <col min="13314" max="13314" width="21.875" style="378" customWidth="1"/>
    <col min="13315" max="13315" width="27.25" style="378" customWidth="1"/>
    <col min="13316" max="13568" width="9.125" style="378"/>
    <col min="13569" max="13569" width="14.125" style="378" customWidth="1"/>
    <col min="13570" max="13570" width="21.875" style="378" customWidth="1"/>
    <col min="13571" max="13571" width="27.25" style="378" customWidth="1"/>
    <col min="13572" max="13824" width="9.125" style="378"/>
    <col min="13825" max="13825" width="14.125" style="378" customWidth="1"/>
    <col min="13826" max="13826" width="21.875" style="378" customWidth="1"/>
    <col min="13827" max="13827" width="27.25" style="378" customWidth="1"/>
    <col min="13828" max="14080" width="9.125" style="378"/>
    <col min="14081" max="14081" width="14.125" style="378" customWidth="1"/>
    <col min="14082" max="14082" width="21.875" style="378" customWidth="1"/>
    <col min="14083" max="14083" width="27.25" style="378" customWidth="1"/>
    <col min="14084" max="14336" width="9.125" style="378"/>
    <col min="14337" max="14337" width="14.125" style="378" customWidth="1"/>
    <col min="14338" max="14338" width="21.875" style="378" customWidth="1"/>
    <col min="14339" max="14339" width="27.25" style="378" customWidth="1"/>
    <col min="14340" max="14592" width="9.125" style="378"/>
    <col min="14593" max="14593" width="14.125" style="378" customWidth="1"/>
    <col min="14594" max="14594" width="21.875" style="378" customWidth="1"/>
    <col min="14595" max="14595" width="27.25" style="378" customWidth="1"/>
    <col min="14596" max="14848" width="9.125" style="378"/>
    <col min="14849" max="14849" width="14.125" style="378" customWidth="1"/>
    <col min="14850" max="14850" width="21.875" style="378" customWidth="1"/>
    <col min="14851" max="14851" width="27.25" style="378" customWidth="1"/>
    <col min="14852" max="15104" width="9.125" style="378"/>
    <col min="15105" max="15105" width="14.125" style="378" customWidth="1"/>
    <col min="15106" max="15106" width="21.875" style="378" customWidth="1"/>
    <col min="15107" max="15107" width="27.25" style="378" customWidth="1"/>
    <col min="15108" max="15360" width="9.125" style="378"/>
    <col min="15361" max="15361" width="14.125" style="378" customWidth="1"/>
    <col min="15362" max="15362" width="21.875" style="378" customWidth="1"/>
    <col min="15363" max="15363" width="27.25" style="378" customWidth="1"/>
    <col min="15364" max="15616" width="9.125" style="378"/>
    <col min="15617" max="15617" width="14.125" style="378" customWidth="1"/>
    <col min="15618" max="15618" width="21.875" style="378" customWidth="1"/>
    <col min="15619" max="15619" width="27.25" style="378" customWidth="1"/>
    <col min="15620" max="15872" width="9.125" style="378"/>
    <col min="15873" max="15873" width="14.125" style="378" customWidth="1"/>
    <col min="15874" max="15874" width="21.875" style="378" customWidth="1"/>
    <col min="15875" max="15875" width="27.25" style="378" customWidth="1"/>
    <col min="15876" max="16128" width="9.125" style="378"/>
    <col min="16129" max="16129" width="14.125" style="378" customWidth="1"/>
    <col min="16130" max="16130" width="21.875" style="378" customWidth="1"/>
    <col min="16131" max="16131" width="27.25" style="378" customWidth="1"/>
    <col min="16132" max="16384" width="9.125" style="378"/>
  </cols>
  <sheetData>
    <row r="2" spans="1:3" s="392" customFormat="1" ht="11.55" x14ac:dyDescent="0.25">
      <c r="A2" s="789" t="s">
        <v>3091</v>
      </c>
    </row>
    <row r="3" spans="1:3" x14ac:dyDescent="0.15">
      <c r="A3" s="1653"/>
      <c r="B3" s="428"/>
      <c r="C3" s="428"/>
    </row>
    <row r="4" spans="1:3" ht="18.7" customHeight="1" x14ac:dyDescent="0.15">
      <c r="A4" s="2844" t="s">
        <v>1246</v>
      </c>
      <c r="B4" s="2844" t="s">
        <v>3092</v>
      </c>
      <c r="C4" s="2844" t="s">
        <v>3093</v>
      </c>
    </row>
    <row r="5" spans="1:3" x14ac:dyDescent="0.15">
      <c r="A5" s="1652">
        <v>2017</v>
      </c>
      <c r="B5" s="397">
        <v>292</v>
      </c>
      <c r="C5" s="397">
        <v>15</v>
      </c>
    </row>
    <row r="6" spans="1:3" x14ac:dyDescent="0.15">
      <c r="A6" s="1652">
        <v>2018</v>
      </c>
      <c r="B6" s="397">
        <v>271</v>
      </c>
      <c r="C6" s="397">
        <v>15</v>
      </c>
    </row>
    <row r="7" spans="1:3" x14ac:dyDescent="0.15">
      <c r="A7" s="1652">
        <v>2019</v>
      </c>
      <c r="B7" s="378">
        <v>256</v>
      </c>
      <c r="C7" s="378">
        <v>14</v>
      </c>
    </row>
    <row r="8" spans="1:3" ht="11.55" x14ac:dyDescent="0.15">
      <c r="A8" s="1652" t="s">
        <v>3094</v>
      </c>
      <c r="B8" s="378">
        <v>36</v>
      </c>
      <c r="C8" s="378">
        <v>14</v>
      </c>
    </row>
    <row r="9" spans="1:3" ht="11.55" x14ac:dyDescent="0.15">
      <c r="A9" s="1652" t="s">
        <v>3095</v>
      </c>
      <c r="B9" s="378">
        <v>50</v>
      </c>
      <c r="C9" s="378">
        <v>14</v>
      </c>
    </row>
    <row r="10" spans="1:3" x14ac:dyDescent="0.15">
      <c r="A10" s="1789"/>
      <c r="B10" s="397"/>
      <c r="C10" s="397"/>
    </row>
    <row r="11" spans="1:3" x14ac:dyDescent="0.15">
      <c r="A11" s="390" t="s">
        <v>3096</v>
      </c>
      <c r="B11" s="1790"/>
      <c r="C11" s="1790"/>
    </row>
    <row r="12" spans="1:3" x14ac:dyDescent="0.15">
      <c r="A12" s="392" t="s">
        <v>3097</v>
      </c>
      <c r="B12" s="1790"/>
      <c r="C12" s="1790"/>
    </row>
    <row r="13" spans="1:3" x14ac:dyDescent="0.15">
      <c r="A13" s="392" t="s">
        <v>3098</v>
      </c>
      <c r="B13" s="1790"/>
      <c r="C13" s="1790"/>
    </row>
    <row r="14" spans="1:3" x14ac:dyDescent="0.15">
      <c r="A14" s="485" t="s">
        <v>3090</v>
      </c>
      <c r="B14" s="527"/>
      <c r="C14" s="527"/>
    </row>
    <row r="17" spans="2:2" x14ac:dyDescent="0.15">
      <c r="B17" s="1791"/>
    </row>
    <row r="18" spans="2:2" x14ac:dyDescent="0.15">
      <c r="B18" s="1791"/>
    </row>
    <row r="19" spans="2:2" x14ac:dyDescent="0.15">
      <c r="B19" s="1791"/>
    </row>
    <row r="26" spans="2:2" ht="13.6" customHeight="1" x14ac:dyDescent="0.15"/>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Hoja185"/>
  <dimension ref="A2:AI30"/>
  <sheetViews>
    <sheetView zoomScaleNormal="100" workbookViewId="0"/>
  </sheetViews>
  <sheetFormatPr baseColWidth="10" defaultColWidth="9.125" defaultRowHeight="10.199999999999999" x14ac:dyDescent="0.15"/>
  <cols>
    <col min="1" max="1" width="23.75" style="1" customWidth="1"/>
    <col min="2" max="2" width="15.875" style="1" bestFit="1" customWidth="1"/>
    <col min="3" max="3" width="22.625" style="1" bestFit="1" customWidth="1"/>
    <col min="4" max="4" width="15.875" style="1" bestFit="1" customWidth="1"/>
    <col min="5" max="5" width="22.625" style="1" bestFit="1" customWidth="1"/>
    <col min="6" max="6" width="15.875" style="1" bestFit="1" customWidth="1"/>
    <col min="7" max="7" width="22.625" style="1" bestFit="1" customWidth="1"/>
    <col min="8" max="8" width="15.875" style="1" bestFit="1" customWidth="1"/>
    <col min="9" max="9" width="22.625" style="1" bestFit="1" customWidth="1"/>
    <col min="10" max="10" width="15.875" style="1" bestFit="1" customWidth="1"/>
    <col min="11" max="11" width="22.625" style="1" bestFit="1" customWidth="1"/>
    <col min="12" max="12" width="15.875" style="1" bestFit="1" customWidth="1"/>
    <col min="13" max="13" width="22.625" style="1" bestFit="1" customWidth="1"/>
    <col min="14" max="14" width="15.875" style="1" bestFit="1" customWidth="1"/>
    <col min="15" max="15" width="22.625" style="1" bestFit="1" customWidth="1"/>
    <col min="16" max="16" width="15.875" style="1" bestFit="1" customWidth="1"/>
    <col min="17" max="17" width="22.625" style="1" bestFit="1" customWidth="1"/>
    <col min="18" max="18" width="15.875" style="1" bestFit="1" customWidth="1"/>
    <col min="19" max="19" width="22.625" style="1" bestFit="1" customWidth="1"/>
    <col min="20" max="20" width="15.875" style="1" bestFit="1" customWidth="1"/>
    <col min="21" max="21" width="22.625" style="1" bestFit="1" customWidth="1"/>
    <col min="22" max="22" width="15.875" style="1" bestFit="1" customWidth="1"/>
    <col min="23" max="23" width="22.625" style="1" bestFit="1" customWidth="1"/>
    <col min="24" max="24" width="13.75" style="1" customWidth="1"/>
    <col min="25" max="25" width="22.625" style="1" bestFit="1" customWidth="1"/>
    <col min="26" max="26" width="13.25" style="1" customWidth="1"/>
    <col min="27" max="27" width="22.625" style="1" bestFit="1" customWidth="1"/>
    <col min="28" max="28" width="13.25" style="1" customWidth="1"/>
    <col min="29" max="29" width="22.625" style="1" bestFit="1" customWidth="1"/>
    <col min="30" max="30" width="13.25" style="1" customWidth="1"/>
    <col min="31" max="31" width="22.625" style="1" bestFit="1" customWidth="1"/>
    <col min="32" max="32" width="13.25" style="1" customWidth="1"/>
    <col min="33" max="33" width="22.625" style="1" bestFit="1" customWidth="1"/>
    <col min="34" max="34" width="13.25" style="1" customWidth="1"/>
    <col min="35" max="35" width="22.625" style="1" bestFit="1" customWidth="1"/>
    <col min="36" max="16384" width="9.125" style="1"/>
  </cols>
  <sheetData>
    <row r="2" spans="1:35" s="22" customFormat="1" ht="11.55" x14ac:dyDescent="0.15">
      <c r="A2" s="1267" t="s">
        <v>3099</v>
      </c>
      <c r="I2" s="1"/>
    </row>
    <row r="3" spans="1:35" x14ac:dyDescent="0.15">
      <c r="A3" s="1268"/>
    </row>
    <row r="4" spans="1:35" ht="41.95" customHeight="1" x14ac:dyDescent="0.15">
      <c r="A4" s="2845" t="s">
        <v>2289</v>
      </c>
      <c r="B4" s="1269" t="s">
        <v>3100</v>
      </c>
      <c r="C4" s="1270"/>
      <c r="D4" s="1271" t="s">
        <v>3101</v>
      </c>
      <c r="E4" s="1272"/>
      <c r="F4" s="1273" t="s">
        <v>3102</v>
      </c>
      <c r="G4" s="1270"/>
      <c r="H4" s="1273" t="s">
        <v>3103</v>
      </c>
      <c r="I4" s="1270"/>
      <c r="J4" s="1273" t="s">
        <v>3104</v>
      </c>
      <c r="K4" s="1270"/>
      <c r="L4" s="1274" t="s">
        <v>2640</v>
      </c>
      <c r="M4" s="1269"/>
      <c r="N4" s="1271" t="s">
        <v>3105</v>
      </c>
      <c r="O4" s="1271"/>
      <c r="P4" s="1271" t="s">
        <v>3106</v>
      </c>
      <c r="Q4" s="1270"/>
      <c r="R4" s="2846" t="s">
        <v>3107</v>
      </c>
      <c r="S4" s="2847"/>
      <c r="T4" s="2846" t="s">
        <v>3108</v>
      </c>
      <c r="U4" s="2847"/>
      <c r="V4" s="2846" t="s">
        <v>3109</v>
      </c>
      <c r="W4" s="2847"/>
      <c r="X4" s="2846" t="s">
        <v>3110</v>
      </c>
      <c r="Y4" s="2847"/>
      <c r="Z4" s="2846" t="s">
        <v>3111</v>
      </c>
      <c r="AA4" s="2847"/>
      <c r="AB4" s="2846" t="s">
        <v>3112</v>
      </c>
      <c r="AC4" s="2847"/>
      <c r="AD4" s="2846" t="s">
        <v>3113</v>
      </c>
      <c r="AE4" s="2847"/>
      <c r="AF4" s="2846" t="s">
        <v>3114</v>
      </c>
      <c r="AG4" s="2847"/>
      <c r="AH4" s="2846" t="s">
        <v>3115</v>
      </c>
      <c r="AI4" s="2847"/>
    </row>
    <row r="5" spans="1:35" x14ac:dyDescent="0.15">
      <c r="A5" s="1089"/>
      <c r="B5" s="1275" t="s">
        <v>2304</v>
      </c>
      <c r="C5" s="1276" t="s">
        <v>2305</v>
      </c>
      <c r="D5" s="1275" t="s">
        <v>2304</v>
      </c>
      <c r="E5" s="1276" t="s">
        <v>2305</v>
      </c>
      <c r="F5" s="1275" t="s">
        <v>2304</v>
      </c>
      <c r="G5" s="1276" t="s">
        <v>2305</v>
      </c>
      <c r="H5" s="1275" t="s">
        <v>2304</v>
      </c>
      <c r="I5" s="1276" t="s">
        <v>2305</v>
      </c>
      <c r="J5" s="1275" t="s">
        <v>2304</v>
      </c>
      <c r="K5" s="1276" t="s">
        <v>2305</v>
      </c>
      <c r="L5" s="1275" t="s">
        <v>2304</v>
      </c>
      <c r="M5" s="1276" t="s">
        <v>2305</v>
      </c>
      <c r="N5" s="1275" t="s">
        <v>2304</v>
      </c>
      <c r="O5" s="1276" t="s">
        <v>2305</v>
      </c>
      <c r="P5" s="1275" t="s">
        <v>2304</v>
      </c>
      <c r="Q5" s="1276" t="s">
        <v>2305</v>
      </c>
      <c r="R5" s="1275" t="s">
        <v>2304</v>
      </c>
      <c r="S5" s="1276" t="s">
        <v>2305</v>
      </c>
      <c r="T5" s="1275" t="s">
        <v>2304</v>
      </c>
      <c r="U5" s="1276" t="s">
        <v>2305</v>
      </c>
      <c r="V5" s="1275" t="s">
        <v>2304</v>
      </c>
      <c r="W5" s="1276" t="s">
        <v>2305</v>
      </c>
      <c r="X5" s="1275" t="s">
        <v>2304</v>
      </c>
      <c r="Y5" s="1276" t="s">
        <v>2305</v>
      </c>
      <c r="Z5" s="1275" t="s">
        <v>2304</v>
      </c>
      <c r="AA5" s="1276" t="s">
        <v>2305</v>
      </c>
      <c r="AB5" s="1275" t="s">
        <v>2304</v>
      </c>
      <c r="AC5" s="1276" t="s">
        <v>2305</v>
      </c>
      <c r="AD5" s="1275" t="s">
        <v>2304</v>
      </c>
      <c r="AE5" s="1276" t="s">
        <v>2305</v>
      </c>
      <c r="AF5" s="1275" t="s">
        <v>2304</v>
      </c>
      <c r="AG5" s="1276" t="s">
        <v>2305</v>
      </c>
      <c r="AH5" s="1275" t="s">
        <v>2304</v>
      </c>
      <c r="AI5" s="1276" t="s">
        <v>2305</v>
      </c>
    </row>
    <row r="6" spans="1:35" ht="11.25" customHeight="1" x14ac:dyDescent="0.15">
      <c r="A6" s="1277" t="s">
        <v>742</v>
      </c>
      <c r="B6" s="1278">
        <v>351</v>
      </c>
      <c r="C6" s="1278">
        <v>10607935946.4</v>
      </c>
      <c r="D6" s="1278">
        <v>32</v>
      </c>
      <c r="E6" s="1278">
        <v>867447088</v>
      </c>
      <c r="F6" s="1278">
        <v>5</v>
      </c>
      <c r="G6" s="1278">
        <v>369994859</v>
      </c>
      <c r="H6" s="1278">
        <v>8</v>
      </c>
      <c r="I6" s="1278">
        <v>209335410</v>
      </c>
      <c r="J6" s="1278">
        <v>62</v>
      </c>
      <c r="K6" s="1278">
        <v>248000000</v>
      </c>
      <c r="L6" s="1278">
        <v>9</v>
      </c>
      <c r="M6" s="1278">
        <v>129869391</v>
      </c>
      <c r="N6" s="1278">
        <v>16</v>
      </c>
      <c r="O6" s="1278">
        <v>396366846.60000002</v>
      </c>
      <c r="P6" s="1278">
        <v>36</v>
      </c>
      <c r="Q6" s="1278">
        <v>3960992476.3000002</v>
      </c>
      <c r="R6" s="1278">
        <v>35</v>
      </c>
      <c r="S6" s="1278">
        <v>786474700</v>
      </c>
      <c r="T6" s="1278">
        <v>24</v>
      </c>
      <c r="U6" s="1278">
        <v>1053385095.5</v>
      </c>
      <c r="V6" s="1278">
        <v>15</v>
      </c>
      <c r="W6" s="1278">
        <v>137167450</v>
      </c>
      <c r="X6" s="1278">
        <v>61</v>
      </c>
      <c r="Y6" s="1278">
        <v>664765183</v>
      </c>
      <c r="Z6" s="1278">
        <v>19</v>
      </c>
      <c r="AA6" s="1278">
        <v>285411639</v>
      </c>
      <c r="AB6" s="1278">
        <v>4</v>
      </c>
      <c r="AC6" s="1278">
        <v>7991600</v>
      </c>
      <c r="AD6" s="1278">
        <v>5</v>
      </c>
      <c r="AE6" s="1278">
        <v>699902681</v>
      </c>
      <c r="AF6" s="1278">
        <v>8</v>
      </c>
      <c r="AG6" s="1278">
        <v>177581443</v>
      </c>
      <c r="AH6" s="1278">
        <v>12</v>
      </c>
      <c r="AI6" s="1278">
        <v>613250084</v>
      </c>
    </row>
    <row r="7" spans="1:35" ht="11.25" customHeight="1" x14ac:dyDescent="0.15">
      <c r="A7" s="1146" t="s">
        <v>677</v>
      </c>
      <c r="B7" s="1278">
        <v>11</v>
      </c>
      <c r="C7" s="1278">
        <v>350319025</v>
      </c>
      <c r="D7" s="1279">
        <v>1</v>
      </c>
      <c r="E7" s="1280">
        <v>49316480</v>
      </c>
      <c r="F7" s="1280">
        <v>0</v>
      </c>
      <c r="G7" s="1280">
        <v>0</v>
      </c>
      <c r="H7" s="1280">
        <v>1</v>
      </c>
      <c r="I7" s="1280">
        <v>13880000</v>
      </c>
      <c r="J7" s="1280">
        <v>0</v>
      </c>
      <c r="K7" s="1280">
        <v>0</v>
      </c>
      <c r="L7" s="1280">
        <v>0</v>
      </c>
      <c r="M7" s="1280">
        <v>0</v>
      </c>
      <c r="N7" s="1280">
        <v>0</v>
      </c>
      <c r="O7" s="1280">
        <v>0</v>
      </c>
      <c r="P7" s="1280">
        <v>0</v>
      </c>
      <c r="Q7" s="1280">
        <v>0</v>
      </c>
      <c r="R7" s="1280">
        <v>2</v>
      </c>
      <c r="S7" s="1280">
        <v>39484376</v>
      </c>
      <c r="T7" s="1280">
        <v>1</v>
      </c>
      <c r="U7" s="1280">
        <v>113297660</v>
      </c>
      <c r="V7" s="1280">
        <v>0</v>
      </c>
      <c r="W7" s="1280">
        <v>0</v>
      </c>
      <c r="X7" s="1280">
        <v>3</v>
      </c>
      <c r="Y7" s="1280">
        <v>34501109</v>
      </c>
      <c r="Z7" s="1280">
        <v>2</v>
      </c>
      <c r="AA7" s="1280">
        <v>49966400</v>
      </c>
      <c r="AB7" s="1280">
        <v>0</v>
      </c>
      <c r="AC7" s="1280">
        <v>0</v>
      </c>
      <c r="AD7" s="1280">
        <v>0</v>
      </c>
      <c r="AE7" s="1280">
        <v>0</v>
      </c>
      <c r="AF7" s="1280">
        <v>0</v>
      </c>
      <c r="AG7" s="1280">
        <v>0</v>
      </c>
      <c r="AH7" s="1280">
        <v>1</v>
      </c>
      <c r="AI7" s="1280">
        <v>49873000</v>
      </c>
    </row>
    <row r="8" spans="1:35" ht="11.25" customHeight="1" x14ac:dyDescent="0.15">
      <c r="A8" s="1146" t="s">
        <v>678</v>
      </c>
      <c r="B8" s="1278">
        <v>2</v>
      </c>
      <c r="C8" s="1278">
        <v>76015658</v>
      </c>
      <c r="D8" s="1279">
        <v>1</v>
      </c>
      <c r="E8" s="1280">
        <v>49832278</v>
      </c>
      <c r="F8" s="1280">
        <v>0</v>
      </c>
      <c r="G8" s="1280">
        <v>0</v>
      </c>
      <c r="H8" s="1280">
        <v>0</v>
      </c>
      <c r="I8" s="1280">
        <v>0</v>
      </c>
      <c r="J8" s="1280">
        <v>0</v>
      </c>
      <c r="K8" s="1280">
        <v>0</v>
      </c>
      <c r="L8" s="1280">
        <v>0</v>
      </c>
      <c r="M8" s="1280">
        <v>0</v>
      </c>
      <c r="N8" s="1280">
        <v>0</v>
      </c>
      <c r="O8" s="1280">
        <v>0</v>
      </c>
      <c r="P8" s="1280">
        <v>0</v>
      </c>
      <c r="Q8" s="1280">
        <v>0</v>
      </c>
      <c r="R8" s="1280">
        <v>0</v>
      </c>
      <c r="S8" s="1280">
        <v>0</v>
      </c>
      <c r="T8" s="1280">
        <v>1</v>
      </c>
      <c r="U8" s="1280">
        <v>26183380</v>
      </c>
      <c r="V8" s="1280">
        <v>0</v>
      </c>
      <c r="W8" s="1280">
        <v>0</v>
      </c>
      <c r="X8" s="1280">
        <v>0</v>
      </c>
      <c r="Y8" s="1280">
        <v>0</v>
      </c>
      <c r="Z8" s="1280">
        <v>0</v>
      </c>
      <c r="AA8" s="1280">
        <v>0</v>
      </c>
      <c r="AB8" s="1280">
        <v>0</v>
      </c>
      <c r="AC8" s="1280">
        <v>0</v>
      </c>
      <c r="AD8" s="1280">
        <v>0</v>
      </c>
      <c r="AE8" s="1280">
        <v>0</v>
      </c>
      <c r="AF8" s="1280">
        <v>0</v>
      </c>
      <c r="AG8" s="1280">
        <v>0</v>
      </c>
      <c r="AH8" s="1280">
        <v>0</v>
      </c>
      <c r="AI8" s="1280">
        <v>0</v>
      </c>
    </row>
    <row r="9" spans="1:35" ht="11.25" customHeight="1" x14ac:dyDescent="0.15">
      <c r="A9" s="1146" t="s">
        <v>679</v>
      </c>
      <c r="B9" s="1278">
        <v>4</v>
      </c>
      <c r="C9" s="1278">
        <v>91799414</v>
      </c>
      <c r="D9" s="1279">
        <v>1</v>
      </c>
      <c r="E9" s="1280">
        <v>29065214</v>
      </c>
      <c r="F9" s="1280">
        <v>0</v>
      </c>
      <c r="G9" s="1280">
        <v>0</v>
      </c>
      <c r="H9" s="1280">
        <v>0</v>
      </c>
      <c r="I9" s="1280">
        <v>0</v>
      </c>
      <c r="J9" s="1280">
        <v>0</v>
      </c>
      <c r="K9" s="1280">
        <v>0</v>
      </c>
      <c r="L9" s="1280">
        <v>0</v>
      </c>
      <c r="M9" s="1280">
        <v>0</v>
      </c>
      <c r="N9" s="1280">
        <v>0</v>
      </c>
      <c r="O9" s="1280">
        <v>0</v>
      </c>
      <c r="P9" s="1280">
        <v>0</v>
      </c>
      <c r="Q9" s="1280">
        <v>0</v>
      </c>
      <c r="R9" s="1280">
        <v>1</v>
      </c>
      <c r="S9" s="1280">
        <v>10734455</v>
      </c>
      <c r="T9" s="1280">
        <v>2</v>
      </c>
      <c r="U9" s="1280">
        <v>51999745</v>
      </c>
      <c r="V9" s="1280">
        <v>0</v>
      </c>
      <c r="W9" s="1280">
        <v>0</v>
      </c>
      <c r="X9" s="1280">
        <v>0</v>
      </c>
      <c r="Y9" s="1280">
        <v>0</v>
      </c>
      <c r="Z9" s="1280">
        <v>0</v>
      </c>
      <c r="AA9" s="1280">
        <v>0</v>
      </c>
      <c r="AB9" s="1280">
        <v>0</v>
      </c>
      <c r="AC9" s="1280">
        <v>0</v>
      </c>
      <c r="AD9" s="1280">
        <v>0</v>
      </c>
      <c r="AE9" s="1280">
        <v>0</v>
      </c>
      <c r="AF9" s="1280">
        <v>0</v>
      </c>
      <c r="AG9" s="1280">
        <v>0</v>
      </c>
      <c r="AH9" s="1280">
        <v>0</v>
      </c>
      <c r="AI9" s="1280">
        <v>0</v>
      </c>
    </row>
    <row r="10" spans="1:35" ht="11.25" customHeight="1" x14ac:dyDescent="0.15">
      <c r="A10" s="1146" t="s">
        <v>680</v>
      </c>
      <c r="B10" s="1278">
        <v>5</v>
      </c>
      <c r="C10" s="1278">
        <v>141529890</v>
      </c>
      <c r="D10" s="1279">
        <v>1</v>
      </c>
      <c r="E10" s="1280">
        <v>9105844</v>
      </c>
      <c r="F10" s="1280">
        <v>0</v>
      </c>
      <c r="G10" s="1280">
        <v>0</v>
      </c>
      <c r="H10" s="1280">
        <v>0</v>
      </c>
      <c r="I10" s="1280">
        <v>0</v>
      </c>
      <c r="J10" s="1280">
        <v>1</v>
      </c>
      <c r="K10" s="1280">
        <v>4000000</v>
      </c>
      <c r="L10" s="1280">
        <v>0</v>
      </c>
      <c r="M10" s="1280">
        <v>0</v>
      </c>
      <c r="N10" s="1280">
        <v>0</v>
      </c>
      <c r="O10" s="1280">
        <v>0</v>
      </c>
      <c r="P10" s="1280">
        <v>0</v>
      </c>
      <c r="Q10" s="1280">
        <v>0</v>
      </c>
      <c r="R10" s="1280">
        <v>0</v>
      </c>
      <c r="S10" s="1280">
        <v>0</v>
      </c>
      <c r="T10" s="1280">
        <v>2</v>
      </c>
      <c r="U10" s="1280">
        <v>105799646</v>
      </c>
      <c r="V10" s="1280">
        <v>0</v>
      </c>
      <c r="W10" s="1280">
        <v>0</v>
      </c>
      <c r="X10" s="1280">
        <v>0</v>
      </c>
      <c r="Y10" s="1280">
        <v>0</v>
      </c>
      <c r="Z10" s="1280">
        <v>1</v>
      </c>
      <c r="AA10" s="1280">
        <v>22624400</v>
      </c>
      <c r="AB10" s="1280">
        <v>0</v>
      </c>
      <c r="AC10" s="1280">
        <v>0</v>
      </c>
      <c r="AD10" s="1280">
        <v>0</v>
      </c>
      <c r="AE10" s="1280">
        <v>0</v>
      </c>
      <c r="AF10" s="1280">
        <v>0</v>
      </c>
      <c r="AG10" s="1280">
        <v>0</v>
      </c>
      <c r="AH10" s="1280">
        <v>0</v>
      </c>
      <c r="AI10" s="1280">
        <v>0</v>
      </c>
    </row>
    <row r="11" spans="1:35" ht="11.25" customHeight="1" x14ac:dyDescent="0.15">
      <c r="A11" s="1146" t="s">
        <v>681</v>
      </c>
      <c r="B11" s="1278">
        <v>4</v>
      </c>
      <c r="C11" s="1278">
        <v>150211586</v>
      </c>
      <c r="D11" s="1279">
        <v>1</v>
      </c>
      <c r="E11" s="1280">
        <v>50000000</v>
      </c>
      <c r="F11" s="1280">
        <v>0</v>
      </c>
      <c r="G11" s="1280">
        <v>0</v>
      </c>
      <c r="H11" s="1280">
        <v>0</v>
      </c>
      <c r="I11" s="1280">
        <v>0</v>
      </c>
      <c r="J11" s="1280">
        <v>0</v>
      </c>
      <c r="K11" s="1280">
        <v>0</v>
      </c>
      <c r="L11" s="1280">
        <v>0</v>
      </c>
      <c r="M11" s="1280">
        <v>0</v>
      </c>
      <c r="N11" s="1280">
        <v>0</v>
      </c>
      <c r="O11" s="1280">
        <v>0</v>
      </c>
      <c r="P11" s="1280">
        <v>0</v>
      </c>
      <c r="Q11" s="1280">
        <v>0</v>
      </c>
      <c r="R11" s="1280">
        <v>0</v>
      </c>
      <c r="S11" s="1280">
        <v>0</v>
      </c>
      <c r="T11" s="1280">
        <v>1</v>
      </c>
      <c r="U11" s="1280">
        <v>20449991</v>
      </c>
      <c r="V11" s="1280">
        <v>0</v>
      </c>
      <c r="W11" s="1280">
        <v>0</v>
      </c>
      <c r="X11" s="1280">
        <v>0</v>
      </c>
      <c r="Y11" s="1280">
        <v>0</v>
      </c>
      <c r="Z11" s="1280">
        <v>0</v>
      </c>
      <c r="AA11" s="1280">
        <v>0</v>
      </c>
      <c r="AB11" s="1280">
        <v>0</v>
      </c>
      <c r="AC11" s="1280">
        <v>0</v>
      </c>
      <c r="AD11" s="1280">
        <v>0</v>
      </c>
      <c r="AE11" s="1280">
        <v>0</v>
      </c>
      <c r="AF11" s="1280">
        <v>1</v>
      </c>
      <c r="AG11" s="1280">
        <v>29761595</v>
      </c>
      <c r="AH11" s="1280">
        <v>1</v>
      </c>
      <c r="AI11" s="1280">
        <v>50000000</v>
      </c>
    </row>
    <row r="12" spans="1:35" ht="11.25" customHeight="1" x14ac:dyDescent="0.15">
      <c r="A12" s="1146" t="s">
        <v>682</v>
      </c>
      <c r="B12" s="1278">
        <v>45</v>
      </c>
      <c r="C12" s="1278">
        <v>995592792</v>
      </c>
      <c r="D12" s="1279">
        <v>6</v>
      </c>
      <c r="E12" s="1280">
        <v>138725597</v>
      </c>
      <c r="F12" s="1280">
        <v>0</v>
      </c>
      <c r="G12" s="1280">
        <v>0</v>
      </c>
      <c r="H12" s="1280">
        <v>0</v>
      </c>
      <c r="I12" s="1280">
        <v>0</v>
      </c>
      <c r="J12" s="1280">
        <v>3</v>
      </c>
      <c r="K12" s="1280">
        <v>12000000</v>
      </c>
      <c r="L12" s="1280">
        <v>0</v>
      </c>
      <c r="M12" s="1280">
        <v>0</v>
      </c>
      <c r="N12" s="1280">
        <v>0</v>
      </c>
      <c r="O12" s="1280">
        <v>0</v>
      </c>
      <c r="P12" s="1280">
        <v>0</v>
      </c>
      <c r="Q12" s="1280">
        <v>0</v>
      </c>
      <c r="R12" s="1280">
        <v>10</v>
      </c>
      <c r="S12" s="1280">
        <v>190447099</v>
      </c>
      <c r="T12" s="1280">
        <v>8</v>
      </c>
      <c r="U12" s="1280">
        <v>295238820</v>
      </c>
      <c r="V12" s="1280">
        <v>1</v>
      </c>
      <c r="W12" s="1280">
        <v>5661400</v>
      </c>
      <c r="X12" s="1280">
        <v>9</v>
      </c>
      <c r="Y12" s="1280">
        <v>106684648</v>
      </c>
      <c r="Z12" s="1280">
        <v>2</v>
      </c>
      <c r="AA12" s="1280">
        <v>14723731</v>
      </c>
      <c r="AB12" s="1280">
        <v>1</v>
      </c>
      <c r="AC12" s="1280">
        <v>391600</v>
      </c>
      <c r="AD12" s="1280">
        <v>1</v>
      </c>
      <c r="AE12" s="1280">
        <v>140000000</v>
      </c>
      <c r="AF12" s="1280">
        <v>2</v>
      </c>
      <c r="AG12" s="1280">
        <v>49263555</v>
      </c>
      <c r="AH12" s="1280">
        <v>2</v>
      </c>
      <c r="AI12" s="1280">
        <v>42456342</v>
      </c>
    </row>
    <row r="13" spans="1:35" ht="11.25" customHeight="1" x14ac:dyDescent="0.15">
      <c r="A13" s="1146" t="s">
        <v>683</v>
      </c>
      <c r="B13" s="1278">
        <v>220</v>
      </c>
      <c r="C13" s="1278">
        <v>6965092104.8999996</v>
      </c>
      <c r="D13" s="1279">
        <v>14</v>
      </c>
      <c r="E13" s="1280">
        <v>335836901</v>
      </c>
      <c r="F13" s="1280">
        <v>5</v>
      </c>
      <c r="G13" s="1280">
        <v>369994859</v>
      </c>
      <c r="H13" s="1280">
        <v>3</v>
      </c>
      <c r="I13" s="1280">
        <v>82800067</v>
      </c>
      <c r="J13" s="1280">
        <v>49</v>
      </c>
      <c r="K13" s="1280">
        <v>196000000</v>
      </c>
      <c r="L13" s="1280">
        <v>8</v>
      </c>
      <c r="M13" s="1280">
        <v>117248560</v>
      </c>
      <c r="N13" s="1280">
        <v>15</v>
      </c>
      <c r="O13" s="1280">
        <v>375368082.60000002</v>
      </c>
      <c r="P13" s="1280">
        <v>32</v>
      </c>
      <c r="Q13" s="1280">
        <v>3576045645.3000002</v>
      </c>
      <c r="R13" s="1280">
        <v>20</v>
      </c>
      <c r="S13" s="1280">
        <v>504717851</v>
      </c>
      <c r="T13" s="1280">
        <v>0</v>
      </c>
      <c r="U13" s="1280">
        <v>0</v>
      </c>
      <c r="V13" s="1280">
        <v>13</v>
      </c>
      <c r="W13" s="1280">
        <v>121506050</v>
      </c>
      <c r="X13" s="1280">
        <v>40</v>
      </c>
      <c r="Y13" s="1280">
        <v>430211822</v>
      </c>
      <c r="Z13" s="1280">
        <v>10</v>
      </c>
      <c r="AA13" s="1280">
        <v>152641079</v>
      </c>
      <c r="AB13" s="1280">
        <v>2</v>
      </c>
      <c r="AC13" s="1280">
        <v>5250000</v>
      </c>
      <c r="AD13" s="1280">
        <v>2</v>
      </c>
      <c r="AE13" s="1280">
        <v>280000000</v>
      </c>
      <c r="AF13" s="1280">
        <v>3</v>
      </c>
      <c r="AG13" s="1280">
        <v>68212164</v>
      </c>
      <c r="AH13" s="1280">
        <v>4</v>
      </c>
      <c r="AI13" s="1280">
        <v>349259024</v>
      </c>
    </row>
    <row r="14" spans="1:35" ht="11.25" customHeight="1" x14ac:dyDescent="0.15">
      <c r="A14" s="1146" t="s">
        <v>684</v>
      </c>
      <c r="B14" s="1278">
        <v>11</v>
      </c>
      <c r="C14" s="1278">
        <v>244258478</v>
      </c>
      <c r="D14" s="1279">
        <v>2</v>
      </c>
      <c r="E14" s="1280">
        <v>59254383</v>
      </c>
      <c r="F14" s="1280">
        <v>0</v>
      </c>
      <c r="G14" s="1280">
        <v>0</v>
      </c>
      <c r="H14" s="1280">
        <v>1</v>
      </c>
      <c r="I14" s="1280">
        <v>30000000</v>
      </c>
      <c r="J14" s="1280">
        <v>2</v>
      </c>
      <c r="K14" s="1280">
        <v>8000000</v>
      </c>
      <c r="L14" s="1280">
        <v>0</v>
      </c>
      <c r="M14" s="1280">
        <v>0</v>
      </c>
      <c r="N14" s="1280">
        <v>1</v>
      </c>
      <c r="O14" s="1280">
        <v>20998764</v>
      </c>
      <c r="P14" s="1280">
        <v>1</v>
      </c>
      <c r="Q14" s="1280">
        <v>78747939</v>
      </c>
      <c r="R14" s="1280">
        <v>0</v>
      </c>
      <c r="S14" s="1280">
        <v>0</v>
      </c>
      <c r="T14" s="1280">
        <v>1</v>
      </c>
      <c r="U14" s="1280">
        <v>20288751</v>
      </c>
      <c r="V14" s="1280">
        <v>0</v>
      </c>
      <c r="W14" s="1280">
        <v>0</v>
      </c>
      <c r="X14" s="1280">
        <v>2</v>
      </c>
      <c r="Y14" s="1280">
        <v>24618641</v>
      </c>
      <c r="Z14" s="1280">
        <v>0</v>
      </c>
      <c r="AA14" s="1280">
        <v>0</v>
      </c>
      <c r="AB14" s="1280">
        <v>1</v>
      </c>
      <c r="AC14" s="1280">
        <v>2350000</v>
      </c>
      <c r="AD14" s="1280">
        <v>0</v>
      </c>
      <c r="AE14" s="1280">
        <v>0</v>
      </c>
      <c r="AF14" s="1280">
        <v>0</v>
      </c>
      <c r="AG14" s="1280">
        <v>0</v>
      </c>
      <c r="AH14" s="1280">
        <v>0</v>
      </c>
      <c r="AI14" s="1280">
        <v>0</v>
      </c>
    </row>
    <row r="15" spans="1:35" ht="11.25" customHeight="1" x14ac:dyDescent="0.15">
      <c r="A15" s="1146" t="s">
        <v>685</v>
      </c>
      <c r="B15" s="1278">
        <v>8</v>
      </c>
      <c r="C15" s="1278">
        <v>152035026</v>
      </c>
      <c r="D15" s="1279">
        <v>1</v>
      </c>
      <c r="E15" s="1280">
        <v>28527580</v>
      </c>
      <c r="F15" s="1280">
        <v>0</v>
      </c>
      <c r="G15" s="1280">
        <v>0</v>
      </c>
      <c r="H15" s="1280">
        <v>0</v>
      </c>
      <c r="I15" s="1280">
        <v>0</v>
      </c>
      <c r="J15" s="1280">
        <v>2</v>
      </c>
      <c r="K15" s="1280">
        <v>8000000</v>
      </c>
      <c r="L15" s="1280">
        <v>0</v>
      </c>
      <c r="M15" s="1280">
        <v>0</v>
      </c>
      <c r="N15" s="1280">
        <v>0</v>
      </c>
      <c r="O15" s="1280">
        <v>0</v>
      </c>
      <c r="P15" s="1280">
        <v>1</v>
      </c>
      <c r="Q15" s="1280">
        <v>72857883</v>
      </c>
      <c r="R15" s="1280">
        <v>0</v>
      </c>
      <c r="S15" s="1280">
        <v>0</v>
      </c>
      <c r="T15" s="1280">
        <v>0</v>
      </c>
      <c r="U15" s="1280">
        <v>0</v>
      </c>
      <c r="V15" s="1280">
        <v>1</v>
      </c>
      <c r="W15" s="1280">
        <v>10000000</v>
      </c>
      <c r="X15" s="1280">
        <v>3</v>
      </c>
      <c r="Y15" s="1280">
        <v>32649563</v>
      </c>
      <c r="Z15" s="1280">
        <v>0</v>
      </c>
      <c r="AA15" s="1280">
        <v>0</v>
      </c>
      <c r="AB15" s="1280">
        <v>0</v>
      </c>
      <c r="AC15" s="1280">
        <v>0</v>
      </c>
      <c r="AD15" s="1280">
        <v>0</v>
      </c>
      <c r="AE15" s="1280">
        <v>0</v>
      </c>
      <c r="AF15" s="1280">
        <v>0</v>
      </c>
      <c r="AG15" s="1280">
        <v>0</v>
      </c>
      <c r="AH15" s="1280">
        <v>0</v>
      </c>
      <c r="AI15" s="1280">
        <v>0</v>
      </c>
    </row>
    <row r="16" spans="1:35" ht="11.25" customHeight="1" x14ac:dyDescent="0.15">
      <c r="A16" s="1146" t="s">
        <v>732</v>
      </c>
      <c r="B16" s="1278">
        <v>3</v>
      </c>
      <c r="C16" s="1278">
        <v>159035354</v>
      </c>
      <c r="D16" s="1279">
        <v>1</v>
      </c>
      <c r="E16" s="1280">
        <v>50000000</v>
      </c>
      <c r="F16" s="1280">
        <v>0</v>
      </c>
      <c r="G16" s="1280">
        <v>0</v>
      </c>
      <c r="H16" s="1280">
        <v>0</v>
      </c>
      <c r="I16" s="1280">
        <v>0</v>
      </c>
      <c r="J16" s="1280">
        <v>1</v>
      </c>
      <c r="K16" s="1280">
        <v>4000000</v>
      </c>
      <c r="L16" s="1280">
        <v>0</v>
      </c>
      <c r="M16" s="1280">
        <v>0</v>
      </c>
      <c r="N16" s="1280">
        <v>0</v>
      </c>
      <c r="O16" s="1280">
        <v>0</v>
      </c>
      <c r="P16" s="1280">
        <v>0</v>
      </c>
      <c r="Q16" s="1280">
        <v>0</v>
      </c>
      <c r="R16" s="1280">
        <v>0</v>
      </c>
      <c r="S16" s="1280">
        <v>0</v>
      </c>
      <c r="T16" s="1280">
        <v>1</v>
      </c>
      <c r="U16" s="1280">
        <v>105035354</v>
      </c>
      <c r="V16" s="1280">
        <v>0</v>
      </c>
      <c r="W16" s="1280">
        <v>0</v>
      </c>
      <c r="X16" s="1280">
        <v>0</v>
      </c>
      <c r="Y16" s="1280">
        <v>0</v>
      </c>
      <c r="Z16" s="1280">
        <v>0</v>
      </c>
      <c r="AA16" s="1280">
        <v>0</v>
      </c>
      <c r="AB16" s="1280">
        <v>0</v>
      </c>
      <c r="AC16" s="1280">
        <v>0</v>
      </c>
      <c r="AD16" s="1280">
        <v>0</v>
      </c>
      <c r="AE16" s="1280">
        <v>0</v>
      </c>
      <c r="AF16" s="1280">
        <v>0</v>
      </c>
      <c r="AG16" s="1280">
        <v>0</v>
      </c>
      <c r="AH16" s="1280">
        <v>0</v>
      </c>
      <c r="AI16" s="1280">
        <v>0</v>
      </c>
    </row>
    <row r="17" spans="1:35" ht="11.25" customHeight="1" x14ac:dyDescent="0.15">
      <c r="A17" s="1146" t="s">
        <v>688</v>
      </c>
      <c r="B17" s="1278">
        <v>9</v>
      </c>
      <c r="C17" s="1278">
        <v>327391604.5</v>
      </c>
      <c r="D17" s="1279">
        <v>0</v>
      </c>
      <c r="E17" s="1280">
        <v>0</v>
      </c>
      <c r="F17" s="1280">
        <v>0</v>
      </c>
      <c r="G17" s="1280">
        <v>0</v>
      </c>
      <c r="H17" s="1280">
        <v>1</v>
      </c>
      <c r="I17" s="1280">
        <v>30000000</v>
      </c>
      <c r="J17" s="1280">
        <v>1</v>
      </c>
      <c r="K17" s="1280">
        <v>4000000</v>
      </c>
      <c r="L17" s="1280">
        <v>0</v>
      </c>
      <c r="M17" s="1280">
        <v>0</v>
      </c>
      <c r="N17" s="1280">
        <v>0</v>
      </c>
      <c r="O17" s="1280">
        <v>0</v>
      </c>
      <c r="P17" s="1280">
        <v>0</v>
      </c>
      <c r="Q17" s="1280">
        <v>0</v>
      </c>
      <c r="R17" s="1280">
        <v>0</v>
      </c>
      <c r="S17" s="1280">
        <v>0</v>
      </c>
      <c r="T17" s="1280">
        <v>2</v>
      </c>
      <c r="U17" s="1280">
        <v>102292749.5</v>
      </c>
      <c r="V17" s="1280">
        <v>0</v>
      </c>
      <c r="W17" s="1280">
        <v>0</v>
      </c>
      <c r="X17" s="1280">
        <v>2</v>
      </c>
      <c r="Y17" s="1280">
        <v>19970400</v>
      </c>
      <c r="Z17" s="1280">
        <v>1</v>
      </c>
      <c r="AA17" s="1280">
        <v>8791246</v>
      </c>
      <c r="AB17" s="1280">
        <v>0</v>
      </c>
      <c r="AC17" s="1280">
        <v>0</v>
      </c>
      <c r="AD17" s="1280">
        <v>1</v>
      </c>
      <c r="AE17" s="1280">
        <v>139902681</v>
      </c>
      <c r="AF17" s="1280">
        <v>0</v>
      </c>
      <c r="AG17" s="1280">
        <v>0</v>
      </c>
      <c r="AH17" s="1280">
        <v>1</v>
      </c>
      <c r="AI17" s="1280">
        <v>22434528</v>
      </c>
    </row>
    <row r="18" spans="1:35" ht="11.25" customHeight="1" x14ac:dyDescent="0.15">
      <c r="A18" s="1146" t="s">
        <v>689</v>
      </c>
      <c r="B18" s="1278">
        <v>6</v>
      </c>
      <c r="C18" s="1278">
        <v>91819675</v>
      </c>
      <c r="D18" s="1279">
        <v>0</v>
      </c>
      <c r="E18" s="1280">
        <v>0</v>
      </c>
      <c r="F18" s="1280">
        <v>0</v>
      </c>
      <c r="G18" s="1280">
        <v>0</v>
      </c>
      <c r="H18" s="1280">
        <v>1</v>
      </c>
      <c r="I18" s="1280">
        <v>27121982</v>
      </c>
      <c r="J18" s="1280">
        <v>2</v>
      </c>
      <c r="K18" s="1280">
        <v>8000000</v>
      </c>
      <c r="L18" s="1280">
        <v>0</v>
      </c>
      <c r="M18" s="1280">
        <v>0</v>
      </c>
      <c r="N18" s="1280">
        <v>0</v>
      </c>
      <c r="O18" s="1280">
        <v>0</v>
      </c>
      <c r="P18" s="1280">
        <v>0</v>
      </c>
      <c r="Q18" s="1280">
        <v>0</v>
      </c>
      <c r="R18" s="1280">
        <v>0</v>
      </c>
      <c r="S18" s="1280">
        <v>0</v>
      </c>
      <c r="T18" s="1280">
        <v>2</v>
      </c>
      <c r="U18" s="1280">
        <v>50568693</v>
      </c>
      <c r="V18" s="1280">
        <v>0</v>
      </c>
      <c r="W18" s="1280">
        <v>0</v>
      </c>
      <c r="X18" s="1280">
        <v>1</v>
      </c>
      <c r="Y18" s="1280">
        <v>6129000</v>
      </c>
      <c r="Z18" s="1280">
        <v>0</v>
      </c>
      <c r="AA18" s="1280">
        <v>0</v>
      </c>
      <c r="AB18" s="1280">
        <v>0</v>
      </c>
      <c r="AC18" s="1280">
        <v>0</v>
      </c>
      <c r="AD18" s="1280">
        <v>0</v>
      </c>
      <c r="AE18" s="1280">
        <v>0</v>
      </c>
      <c r="AF18" s="1280">
        <v>0</v>
      </c>
      <c r="AG18" s="1280">
        <v>0</v>
      </c>
      <c r="AH18" s="1280">
        <v>0</v>
      </c>
      <c r="AI18" s="1280">
        <v>0</v>
      </c>
    </row>
    <row r="19" spans="1:35" ht="11.25" customHeight="1" x14ac:dyDescent="0.15">
      <c r="A19" s="1146" t="s">
        <v>690</v>
      </c>
      <c r="B19" s="1278">
        <v>11</v>
      </c>
      <c r="C19" s="1278">
        <v>497107368</v>
      </c>
      <c r="D19" s="1279">
        <v>0</v>
      </c>
      <c r="E19" s="1280">
        <v>0</v>
      </c>
      <c r="F19" s="1280">
        <v>0</v>
      </c>
      <c r="G19" s="1280">
        <v>0</v>
      </c>
      <c r="H19" s="1280">
        <v>0</v>
      </c>
      <c r="I19" s="1280">
        <v>0</v>
      </c>
      <c r="J19" s="1280">
        <v>0</v>
      </c>
      <c r="K19" s="1280">
        <v>0</v>
      </c>
      <c r="L19" s="1280">
        <v>1</v>
      </c>
      <c r="M19" s="1280">
        <v>12620831</v>
      </c>
      <c r="N19" s="1280">
        <v>0</v>
      </c>
      <c r="O19" s="1280">
        <v>0</v>
      </c>
      <c r="P19" s="1280">
        <v>1</v>
      </c>
      <c r="Q19" s="1280">
        <v>157500000</v>
      </c>
      <c r="R19" s="1280">
        <v>2</v>
      </c>
      <c r="S19" s="1280">
        <v>41090919</v>
      </c>
      <c r="T19" s="1280">
        <v>0</v>
      </c>
      <c r="U19" s="1280">
        <v>0</v>
      </c>
      <c r="V19" s="1280">
        <v>0</v>
      </c>
      <c r="W19" s="1280">
        <v>0</v>
      </c>
      <c r="X19" s="1280">
        <v>1</v>
      </c>
      <c r="Y19" s="1280">
        <v>10000000</v>
      </c>
      <c r="Z19" s="1280">
        <v>1</v>
      </c>
      <c r="AA19" s="1280">
        <v>20809923</v>
      </c>
      <c r="AB19" s="1280">
        <v>0</v>
      </c>
      <c r="AC19" s="1280">
        <v>0</v>
      </c>
      <c r="AD19" s="1280">
        <v>1</v>
      </c>
      <c r="AE19" s="1280">
        <v>140000000</v>
      </c>
      <c r="AF19" s="1280">
        <v>1</v>
      </c>
      <c r="AG19" s="1280">
        <v>15858505</v>
      </c>
      <c r="AH19" s="1280">
        <v>3</v>
      </c>
      <c r="AI19" s="1280">
        <v>99227190</v>
      </c>
    </row>
    <row r="20" spans="1:35" ht="11.25" customHeight="1" x14ac:dyDescent="0.15">
      <c r="A20" s="1146" t="s">
        <v>691</v>
      </c>
      <c r="B20" s="1278">
        <v>7</v>
      </c>
      <c r="C20" s="1278">
        <v>288979235</v>
      </c>
      <c r="D20" s="1279">
        <v>2</v>
      </c>
      <c r="E20" s="1280">
        <v>46669900</v>
      </c>
      <c r="F20" s="1280">
        <v>0</v>
      </c>
      <c r="G20" s="1280">
        <v>0</v>
      </c>
      <c r="H20" s="1280">
        <v>1</v>
      </c>
      <c r="I20" s="1280">
        <v>25533361</v>
      </c>
      <c r="J20" s="1280">
        <v>0</v>
      </c>
      <c r="K20" s="1280">
        <v>0</v>
      </c>
      <c r="L20" s="1280">
        <v>0</v>
      </c>
      <c r="M20" s="1280">
        <v>0</v>
      </c>
      <c r="N20" s="1280">
        <v>0</v>
      </c>
      <c r="O20" s="1280">
        <v>0</v>
      </c>
      <c r="P20" s="1280">
        <v>1</v>
      </c>
      <c r="Q20" s="1280">
        <v>75841009</v>
      </c>
      <c r="R20" s="1280">
        <v>0</v>
      </c>
      <c r="S20" s="1280">
        <v>0</v>
      </c>
      <c r="T20" s="1280">
        <v>2</v>
      </c>
      <c r="U20" s="1280">
        <v>135980495</v>
      </c>
      <c r="V20" s="1280">
        <v>0</v>
      </c>
      <c r="W20" s="1280">
        <v>0</v>
      </c>
      <c r="X20" s="1280">
        <v>0</v>
      </c>
      <c r="Y20" s="1280">
        <v>0</v>
      </c>
      <c r="Z20" s="1280">
        <v>1</v>
      </c>
      <c r="AA20" s="1280">
        <v>4954470</v>
      </c>
      <c r="AB20" s="1280">
        <v>0</v>
      </c>
      <c r="AC20" s="1280">
        <v>0</v>
      </c>
      <c r="AD20" s="1280">
        <v>0</v>
      </c>
      <c r="AE20" s="1280">
        <v>0</v>
      </c>
      <c r="AF20" s="1280">
        <v>0</v>
      </c>
      <c r="AG20" s="1280">
        <v>0</v>
      </c>
      <c r="AH20" s="1280">
        <v>0</v>
      </c>
      <c r="AI20" s="1280">
        <v>0</v>
      </c>
    </row>
    <row r="21" spans="1:35" ht="11.25" customHeight="1" x14ac:dyDescent="0.15">
      <c r="A21" s="1146" t="s">
        <v>692</v>
      </c>
      <c r="B21" s="1278">
        <v>4</v>
      </c>
      <c r="C21" s="1278">
        <v>72748736</v>
      </c>
      <c r="D21" s="1279">
        <v>1</v>
      </c>
      <c r="E21" s="1280">
        <v>21112911</v>
      </c>
      <c r="F21" s="1280">
        <v>0</v>
      </c>
      <c r="G21" s="1280">
        <v>0</v>
      </c>
      <c r="H21" s="1280">
        <v>0</v>
      </c>
      <c r="I21" s="1280">
        <v>0</v>
      </c>
      <c r="J21" s="1280">
        <v>0</v>
      </c>
      <c r="K21" s="1280">
        <v>0</v>
      </c>
      <c r="L21" s="1280">
        <v>0</v>
      </c>
      <c r="M21" s="1280">
        <v>0</v>
      </c>
      <c r="N21" s="1280">
        <v>0</v>
      </c>
      <c r="O21" s="1280">
        <v>0</v>
      </c>
      <c r="P21" s="1280">
        <v>0</v>
      </c>
      <c r="Q21" s="1280">
        <v>0</v>
      </c>
      <c r="R21" s="1280">
        <v>0</v>
      </c>
      <c r="S21" s="1280">
        <v>0</v>
      </c>
      <c r="T21" s="1280">
        <v>1</v>
      </c>
      <c r="U21" s="1280">
        <v>26249811</v>
      </c>
      <c r="V21" s="1280">
        <v>0</v>
      </c>
      <c r="W21" s="1280">
        <v>0</v>
      </c>
      <c r="X21" s="1280">
        <v>0</v>
      </c>
      <c r="Y21" s="1280">
        <v>0</v>
      </c>
      <c r="Z21" s="1280">
        <v>1</v>
      </c>
      <c r="AA21" s="1280">
        <v>10900390</v>
      </c>
      <c r="AB21" s="1280">
        <v>0</v>
      </c>
      <c r="AC21" s="1280">
        <v>0</v>
      </c>
      <c r="AD21" s="1280">
        <v>0</v>
      </c>
      <c r="AE21" s="1280">
        <v>0</v>
      </c>
      <c r="AF21" s="1280">
        <v>1</v>
      </c>
      <c r="AG21" s="1280">
        <v>14485624</v>
      </c>
      <c r="AH21" s="1280">
        <v>0</v>
      </c>
      <c r="AI21" s="1280">
        <v>0</v>
      </c>
    </row>
    <row r="22" spans="1:35" ht="11.25" customHeight="1" x14ac:dyDescent="0.15">
      <c r="A22" s="1146" t="s">
        <v>693</v>
      </c>
      <c r="B22" s="1278">
        <v>1</v>
      </c>
      <c r="C22" s="1278">
        <v>4000000</v>
      </c>
      <c r="D22" s="1279">
        <v>0</v>
      </c>
      <c r="E22" s="1280">
        <v>0</v>
      </c>
      <c r="F22" s="1280">
        <v>0</v>
      </c>
      <c r="G22" s="1280">
        <v>0</v>
      </c>
      <c r="H22" s="1280">
        <v>0</v>
      </c>
      <c r="I22" s="1280">
        <v>0</v>
      </c>
      <c r="J22" s="1280">
        <v>1</v>
      </c>
      <c r="K22" s="1280">
        <v>4000000</v>
      </c>
      <c r="L22" s="1280">
        <v>0</v>
      </c>
      <c r="M22" s="1280">
        <v>0</v>
      </c>
      <c r="N22" s="1280">
        <v>0</v>
      </c>
      <c r="O22" s="1280">
        <v>0</v>
      </c>
      <c r="P22" s="1280">
        <v>0</v>
      </c>
      <c r="Q22" s="1280">
        <v>0</v>
      </c>
      <c r="R22" s="1280">
        <v>0</v>
      </c>
      <c r="S22" s="1280">
        <v>0</v>
      </c>
      <c r="T22" s="1280">
        <v>0</v>
      </c>
      <c r="U22" s="1280">
        <v>0</v>
      </c>
      <c r="V22" s="1280">
        <v>0</v>
      </c>
      <c r="W22" s="1280">
        <v>0</v>
      </c>
      <c r="X22" s="1280">
        <v>0</v>
      </c>
      <c r="Y22" s="1280">
        <v>0</v>
      </c>
      <c r="Z22" s="1280">
        <v>0</v>
      </c>
      <c r="AA22" s="1280">
        <v>0</v>
      </c>
      <c r="AB22" s="1280">
        <v>0</v>
      </c>
      <c r="AC22" s="1280">
        <v>0</v>
      </c>
      <c r="AD22" s="1280">
        <v>0</v>
      </c>
      <c r="AE22" s="1280">
        <v>0</v>
      </c>
      <c r="AF22" s="1280">
        <v>0</v>
      </c>
      <c r="AG22" s="1280">
        <v>0</v>
      </c>
      <c r="AH22" s="1280">
        <v>0</v>
      </c>
      <c r="AI22" s="1280">
        <v>0</v>
      </c>
    </row>
    <row r="23" spans="1:35" ht="11.25" customHeight="1" x14ac:dyDescent="0.15">
      <c r="A23" s="1146" t="s">
        <v>3116</v>
      </c>
      <c r="B23" s="1278">
        <v>0</v>
      </c>
      <c r="C23" s="1278">
        <v>0</v>
      </c>
      <c r="D23" s="1279">
        <v>0</v>
      </c>
      <c r="E23" s="1280">
        <v>0</v>
      </c>
      <c r="F23" s="1280">
        <v>0</v>
      </c>
      <c r="G23" s="1280">
        <v>0</v>
      </c>
      <c r="H23" s="1280">
        <v>0</v>
      </c>
      <c r="I23" s="1280">
        <v>0</v>
      </c>
      <c r="J23" s="1280">
        <v>0</v>
      </c>
      <c r="K23" s="1280">
        <v>0</v>
      </c>
      <c r="L23" s="1280">
        <v>0</v>
      </c>
      <c r="M23" s="1280">
        <v>0</v>
      </c>
      <c r="N23" s="1280">
        <v>0</v>
      </c>
      <c r="O23" s="1280">
        <v>0</v>
      </c>
      <c r="P23" s="1280">
        <v>0</v>
      </c>
      <c r="Q23" s="1280">
        <v>0</v>
      </c>
      <c r="R23" s="1280">
        <v>0</v>
      </c>
      <c r="S23" s="1280">
        <v>0</v>
      </c>
      <c r="T23" s="1280">
        <v>0</v>
      </c>
      <c r="U23" s="1280">
        <v>0</v>
      </c>
      <c r="V23" s="1280">
        <v>0</v>
      </c>
      <c r="W23" s="1280">
        <v>0</v>
      </c>
      <c r="X23" s="1280">
        <v>0</v>
      </c>
      <c r="Y23" s="1280">
        <v>0</v>
      </c>
      <c r="Z23" s="1280">
        <v>0</v>
      </c>
      <c r="AA23" s="1280">
        <v>0</v>
      </c>
      <c r="AB23" s="1280">
        <v>0</v>
      </c>
      <c r="AC23" s="1280">
        <v>0</v>
      </c>
      <c r="AD23" s="1280">
        <v>0</v>
      </c>
      <c r="AE23" s="1280">
        <v>0</v>
      </c>
      <c r="AF23" s="1280">
        <v>0</v>
      </c>
      <c r="AG23" s="1280">
        <v>0</v>
      </c>
      <c r="AH23" s="1280">
        <v>0</v>
      </c>
      <c r="AI23" s="1280">
        <v>0</v>
      </c>
    </row>
    <row r="24" spans="1:35" ht="11.25" customHeight="1" x14ac:dyDescent="0.15">
      <c r="A24" s="1268"/>
    </row>
    <row r="25" spans="1:35" ht="11.25" customHeight="1" x14ac:dyDescent="0.15">
      <c r="A25" s="527" t="s">
        <v>2307</v>
      </c>
    </row>
    <row r="26" spans="1:35" x14ac:dyDescent="0.15">
      <c r="A26" s="44" t="s">
        <v>2308</v>
      </c>
    </row>
    <row r="27" spans="1:35" s="392" customFormat="1" ht="12.75" customHeight="1" x14ac:dyDescent="0.25">
      <c r="A27" s="1034" t="s">
        <v>2309</v>
      </c>
      <c r="B27" s="788"/>
      <c r="C27" s="788"/>
      <c r="D27" s="788"/>
      <c r="E27" s="788"/>
      <c r="F27" s="788"/>
      <c r="G27" s="788"/>
      <c r="H27" s="788"/>
      <c r="I27" s="788"/>
      <c r="J27" s="788"/>
      <c r="K27" s="788"/>
      <c r="L27" s="788"/>
      <c r="M27" s="788"/>
    </row>
    <row r="28" spans="1:35" s="757" customFormat="1" x14ac:dyDescent="0.25">
      <c r="A28" s="44" t="s">
        <v>2642</v>
      </c>
    </row>
    <row r="29" spans="1:35" s="757" customFormat="1" x14ac:dyDescent="0.25">
      <c r="A29" s="1281" t="s">
        <v>696</v>
      </c>
      <c r="B29" s="1281"/>
      <c r="C29" s="1281"/>
      <c r="D29" s="1281"/>
      <c r="E29" s="1281"/>
      <c r="F29" s="1281"/>
      <c r="G29" s="1281"/>
      <c r="H29" s="1281"/>
      <c r="I29" s="1281"/>
      <c r="J29" s="1281"/>
    </row>
    <row r="30" spans="1:35" x14ac:dyDescent="0.15">
      <c r="A30" s="1282" t="s">
        <v>2312</v>
      </c>
      <c r="B30" s="1283"/>
      <c r="C30" s="1283"/>
      <c r="D30" s="1283"/>
      <c r="E30" s="1283"/>
      <c r="F30" s="1283"/>
      <c r="G30" s="1284"/>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186"/>
  <dimension ref="A2:Z28"/>
  <sheetViews>
    <sheetView zoomScaleNormal="100" workbookViewId="0"/>
  </sheetViews>
  <sheetFormatPr baseColWidth="10" defaultColWidth="11.375" defaultRowHeight="10.199999999999999" x14ac:dyDescent="0.15"/>
  <cols>
    <col min="1" max="1" width="16.75" style="1298" customWidth="1"/>
    <col min="2" max="6" width="9.625" style="1298" customWidth="1"/>
    <col min="7" max="7" width="10.75" style="1298" customWidth="1"/>
    <col min="8" max="8" width="10" style="1298" customWidth="1"/>
    <col min="9" max="9" width="10.375" style="1298" customWidth="1"/>
    <col min="10" max="10" width="10" style="1298" customWidth="1"/>
    <col min="11" max="26" width="9.75" style="1298" customWidth="1"/>
    <col min="27" max="16384" width="11.375" style="1298"/>
  </cols>
  <sheetData>
    <row r="2" spans="1:26" s="241" customFormat="1" x14ac:dyDescent="0.15">
      <c r="A2" s="789" t="s">
        <v>3117</v>
      </c>
      <c r="B2" s="1285"/>
      <c r="C2" s="1285"/>
      <c r="D2" s="1285"/>
      <c r="E2" s="1285"/>
      <c r="F2" s="1285"/>
      <c r="G2" s="1285"/>
      <c r="H2" s="1285"/>
      <c r="I2" s="1285"/>
      <c r="J2" s="1285"/>
      <c r="K2" s="1285"/>
      <c r="Q2" s="231"/>
      <c r="R2" s="231"/>
      <c r="S2" s="231"/>
      <c r="T2" s="231"/>
      <c r="U2" s="231"/>
      <c r="V2" s="231"/>
      <c r="W2" s="231"/>
    </row>
    <row r="3" spans="1:26" s="241" customFormat="1" ht="12.75" customHeight="1" x14ac:dyDescent="0.15">
      <c r="A3" s="1286"/>
      <c r="Q3" s="231"/>
      <c r="R3" s="231"/>
      <c r="S3" s="231"/>
      <c r="T3" s="231"/>
      <c r="U3" s="231"/>
      <c r="V3" s="231"/>
      <c r="W3" s="231"/>
    </row>
    <row r="4" spans="1:26" s="231" customFormat="1" x14ac:dyDescent="0.25">
      <c r="A4" s="2848" t="s">
        <v>674</v>
      </c>
      <c r="B4" s="2849">
        <v>2017</v>
      </c>
      <c r="C4" s="2849"/>
      <c r="D4" s="2849"/>
      <c r="E4" s="2849"/>
      <c r="F4" s="2849"/>
      <c r="G4" s="2849">
        <v>2018</v>
      </c>
      <c r="H4" s="2849"/>
      <c r="I4" s="2849"/>
      <c r="J4" s="2849"/>
      <c r="K4" s="2849"/>
      <c r="L4" s="2849">
        <v>2019</v>
      </c>
      <c r="M4" s="2849"/>
      <c r="N4" s="2849"/>
      <c r="O4" s="2849"/>
      <c r="P4" s="2849"/>
      <c r="Q4" s="2849">
        <v>2020</v>
      </c>
      <c r="R4" s="2849"/>
      <c r="S4" s="2849"/>
      <c r="T4" s="2849"/>
      <c r="U4" s="2849"/>
      <c r="V4" s="2849">
        <v>2021</v>
      </c>
      <c r="W4" s="2849"/>
      <c r="X4" s="2849"/>
      <c r="Y4" s="2849"/>
      <c r="Z4" s="2849"/>
    </row>
    <row r="5" spans="1:26" s="231" customFormat="1" ht="11.55" x14ac:dyDescent="0.25">
      <c r="A5" s="2850"/>
      <c r="B5" s="2851" t="s">
        <v>742</v>
      </c>
      <c r="C5" s="2851" t="s">
        <v>3118</v>
      </c>
      <c r="D5" s="2851" t="s">
        <v>3119</v>
      </c>
      <c r="E5" s="2851" t="s">
        <v>3120</v>
      </c>
      <c r="F5" s="2851" t="s">
        <v>3121</v>
      </c>
      <c r="G5" s="2851" t="s">
        <v>742</v>
      </c>
      <c r="H5" s="2851" t="s">
        <v>3118</v>
      </c>
      <c r="I5" s="2851" t="s">
        <v>3119</v>
      </c>
      <c r="J5" s="2851" t="s">
        <v>3120</v>
      </c>
      <c r="K5" s="2851" t="s">
        <v>3121</v>
      </c>
      <c r="L5" s="2851" t="s">
        <v>742</v>
      </c>
      <c r="M5" s="2851" t="s">
        <v>3118</v>
      </c>
      <c r="N5" s="2851" t="s">
        <v>3119</v>
      </c>
      <c r="O5" s="2851" t="s">
        <v>3120</v>
      </c>
      <c r="P5" s="2851" t="s">
        <v>3121</v>
      </c>
      <c r="Q5" s="2851" t="s">
        <v>742</v>
      </c>
      <c r="R5" s="2851" t="s">
        <v>3118</v>
      </c>
      <c r="S5" s="2851" t="s">
        <v>3119</v>
      </c>
      <c r="T5" s="2851" t="s">
        <v>3120</v>
      </c>
      <c r="U5" s="2851" t="s">
        <v>3121</v>
      </c>
      <c r="V5" s="2851" t="s">
        <v>742</v>
      </c>
      <c r="W5" s="2851" t="s">
        <v>3118</v>
      </c>
      <c r="X5" s="2851" t="s">
        <v>3119</v>
      </c>
      <c r="Y5" s="2851" t="s">
        <v>3120</v>
      </c>
      <c r="Z5" s="2851" t="s">
        <v>3121</v>
      </c>
    </row>
    <row r="6" spans="1:26" s="241" customFormat="1" x14ac:dyDescent="0.15">
      <c r="A6" s="1287" t="s">
        <v>742</v>
      </c>
      <c r="B6" s="1288">
        <v>2280</v>
      </c>
      <c r="C6" s="1288">
        <v>142</v>
      </c>
      <c r="D6" s="1288">
        <v>1764</v>
      </c>
      <c r="E6" s="1288">
        <v>51</v>
      </c>
      <c r="F6" s="1289">
        <v>323</v>
      </c>
      <c r="G6" s="1288">
        <v>2350</v>
      </c>
      <c r="H6" s="1288">
        <v>145</v>
      </c>
      <c r="I6" s="1288">
        <v>1815</v>
      </c>
      <c r="J6" s="1288">
        <v>10</v>
      </c>
      <c r="K6" s="1289">
        <v>380</v>
      </c>
      <c r="L6" s="1288">
        <v>2462</v>
      </c>
      <c r="M6" s="1288">
        <v>147</v>
      </c>
      <c r="N6" s="1288">
        <v>1879</v>
      </c>
      <c r="O6" s="1288">
        <v>11</v>
      </c>
      <c r="P6" s="1289">
        <v>425</v>
      </c>
      <c r="Q6" s="1288">
        <v>2499</v>
      </c>
      <c r="R6" s="1288">
        <v>147</v>
      </c>
      <c r="S6" s="1288">
        <v>1907</v>
      </c>
      <c r="T6" s="1288">
        <v>9</v>
      </c>
      <c r="U6" s="1289">
        <v>436</v>
      </c>
      <c r="V6" s="1288">
        <v>2529</v>
      </c>
      <c r="W6" s="1288">
        <v>145</v>
      </c>
      <c r="X6" s="1288">
        <v>1922</v>
      </c>
      <c r="Y6" s="1288">
        <v>6</v>
      </c>
      <c r="Z6" s="1289">
        <v>456</v>
      </c>
    </row>
    <row r="7" spans="1:26" s="241" customFormat="1" x14ac:dyDescent="0.15">
      <c r="A7" s="1290" t="s">
        <v>677</v>
      </c>
      <c r="B7" s="1288">
        <v>42</v>
      </c>
      <c r="C7" s="1291">
        <v>0</v>
      </c>
      <c r="D7" s="1291">
        <v>40</v>
      </c>
      <c r="E7" s="1291">
        <v>0</v>
      </c>
      <c r="F7" s="543">
        <v>2</v>
      </c>
      <c r="G7" s="1288">
        <v>43</v>
      </c>
      <c r="H7" s="1291">
        <v>0</v>
      </c>
      <c r="I7" s="1291">
        <v>40</v>
      </c>
      <c r="J7" s="1291">
        <v>0</v>
      </c>
      <c r="K7" s="543">
        <v>3</v>
      </c>
      <c r="L7" s="1288">
        <v>44</v>
      </c>
      <c r="M7" s="1291">
        <v>1</v>
      </c>
      <c r="N7" s="1291">
        <v>40</v>
      </c>
      <c r="O7" s="1291">
        <v>0</v>
      </c>
      <c r="P7" s="543">
        <v>3</v>
      </c>
      <c r="Q7" s="1288">
        <v>44</v>
      </c>
      <c r="R7" s="1291">
        <v>1</v>
      </c>
      <c r="S7" s="1291">
        <v>40</v>
      </c>
      <c r="T7" s="1291">
        <v>0</v>
      </c>
      <c r="U7" s="543">
        <v>3</v>
      </c>
      <c r="V7" s="1288">
        <v>46</v>
      </c>
      <c r="W7" s="1291">
        <v>1</v>
      </c>
      <c r="X7" s="1291">
        <v>40</v>
      </c>
      <c r="Y7" s="1291">
        <v>0</v>
      </c>
      <c r="Z7" s="543">
        <v>5</v>
      </c>
    </row>
    <row r="8" spans="1:26" s="241" customFormat="1" x14ac:dyDescent="0.15">
      <c r="A8" s="1290" t="s">
        <v>678</v>
      </c>
      <c r="B8" s="1288">
        <v>50</v>
      </c>
      <c r="C8" s="1291">
        <v>2</v>
      </c>
      <c r="D8" s="1291">
        <v>44</v>
      </c>
      <c r="E8" s="1291">
        <v>1</v>
      </c>
      <c r="F8" s="543">
        <v>3</v>
      </c>
      <c r="G8" s="1288">
        <v>50</v>
      </c>
      <c r="H8" s="1291">
        <v>2</v>
      </c>
      <c r="I8" s="1291">
        <v>44</v>
      </c>
      <c r="J8" s="1291">
        <v>0</v>
      </c>
      <c r="K8" s="543">
        <v>4</v>
      </c>
      <c r="L8" s="1288">
        <v>53</v>
      </c>
      <c r="M8" s="1291">
        <v>2</v>
      </c>
      <c r="N8" s="1291">
        <v>45</v>
      </c>
      <c r="O8" s="1291">
        <v>0</v>
      </c>
      <c r="P8" s="543">
        <v>6</v>
      </c>
      <c r="Q8" s="1288">
        <v>56</v>
      </c>
      <c r="R8" s="1291">
        <v>2</v>
      </c>
      <c r="S8" s="1291">
        <v>48</v>
      </c>
      <c r="T8" s="1291">
        <v>0</v>
      </c>
      <c r="U8" s="543">
        <v>6</v>
      </c>
      <c r="V8" s="1288">
        <v>56</v>
      </c>
      <c r="W8" s="1291">
        <v>2</v>
      </c>
      <c r="X8" s="1291">
        <v>48</v>
      </c>
      <c r="Y8" s="1291">
        <v>0</v>
      </c>
      <c r="Z8" s="543">
        <v>6</v>
      </c>
    </row>
    <row r="9" spans="1:26" s="241" customFormat="1" x14ac:dyDescent="0.15">
      <c r="A9" s="1290" t="s">
        <v>679</v>
      </c>
      <c r="B9" s="1288">
        <v>128</v>
      </c>
      <c r="C9" s="1291">
        <v>2</v>
      </c>
      <c r="D9" s="1291">
        <v>120</v>
      </c>
      <c r="E9" s="1291">
        <v>3</v>
      </c>
      <c r="F9" s="543">
        <v>3</v>
      </c>
      <c r="G9" s="1288">
        <v>130</v>
      </c>
      <c r="H9" s="1291">
        <v>2</v>
      </c>
      <c r="I9" s="1291">
        <v>124</v>
      </c>
      <c r="J9" s="1291">
        <v>0</v>
      </c>
      <c r="K9" s="543">
        <v>4</v>
      </c>
      <c r="L9" s="1288">
        <v>135</v>
      </c>
      <c r="M9" s="1291">
        <v>2</v>
      </c>
      <c r="N9" s="1291">
        <v>126</v>
      </c>
      <c r="O9" s="1291">
        <v>0</v>
      </c>
      <c r="P9" s="543">
        <v>7</v>
      </c>
      <c r="Q9" s="1288">
        <v>136</v>
      </c>
      <c r="R9" s="1291">
        <v>2</v>
      </c>
      <c r="S9" s="1291">
        <v>127</v>
      </c>
      <c r="T9" s="1291">
        <v>0</v>
      </c>
      <c r="U9" s="543">
        <v>7</v>
      </c>
      <c r="V9" s="1288">
        <v>137</v>
      </c>
      <c r="W9" s="1291">
        <v>2</v>
      </c>
      <c r="X9" s="1291">
        <v>128</v>
      </c>
      <c r="Y9" s="1291">
        <v>0</v>
      </c>
      <c r="Z9" s="543">
        <v>7</v>
      </c>
    </row>
    <row r="10" spans="1:26" s="241" customFormat="1" x14ac:dyDescent="0.15">
      <c r="A10" s="1290" t="s">
        <v>680</v>
      </c>
      <c r="B10" s="1288">
        <v>149</v>
      </c>
      <c r="C10" s="1291">
        <v>2</v>
      </c>
      <c r="D10" s="1291">
        <v>138</v>
      </c>
      <c r="E10" s="1291">
        <v>1</v>
      </c>
      <c r="F10" s="543">
        <v>8</v>
      </c>
      <c r="G10" s="1288">
        <v>151</v>
      </c>
      <c r="H10" s="1291">
        <v>2</v>
      </c>
      <c r="I10" s="1291">
        <v>141</v>
      </c>
      <c r="J10" s="1291">
        <v>0</v>
      </c>
      <c r="K10" s="543">
        <v>8</v>
      </c>
      <c r="L10" s="1288">
        <v>160</v>
      </c>
      <c r="M10" s="1291">
        <v>2</v>
      </c>
      <c r="N10" s="1291">
        <v>148</v>
      </c>
      <c r="O10" s="1291">
        <v>0</v>
      </c>
      <c r="P10" s="543">
        <v>10</v>
      </c>
      <c r="Q10" s="1288">
        <v>161</v>
      </c>
      <c r="R10" s="1291">
        <v>2</v>
      </c>
      <c r="S10" s="1291">
        <v>149</v>
      </c>
      <c r="T10" s="1291">
        <v>0</v>
      </c>
      <c r="U10" s="543">
        <v>10</v>
      </c>
      <c r="V10" s="1288">
        <v>160</v>
      </c>
      <c r="W10" s="1291">
        <v>1</v>
      </c>
      <c r="X10" s="1291">
        <v>149</v>
      </c>
      <c r="Y10" s="1291">
        <v>0</v>
      </c>
      <c r="Z10" s="543">
        <v>10</v>
      </c>
    </row>
    <row r="11" spans="1:26" s="241" customFormat="1" x14ac:dyDescent="0.15">
      <c r="A11" s="1290" t="s">
        <v>681</v>
      </c>
      <c r="B11" s="1288">
        <v>180</v>
      </c>
      <c r="C11" s="1291">
        <v>9</v>
      </c>
      <c r="D11" s="1291">
        <v>157</v>
      </c>
      <c r="E11" s="1291">
        <v>0</v>
      </c>
      <c r="F11" s="543">
        <v>14</v>
      </c>
      <c r="G11" s="1288">
        <v>186</v>
      </c>
      <c r="H11" s="1291">
        <v>9</v>
      </c>
      <c r="I11" s="1291">
        <v>163</v>
      </c>
      <c r="J11" s="1291">
        <v>0</v>
      </c>
      <c r="K11" s="543">
        <v>14</v>
      </c>
      <c r="L11" s="1288">
        <v>197</v>
      </c>
      <c r="M11" s="1291">
        <v>8</v>
      </c>
      <c r="N11" s="1291">
        <v>174</v>
      </c>
      <c r="O11" s="1291">
        <v>0</v>
      </c>
      <c r="P11" s="543">
        <v>15</v>
      </c>
      <c r="Q11" s="1288">
        <v>204</v>
      </c>
      <c r="R11" s="1291">
        <v>8</v>
      </c>
      <c r="S11" s="1291">
        <v>180</v>
      </c>
      <c r="T11" s="1291">
        <v>0</v>
      </c>
      <c r="U11" s="543">
        <v>16</v>
      </c>
      <c r="V11" s="1288">
        <v>208</v>
      </c>
      <c r="W11" s="1291">
        <v>8</v>
      </c>
      <c r="X11" s="1291">
        <v>180</v>
      </c>
      <c r="Y11" s="1291">
        <v>0</v>
      </c>
      <c r="Z11" s="543">
        <v>20</v>
      </c>
    </row>
    <row r="12" spans="1:26" s="241" customFormat="1" x14ac:dyDescent="0.15">
      <c r="A12" s="1290" t="s">
        <v>682</v>
      </c>
      <c r="B12" s="1288">
        <v>221</v>
      </c>
      <c r="C12" s="1291">
        <v>21</v>
      </c>
      <c r="D12" s="1291">
        <v>152</v>
      </c>
      <c r="E12" s="1291">
        <v>11</v>
      </c>
      <c r="F12" s="543">
        <v>37</v>
      </c>
      <c r="G12" s="1288">
        <v>228</v>
      </c>
      <c r="H12" s="1291">
        <v>21</v>
      </c>
      <c r="I12" s="1291">
        <v>154</v>
      </c>
      <c r="J12" s="1291">
        <v>5</v>
      </c>
      <c r="K12" s="543">
        <v>48</v>
      </c>
      <c r="L12" s="1288">
        <v>233</v>
      </c>
      <c r="M12" s="1291">
        <v>21</v>
      </c>
      <c r="N12" s="1291">
        <v>155</v>
      </c>
      <c r="O12" s="1291">
        <v>5</v>
      </c>
      <c r="P12" s="543">
        <v>52</v>
      </c>
      <c r="Q12" s="1288">
        <v>235</v>
      </c>
      <c r="R12" s="1291">
        <v>21</v>
      </c>
      <c r="S12" s="1291">
        <v>157</v>
      </c>
      <c r="T12" s="1291">
        <v>5</v>
      </c>
      <c r="U12" s="543">
        <v>52</v>
      </c>
      <c r="V12" s="1288">
        <v>237</v>
      </c>
      <c r="W12" s="1291">
        <v>21</v>
      </c>
      <c r="X12" s="1291">
        <v>158</v>
      </c>
      <c r="Y12" s="1291">
        <v>5</v>
      </c>
      <c r="Z12" s="543">
        <v>53</v>
      </c>
    </row>
    <row r="13" spans="1:26" s="241" customFormat="1" x14ac:dyDescent="0.15">
      <c r="A13" s="1290" t="s">
        <v>683</v>
      </c>
      <c r="B13" s="1288">
        <v>176</v>
      </c>
      <c r="C13" s="1291">
        <v>23</v>
      </c>
      <c r="D13" s="1291">
        <v>61</v>
      </c>
      <c r="E13" s="1291">
        <v>9</v>
      </c>
      <c r="F13" s="543">
        <v>83</v>
      </c>
      <c r="G13" s="1288">
        <v>179</v>
      </c>
      <c r="H13" s="1291">
        <v>23</v>
      </c>
      <c r="I13" s="1291">
        <v>59</v>
      </c>
      <c r="J13" s="1291">
        <v>0</v>
      </c>
      <c r="K13" s="543">
        <v>97</v>
      </c>
      <c r="L13" s="1288">
        <v>190</v>
      </c>
      <c r="M13" s="1291">
        <v>23</v>
      </c>
      <c r="N13" s="1291">
        <v>61</v>
      </c>
      <c r="O13" s="1291">
        <v>1</v>
      </c>
      <c r="P13" s="543">
        <v>105</v>
      </c>
      <c r="Q13" s="1288">
        <v>193</v>
      </c>
      <c r="R13" s="1291">
        <v>23</v>
      </c>
      <c r="S13" s="1291">
        <v>61</v>
      </c>
      <c r="T13" s="1291">
        <v>0</v>
      </c>
      <c r="U13" s="543">
        <v>109</v>
      </c>
      <c r="V13" s="1288">
        <v>196</v>
      </c>
      <c r="W13" s="1291">
        <v>22</v>
      </c>
      <c r="X13" s="1291">
        <v>62</v>
      </c>
      <c r="Y13" s="1291">
        <v>0</v>
      </c>
      <c r="Z13" s="543">
        <v>112</v>
      </c>
    </row>
    <row r="14" spans="1:26" s="241" customFormat="1" x14ac:dyDescent="0.15">
      <c r="A14" s="1290" t="s">
        <v>684</v>
      </c>
      <c r="B14" s="1288">
        <v>147</v>
      </c>
      <c r="C14" s="1291">
        <v>6</v>
      </c>
      <c r="D14" s="1291">
        <v>113</v>
      </c>
      <c r="E14" s="1291">
        <v>5</v>
      </c>
      <c r="F14" s="543">
        <v>23</v>
      </c>
      <c r="G14" s="1288">
        <v>156</v>
      </c>
      <c r="H14" s="1291">
        <v>6</v>
      </c>
      <c r="I14" s="1291">
        <v>121</v>
      </c>
      <c r="J14" s="1291">
        <v>1</v>
      </c>
      <c r="K14" s="543">
        <v>28</v>
      </c>
      <c r="L14" s="1288">
        <v>157</v>
      </c>
      <c r="M14" s="1291">
        <v>6</v>
      </c>
      <c r="N14" s="1291">
        <v>118</v>
      </c>
      <c r="O14" s="1291">
        <v>1</v>
      </c>
      <c r="P14" s="543">
        <v>32</v>
      </c>
      <c r="Q14" s="1288">
        <v>156</v>
      </c>
      <c r="R14" s="1291">
        <v>6</v>
      </c>
      <c r="S14" s="1291">
        <v>117</v>
      </c>
      <c r="T14" s="1291">
        <v>1</v>
      </c>
      <c r="U14" s="543">
        <v>32</v>
      </c>
      <c r="V14" s="1288">
        <v>157</v>
      </c>
      <c r="W14" s="1291">
        <v>6</v>
      </c>
      <c r="X14" s="1291">
        <v>118</v>
      </c>
      <c r="Y14" s="1291">
        <v>0</v>
      </c>
      <c r="Z14" s="543">
        <v>33</v>
      </c>
    </row>
    <row r="15" spans="1:26" s="241" customFormat="1" x14ac:dyDescent="0.15">
      <c r="A15" s="1290" t="s">
        <v>685</v>
      </c>
      <c r="B15" s="1288">
        <v>185</v>
      </c>
      <c r="C15" s="1291">
        <v>11</v>
      </c>
      <c r="D15" s="1291">
        <v>141</v>
      </c>
      <c r="E15" s="1291">
        <v>7</v>
      </c>
      <c r="F15" s="543">
        <v>26</v>
      </c>
      <c r="G15" s="1288">
        <v>194</v>
      </c>
      <c r="H15" s="1291">
        <v>12</v>
      </c>
      <c r="I15" s="1291">
        <v>148</v>
      </c>
      <c r="J15" s="1291">
        <v>1</v>
      </c>
      <c r="K15" s="543">
        <v>33</v>
      </c>
      <c r="L15" s="1288">
        <v>199</v>
      </c>
      <c r="M15" s="1291">
        <v>13</v>
      </c>
      <c r="N15" s="1291">
        <v>153</v>
      </c>
      <c r="O15" s="1291">
        <v>1</v>
      </c>
      <c r="P15" s="543">
        <v>32</v>
      </c>
      <c r="Q15" s="1288">
        <v>201</v>
      </c>
      <c r="R15" s="1291">
        <v>13</v>
      </c>
      <c r="S15" s="1291">
        <v>155</v>
      </c>
      <c r="T15" s="1291">
        <v>0</v>
      </c>
      <c r="U15" s="543">
        <v>33</v>
      </c>
      <c r="V15" s="1288">
        <v>202</v>
      </c>
      <c r="W15" s="1291">
        <v>13</v>
      </c>
      <c r="X15" s="1291">
        <v>156</v>
      </c>
      <c r="Y15" s="1291">
        <v>0</v>
      </c>
      <c r="Z15" s="543">
        <v>33</v>
      </c>
    </row>
    <row r="16" spans="1:26" s="241" customFormat="1" x14ac:dyDescent="0.15">
      <c r="A16" s="1290" t="s">
        <v>732</v>
      </c>
      <c r="B16" s="1292" t="s">
        <v>687</v>
      </c>
      <c r="C16" s="552" t="s">
        <v>687</v>
      </c>
      <c r="D16" s="552" t="s">
        <v>687</v>
      </c>
      <c r="E16" s="552" t="s">
        <v>687</v>
      </c>
      <c r="F16" s="552" t="s">
        <v>687</v>
      </c>
      <c r="G16" s="1288">
        <v>91</v>
      </c>
      <c r="H16" s="1291">
        <v>4</v>
      </c>
      <c r="I16" s="1291">
        <v>57</v>
      </c>
      <c r="J16" s="1291">
        <v>0</v>
      </c>
      <c r="K16" s="543">
        <v>30</v>
      </c>
      <c r="L16" s="1288">
        <v>101</v>
      </c>
      <c r="M16" s="1291">
        <v>4</v>
      </c>
      <c r="N16" s="1291">
        <v>61</v>
      </c>
      <c r="O16" s="1291">
        <v>0</v>
      </c>
      <c r="P16" s="543">
        <v>36</v>
      </c>
      <c r="Q16" s="1288">
        <v>101</v>
      </c>
      <c r="R16" s="1291">
        <v>4</v>
      </c>
      <c r="S16" s="1291">
        <v>61</v>
      </c>
      <c r="T16" s="1291">
        <v>0</v>
      </c>
      <c r="U16" s="543">
        <v>36</v>
      </c>
      <c r="V16" s="1288">
        <v>101</v>
      </c>
      <c r="W16" s="1291">
        <v>4</v>
      </c>
      <c r="X16" s="1291">
        <v>62</v>
      </c>
      <c r="Y16" s="1291">
        <v>0</v>
      </c>
      <c r="Z16" s="543">
        <v>35</v>
      </c>
    </row>
    <row r="17" spans="1:26" s="241" customFormat="1" x14ac:dyDescent="0.15">
      <c r="A17" s="1290" t="s">
        <v>688</v>
      </c>
      <c r="B17" s="1288">
        <v>307</v>
      </c>
      <c r="C17" s="1291">
        <v>22</v>
      </c>
      <c r="D17" s="1291">
        <v>209</v>
      </c>
      <c r="E17" s="1291">
        <v>9</v>
      </c>
      <c r="F17" s="543">
        <v>67</v>
      </c>
      <c r="G17" s="1288">
        <v>217</v>
      </c>
      <c r="H17" s="1291">
        <v>18</v>
      </c>
      <c r="I17" s="1291">
        <v>156</v>
      </c>
      <c r="J17" s="1291">
        <v>1</v>
      </c>
      <c r="K17" s="543">
        <v>42</v>
      </c>
      <c r="L17" s="1288">
        <v>227</v>
      </c>
      <c r="M17" s="1291">
        <v>19</v>
      </c>
      <c r="N17" s="1291">
        <v>163</v>
      </c>
      <c r="O17" s="1291">
        <v>1</v>
      </c>
      <c r="P17" s="543">
        <v>44</v>
      </c>
      <c r="Q17" s="1288">
        <v>230</v>
      </c>
      <c r="R17" s="1291">
        <v>19</v>
      </c>
      <c r="S17" s="1291">
        <v>164</v>
      </c>
      <c r="T17" s="1291">
        <v>1</v>
      </c>
      <c r="U17" s="543">
        <v>46</v>
      </c>
      <c r="V17" s="1288">
        <v>237</v>
      </c>
      <c r="W17" s="1291">
        <v>19</v>
      </c>
      <c r="X17" s="1291">
        <v>165</v>
      </c>
      <c r="Y17" s="1291">
        <v>1</v>
      </c>
      <c r="Z17" s="543">
        <v>52</v>
      </c>
    </row>
    <row r="18" spans="1:26" s="241" customFormat="1" x14ac:dyDescent="0.15">
      <c r="A18" s="1290" t="s">
        <v>689</v>
      </c>
      <c r="B18" s="1288">
        <v>229</v>
      </c>
      <c r="C18" s="1291">
        <v>16</v>
      </c>
      <c r="D18" s="1291">
        <v>181</v>
      </c>
      <c r="E18" s="1291">
        <v>3</v>
      </c>
      <c r="F18" s="543">
        <v>29</v>
      </c>
      <c r="G18" s="1288">
        <v>233</v>
      </c>
      <c r="H18" s="1291">
        <v>16</v>
      </c>
      <c r="I18" s="1291">
        <v>184</v>
      </c>
      <c r="J18" s="1291">
        <v>1</v>
      </c>
      <c r="K18" s="543">
        <v>32</v>
      </c>
      <c r="L18" s="1288">
        <v>246</v>
      </c>
      <c r="M18" s="1291">
        <v>16</v>
      </c>
      <c r="N18" s="1291">
        <v>191</v>
      </c>
      <c r="O18" s="1291">
        <v>1</v>
      </c>
      <c r="P18" s="543">
        <v>38</v>
      </c>
      <c r="Q18" s="1288">
        <v>252</v>
      </c>
      <c r="R18" s="1291">
        <v>16</v>
      </c>
      <c r="S18" s="1291">
        <v>194</v>
      </c>
      <c r="T18" s="1291">
        <v>1</v>
      </c>
      <c r="U18" s="543">
        <v>41</v>
      </c>
      <c r="V18" s="1288">
        <v>253</v>
      </c>
      <c r="W18" s="1291">
        <v>16</v>
      </c>
      <c r="X18" s="1291">
        <v>196</v>
      </c>
      <c r="Y18" s="1291">
        <v>0</v>
      </c>
      <c r="Z18" s="543">
        <v>41</v>
      </c>
    </row>
    <row r="19" spans="1:26" s="241" customFormat="1" x14ac:dyDescent="0.15">
      <c r="A19" s="1290" t="s">
        <v>845</v>
      </c>
      <c r="B19" s="1288">
        <v>100</v>
      </c>
      <c r="C19" s="1291">
        <v>6</v>
      </c>
      <c r="D19" s="1291">
        <v>88</v>
      </c>
      <c r="E19" s="1291">
        <v>0</v>
      </c>
      <c r="F19" s="1293">
        <v>6</v>
      </c>
      <c r="G19" s="1288">
        <v>108</v>
      </c>
      <c r="H19" s="1291">
        <v>6</v>
      </c>
      <c r="I19" s="1291">
        <v>93</v>
      </c>
      <c r="J19" s="1291">
        <v>0</v>
      </c>
      <c r="K19" s="1293">
        <v>9</v>
      </c>
      <c r="L19" s="1288">
        <v>113</v>
      </c>
      <c r="M19" s="1291">
        <v>6</v>
      </c>
      <c r="N19" s="1291">
        <v>95</v>
      </c>
      <c r="O19" s="1291">
        <v>0</v>
      </c>
      <c r="P19" s="1293">
        <v>12</v>
      </c>
      <c r="Q19" s="1288">
        <v>117</v>
      </c>
      <c r="R19" s="1291">
        <v>6</v>
      </c>
      <c r="S19" s="1291">
        <v>99</v>
      </c>
      <c r="T19" s="1291">
        <v>0</v>
      </c>
      <c r="U19" s="1293">
        <v>12</v>
      </c>
      <c r="V19" s="1288">
        <v>120</v>
      </c>
      <c r="W19" s="1291">
        <v>6</v>
      </c>
      <c r="X19" s="1291">
        <v>101</v>
      </c>
      <c r="Y19" s="1291">
        <v>0</v>
      </c>
      <c r="Z19" s="1293">
        <v>13</v>
      </c>
    </row>
    <row r="20" spans="1:26" s="241" customFormat="1" x14ac:dyDescent="0.15">
      <c r="A20" s="1290" t="s">
        <v>691</v>
      </c>
      <c r="B20" s="1288">
        <v>211</v>
      </c>
      <c r="C20" s="1291">
        <v>12</v>
      </c>
      <c r="D20" s="1291">
        <v>182</v>
      </c>
      <c r="E20" s="1291">
        <v>2</v>
      </c>
      <c r="F20" s="1293">
        <v>15</v>
      </c>
      <c r="G20" s="1288">
        <v>224</v>
      </c>
      <c r="H20" s="1291">
        <v>13</v>
      </c>
      <c r="I20" s="1291">
        <v>190</v>
      </c>
      <c r="J20" s="1291">
        <v>1</v>
      </c>
      <c r="K20" s="1293">
        <v>20</v>
      </c>
      <c r="L20" s="1288">
        <v>237</v>
      </c>
      <c r="M20" s="1291">
        <v>13</v>
      </c>
      <c r="N20" s="1291">
        <v>201</v>
      </c>
      <c r="O20" s="1291">
        <v>1</v>
      </c>
      <c r="P20" s="1293">
        <v>22</v>
      </c>
      <c r="Q20" s="1288">
        <v>239</v>
      </c>
      <c r="R20" s="1291">
        <v>13</v>
      </c>
      <c r="S20" s="1291">
        <v>203</v>
      </c>
      <c r="T20" s="1291">
        <v>1</v>
      </c>
      <c r="U20" s="1293">
        <v>22</v>
      </c>
      <c r="V20" s="1288">
        <v>241</v>
      </c>
      <c r="W20" s="1291">
        <v>13</v>
      </c>
      <c r="X20" s="1291">
        <v>204</v>
      </c>
      <c r="Y20" s="1291">
        <v>0</v>
      </c>
      <c r="Z20" s="1293">
        <v>24</v>
      </c>
    </row>
    <row r="21" spans="1:26" s="241" customFormat="1" x14ac:dyDescent="0.15">
      <c r="A21" s="1290" t="s">
        <v>692</v>
      </c>
      <c r="B21" s="1288">
        <v>82</v>
      </c>
      <c r="C21" s="1291">
        <v>3</v>
      </c>
      <c r="D21" s="1291">
        <v>75</v>
      </c>
      <c r="E21" s="1291">
        <v>0</v>
      </c>
      <c r="F21" s="1293">
        <v>4</v>
      </c>
      <c r="G21" s="1288">
        <v>85</v>
      </c>
      <c r="H21" s="1291">
        <v>3</v>
      </c>
      <c r="I21" s="1291">
        <v>77</v>
      </c>
      <c r="J21" s="1291">
        <v>0</v>
      </c>
      <c r="K21" s="1293">
        <v>5</v>
      </c>
      <c r="L21" s="1288">
        <v>90</v>
      </c>
      <c r="M21" s="1291">
        <v>3</v>
      </c>
      <c r="N21" s="1291">
        <v>81</v>
      </c>
      <c r="O21" s="1291">
        <v>0</v>
      </c>
      <c r="P21" s="1293">
        <v>6</v>
      </c>
      <c r="Q21" s="1288">
        <v>92</v>
      </c>
      <c r="R21" s="1291">
        <v>3</v>
      </c>
      <c r="S21" s="1291">
        <v>83</v>
      </c>
      <c r="T21" s="1291">
        <v>0</v>
      </c>
      <c r="U21" s="1293">
        <v>6</v>
      </c>
      <c r="V21" s="1288">
        <v>95</v>
      </c>
      <c r="W21" s="1291">
        <v>3</v>
      </c>
      <c r="X21" s="1291">
        <v>86</v>
      </c>
      <c r="Y21" s="1291">
        <v>0</v>
      </c>
      <c r="Z21" s="1293">
        <v>6</v>
      </c>
    </row>
    <row r="22" spans="1:26" s="241" customFormat="1" x14ac:dyDescent="0.15">
      <c r="A22" s="1290" t="s">
        <v>693</v>
      </c>
      <c r="B22" s="1288">
        <v>73</v>
      </c>
      <c r="C22" s="1291">
        <v>7</v>
      </c>
      <c r="D22" s="1291">
        <v>63</v>
      </c>
      <c r="E22" s="1291">
        <v>0</v>
      </c>
      <c r="F22" s="1293">
        <v>3</v>
      </c>
      <c r="G22" s="1288">
        <v>75</v>
      </c>
      <c r="H22" s="1291">
        <v>8</v>
      </c>
      <c r="I22" s="1291">
        <v>64</v>
      </c>
      <c r="J22" s="1291">
        <v>0</v>
      </c>
      <c r="K22" s="1293">
        <v>3</v>
      </c>
      <c r="L22" s="1288">
        <v>80</v>
      </c>
      <c r="M22" s="1291">
        <v>8</v>
      </c>
      <c r="N22" s="1291">
        <v>67</v>
      </c>
      <c r="O22" s="1291">
        <v>0</v>
      </c>
      <c r="P22" s="1293">
        <v>5</v>
      </c>
      <c r="Q22" s="1288">
        <v>82</v>
      </c>
      <c r="R22" s="1291">
        <v>8</v>
      </c>
      <c r="S22" s="1291">
        <v>69</v>
      </c>
      <c r="T22" s="1291">
        <v>0</v>
      </c>
      <c r="U22" s="1293">
        <v>5</v>
      </c>
      <c r="V22" s="1288">
        <v>83</v>
      </c>
      <c r="W22" s="1291">
        <v>8</v>
      </c>
      <c r="X22" s="1291">
        <v>69</v>
      </c>
      <c r="Y22" s="1291">
        <v>0</v>
      </c>
      <c r="Z22" s="1293">
        <v>6</v>
      </c>
    </row>
    <row r="23" spans="1:26" s="241" customFormat="1" x14ac:dyDescent="0.15">
      <c r="A23" s="1294"/>
      <c r="B23" s="1295"/>
      <c r="C23" s="1039"/>
    </row>
    <row r="24" spans="1:26" s="392" customFormat="1" ht="12.75" customHeight="1" x14ac:dyDescent="0.25">
      <c r="A24" s="392" t="s">
        <v>3122</v>
      </c>
    </row>
    <row r="25" spans="1:26" s="241" customFormat="1" x14ac:dyDescent="0.15">
      <c r="A25" s="1296" t="s">
        <v>3123</v>
      </c>
      <c r="B25" s="1296"/>
      <c r="C25" s="1296"/>
      <c r="D25" s="1296"/>
      <c r="E25" s="1296"/>
      <c r="F25" s="1296"/>
    </row>
    <row r="26" spans="1:26" s="241" customFormat="1" x14ac:dyDescent="0.15">
      <c r="A26" s="1297" t="s">
        <v>2397</v>
      </c>
      <c r="B26" s="1296"/>
      <c r="C26" s="1296"/>
      <c r="D26" s="1296"/>
      <c r="E26" s="1296"/>
      <c r="F26" s="1296"/>
      <c r="Q26" s="1298"/>
      <c r="R26" s="1298"/>
      <c r="S26" s="1298"/>
      <c r="T26" s="1298"/>
      <c r="U26" s="1298"/>
      <c r="V26" s="1298"/>
      <c r="W26" s="1298"/>
    </row>
    <row r="27" spans="1:26" s="241" customFormat="1" x14ac:dyDescent="0.15">
      <c r="A27" s="47" t="s">
        <v>1258</v>
      </c>
      <c r="B27" s="1299"/>
      <c r="C27" s="1299"/>
      <c r="D27" s="1299"/>
      <c r="E27" s="1299"/>
      <c r="F27" s="1299"/>
      <c r="Q27" s="1298"/>
      <c r="R27" s="1298"/>
      <c r="S27" s="1298"/>
      <c r="T27" s="1298"/>
      <c r="U27" s="1298"/>
      <c r="V27" s="1300"/>
      <c r="W27" s="1300"/>
      <c r="X27" s="1300"/>
      <c r="Y27" s="1300"/>
      <c r="Z27" s="1300"/>
    </row>
    <row r="28" spans="1:26" x14ac:dyDescent="0.15">
      <c r="A28" s="251" t="s">
        <v>3124</v>
      </c>
    </row>
  </sheetData>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Hoja187"/>
  <dimension ref="A1:B12"/>
  <sheetViews>
    <sheetView workbookViewId="0"/>
  </sheetViews>
  <sheetFormatPr baseColWidth="10" defaultColWidth="11.375" defaultRowHeight="10.199999999999999" x14ac:dyDescent="0.15"/>
  <cols>
    <col min="1" max="1" width="64.625" style="1298" customWidth="1"/>
    <col min="2" max="16384" width="11.375" style="1298"/>
  </cols>
  <sheetData>
    <row r="1" spans="1:2" x14ac:dyDescent="0.15">
      <c r="A1" s="1307"/>
    </row>
    <row r="2" spans="1:2" x14ac:dyDescent="0.15">
      <c r="A2" s="1308" t="s">
        <v>3125</v>
      </c>
      <c r="B2" s="1308"/>
    </row>
    <row r="3" spans="1:2" x14ac:dyDescent="0.15">
      <c r="A3" s="1309"/>
    </row>
    <row r="4" spans="1:2" ht="14.95" customHeight="1" x14ac:dyDescent="0.15">
      <c r="A4" s="2851" t="s">
        <v>3126</v>
      </c>
      <c r="B4" s="2851" t="s">
        <v>752</v>
      </c>
    </row>
    <row r="5" spans="1:2" ht="11.55" x14ac:dyDescent="0.15">
      <c r="A5" s="1298" t="s">
        <v>3127</v>
      </c>
      <c r="B5" s="1300">
        <v>66</v>
      </c>
    </row>
    <row r="6" spans="1:2" ht="11.55" x14ac:dyDescent="0.15">
      <c r="A6" s="1298" t="s">
        <v>3128</v>
      </c>
      <c r="B6" s="1300">
        <v>300</v>
      </c>
    </row>
    <row r="7" spans="1:2" ht="11.55" x14ac:dyDescent="0.15">
      <c r="A7" s="1298" t="s">
        <v>3129</v>
      </c>
      <c r="B7" s="1300">
        <v>1</v>
      </c>
    </row>
    <row r="8" spans="1:2" x14ac:dyDescent="0.15">
      <c r="B8" s="1042"/>
    </row>
    <row r="9" spans="1:2" ht="11.25" customHeight="1" x14ac:dyDescent="0.15">
      <c r="A9" s="390" t="s">
        <v>3130</v>
      </c>
      <c r="B9" s="390"/>
    </row>
    <row r="10" spans="1:2" ht="11.25" customHeight="1" x14ac:dyDescent="0.15">
      <c r="A10" s="390" t="s">
        <v>3131</v>
      </c>
      <c r="B10" s="390"/>
    </row>
    <row r="11" spans="1:2" ht="11.25" customHeight="1" x14ac:dyDescent="0.15">
      <c r="A11" s="390" t="s">
        <v>3132</v>
      </c>
      <c r="B11" s="390"/>
    </row>
    <row r="12" spans="1:2" ht="11.25" customHeight="1" x14ac:dyDescent="0.15">
      <c r="A12" s="1296" t="s">
        <v>2252</v>
      </c>
      <c r="B12" s="1296"/>
    </row>
  </sheetData>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188"/>
  <dimension ref="A2:Q29"/>
  <sheetViews>
    <sheetView zoomScaleNormal="100" workbookViewId="0"/>
  </sheetViews>
  <sheetFormatPr baseColWidth="10" defaultColWidth="9.125" defaultRowHeight="10.199999999999999" x14ac:dyDescent="0.15"/>
  <cols>
    <col min="1" max="1" width="20.25" style="1313" customWidth="1"/>
    <col min="2" max="2" width="8.625" style="1313" customWidth="1"/>
    <col min="3" max="3" width="14.875" style="1313" customWidth="1"/>
    <col min="4" max="5" width="13.75" style="1313" customWidth="1"/>
    <col min="6" max="6" width="9.25" style="1313" customWidth="1"/>
    <col min="7" max="7" width="16.125" style="1313" customWidth="1"/>
    <col min="8" max="9" width="13.75" style="1313" customWidth="1"/>
    <col min="10" max="10" width="9.75" style="1313" customWidth="1"/>
    <col min="11" max="11" width="14.875" style="1313" customWidth="1"/>
    <col min="12" max="13" width="13.75" style="1313" customWidth="1"/>
    <col min="14" max="14" width="9.375" style="1313" customWidth="1"/>
    <col min="15" max="15" width="16.125" style="1313" customWidth="1"/>
    <col min="16" max="17" width="13.75" style="1313" customWidth="1"/>
    <col min="18" max="16384" width="9.125" style="1313"/>
  </cols>
  <sheetData>
    <row r="2" spans="1:17" s="1311" customFormat="1" x14ac:dyDescent="0.25">
      <c r="A2" s="1310" t="s">
        <v>3133</v>
      </c>
      <c r="B2" s="1310"/>
      <c r="C2" s="1310"/>
      <c r="D2" s="1310"/>
      <c r="E2" s="1310"/>
      <c r="F2" s="1310"/>
      <c r="G2" s="1310"/>
      <c r="H2" s="1310"/>
      <c r="I2" s="1310"/>
      <c r="J2" s="1310"/>
      <c r="K2" s="1310"/>
      <c r="L2" s="1310"/>
      <c r="M2" s="1310"/>
      <c r="N2" s="1310"/>
      <c r="O2" s="1310"/>
      <c r="P2" s="1310"/>
      <c r="Q2" s="1310"/>
    </row>
    <row r="3" spans="1:17" x14ac:dyDescent="0.15">
      <c r="A3" s="1312"/>
      <c r="B3" s="1312"/>
      <c r="C3" s="1312"/>
      <c r="D3" s="1312"/>
      <c r="E3" s="1312"/>
      <c r="F3" s="1312"/>
      <c r="G3" s="1312"/>
      <c r="H3" s="1312"/>
      <c r="I3" s="1312"/>
      <c r="J3" s="1312"/>
      <c r="K3" s="1312"/>
      <c r="L3" s="1312"/>
      <c r="M3" s="1312"/>
      <c r="N3" s="1312"/>
      <c r="O3" s="1312"/>
      <c r="P3" s="1312"/>
      <c r="Q3" s="1312"/>
    </row>
    <row r="4" spans="1:17" ht="11.25" customHeight="1" x14ac:dyDescent="0.15">
      <c r="A4" s="2852"/>
      <c r="B4" s="2853" t="s">
        <v>3134</v>
      </c>
      <c r="C4" s="2854"/>
      <c r="D4" s="2854"/>
      <c r="E4" s="2854"/>
      <c r="F4" s="2855"/>
      <c r="G4" s="2855"/>
      <c r="H4" s="2855"/>
      <c r="I4" s="2855"/>
      <c r="J4" s="2855"/>
      <c r="K4" s="2855"/>
      <c r="L4" s="2855"/>
      <c r="M4" s="2855"/>
      <c r="N4" s="2855"/>
      <c r="O4" s="2855"/>
      <c r="P4" s="2855"/>
      <c r="Q4" s="2856"/>
    </row>
    <row r="5" spans="1:17" ht="11.25" customHeight="1" x14ac:dyDescent="0.15">
      <c r="A5" s="2063" t="s">
        <v>674</v>
      </c>
      <c r="B5" s="2857" t="s">
        <v>3135</v>
      </c>
      <c r="C5" s="2858"/>
      <c r="D5" s="2858"/>
      <c r="E5" s="2859"/>
      <c r="F5" s="2860" t="s">
        <v>3136</v>
      </c>
      <c r="G5" s="2861"/>
      <c r="H5" s="2861"/>
      <c r="I5" s="2861"/>
      <c r="J5" s="2861" t="s">
        <v>3137</v>
      </c>
      <c r="K5" s="2861"/>
      <c r="L5" s="2861"/>
      <c r="M5" s="2861"/>
      <c r="N5" s="2862" t="s">
        <v>3138</v>
      </c>
      <c r="O5" s="2863"/>
      <c r="P5" s="2863"/>
      <c r="Q5" s="2860"/>
    </row>
    <row r="6" spans="1:17" ht="11.25" customHeight="1" x14ac:dyDescent="0.15">
      <c r="A6" s="2864"/>
      <c r="B6" s="2865" t="s">
        <v>742</v>
      </c>
      <c r="C6" s="2866" t="s">
        <v>3139</v>
      </c>
      <c r="D6" s="2866" t="s">
        <v>3140</v>
      </c>
      <c r="E6" s="2866" t="s">
        <v>3141</v>
      </c>
      <c r="F6" s="2867" t="s">
        <v>742</v>
      </c>
      <c r="G6" s="2867" t="s">
        <v>3142</v>
      </c>
      <c r="H6" s="2867" t="s">
        <v>3143</v>
      </c>
      <c r="I6" s="2867" t="s">
        <v>3144</v>
      </c>
      <c r="J6" s="2867" t="s">
        <v>742</v>
      </c>
      <c r="K6" s="2867" t="s">
        <v>3139</v>
      </c>
      <c r="L6" s="2867" t="s">
        <v>3143</v>
      </c>
      <c r="M6" s="2867" t="s">
        <v>3144</v>
      </c>
      <c r="N6" s="2868" t="s">
        <v>742</v>
      </c>
      <c r="O6" s="2867" t="s">
        <v>3142</v>
      </c>
      <c r="P6" s="2867" t="s">
        <v>3140</v>
      </c>
      <c r="Q6" s="2867" t="s">
        <v>3144</v>
      </c>
    </row>
    <row r="7" spans="1:17" x14ac:dyDescent="0.15">
      <c r="A7" s="1312" t="s">
        <v>742</v>
      </c>
      <c r="B7" s="1314">
        <v>1871</v>
      </c>
      <c r="C7" s="1314">
        <v>719</v>
      </c>
      <c r="D7" s="1314">
        <v>887</v>
      </c>
      <c r="E7" s="1314">
        <v>265</v>
      </c>
      <c r="F7" s="1314">
        <v>97</v>
      </c>
      <c r="G7" s="1314">
        <v>45</v>
      </c>
      <c r="H7" s="1314">
        <v>36</v>
      </c>
      <c r="I7" s="1314">
        <v>16</v>
      </c>
      <c r="J7" s="1314">
        <v>1570</v>
      </c>
      <c r="K7" s="1314">
        <v>513</v>
      </c>
      <c r="L7" s="1314">
        <v>844</v>
      </c>
      <c r="M7" s="1314">
        <v>213</v>
      </c>
      <c r="N7" s="2869">
        <v>204</v>
      </c>
      <c r="O7" s="1314">
        <v>161</v>
      </c>
      <c r="P7" s="1314">
        <v>7</v>
      </c>
      <c r="Q7" s="1314">
        <v>36</v>
      </c>
    </row>
    <row r="8" spans="1:17" x14ac:dyDescent="0.15">
      <c r="A8" s="1315" t="s">
        <v>677</v>
      </c>
      <c r="B8" s="1314">
        <v>38</v>
      </c>
      <c r="C8" s="1314">
        <v>14</v>
      </c>
      <c r="D8" s="1314">
        <v>19</v>
      </c>
      <c r="E8" s="1314">
        <v>5</v>
      </c>
      <c r="F8" s="1314">
        <v>0</v>
      </c>
      <c r="G8" s="1316">
        <v>0</v>
      </c>
      <c r="H8" s="1316">
        <v>0</v>
      </c>
      <c r="I8" s="1316">
        <v>0</v>
      </c>
      <c r="J8" s="1314">
        <v>36</v>
      </c>
      <c r="K8" s="1316">
        <v>12</v>
      </c>
      <c r="L8" s="1316">
        <v>19</v>
      </c>
      <c r="M8" s="1316">
        <v>5</v>
      </c>
      <c r="N8" s="1314">
        <v>2</v>
      </c>
      <c r="O8" s="1316">
        <v>2</v>
      </c>
      <c r="P8" s="1316">
        <v>0</v>
      </c>
      <c r="Q8" s="1316">
        <v>0</v>
      </c>
    </row>
    <row r="9" spans="1:17" x14ac:dyDescent="0.15">
      <c r="A9" s="1315" t="s">
        <v>678</v>
      </c>
      <c r="B9" s="1314">
        <v>41</v>
      </c>
      <c r="C9" s="1314">
        <v>12</v>
      </c>
      <c r="D9" s="1314">
        <v>24</v>
      </c>
      <c r="E9" s="1314">
        <v>5</v>
      </c>
      <c r="F9" s="1314">
        <v>1</v>
      </c>
      <c r="G9" s="1316">
        <v>0</v>
      </c>
      <c r="H9" s="1316">
        <v>1</v>
      </c>
      <c r="I9" s="1316">
        <v>0</v>
      </c>
      <c r="J9" s="1314">
        <v>38</v>
      </c>
      <c r="K9" s="1316">
        <v>11</v>
      </c>
      <c r="L9" s="1316">
        <v>23</v>
      </c>
      <c r="M9" s="1316">
        <v>4</v>
      </c>
      <c r="N9" s="1314">
        <v>2</v>
      </c>
      <c r="O9" s="1316">
        <v>1</v>
      </c>
      <c r="P9" s="1316">
        <v>0</v>
      </c>
      <c r="Q9" s="1316">
        <v>1</v>
      </c>
    </row>
    <row r="10" spans="1:17" x14ac:dyDescent="0.15">
      <c r="A10" s="1315" t="s">
        <v>679</v>
      </c>
      <c r="B10" s="1314">
        <v>114</v>
      </c>
      <c r="C10" s="1314">
        <v>31</v>
      </c>
      <c r="D10" s="1314">
        <v>66</v>
      </c>
      <c r="E10" s="1314">
        <v>17</v>
      </c>
      <c r="F10" s="1314">
        <v>1</v>
      </c>
      <c r="G10" s="1316">
        <v>0</v>
      </c>
      <c r="H10" s="1316">
        <v>1</v>
      </c>
      <c r="I10" s="1316">
        <v>0</v>
      </c>
      <c r="J10" s="1314">
        <v>110</v>
      </c>
      <c r="K10" s="1316">
        <v>30</v>
      </c>
      <c r="L10" s="1316">
        <v>65</v>
      </c>
      <c r="M10" s="1316">
        <v>15</v>
      </c>
      <c r="N10" s="1314">
        <v>3</v>
      </c>
      <c r="O10" s="1316">
        <v>1</v>
      </c>
      <c r="P10" s="1316">
        <v>0</v>
      </c>
      <c r="Q10" s="1316">
        <v>2</v>
      </c>
    </row>
    <row r="11" spans="1:17" x14ac:dyDescent="0.15">
      <c r="A11" s="1315" t="s">
        <v>680</v>
      </c>
      <c r="B11" s="1314">
        <v>141</v>
      </c>
      <c r="C11" s="1314">
        <v>39</v>
      </c>
      <c r="D11" s="1314">
        <v>93</v>
      </c>
      <c r="E11" s="1314">
        <v>9</v>
      </c>
      <c r="F11" s="1314">
        <v>0</v>
      </c>
      <c r="G11" s="1316">
        <v>0</v>
      </c>
      <c r="H11" s="1316">
        <v>0</v>
      </c>
      <c r="I11" s="1316">
        <v>0</v>
      </c>
      <c r="J11" s="1314">
        <v>133</v>
      </c>
      <c r="K11" s="1316">
        <v>32</v>
      </c>
      <c r="L11" s="1316">
        <v>92</v>
      </c>
      <c r="M11" s="1316">
        <v>9</v>
      </c>
      <c r="N11" s="1314">
        <v>8</v>
      </c>
      <c r="O11" s="1316">
        <v>7</v>
      </c>
      <c r="P11" s="1316">
        <v>1</v>
      </c>
      <c r="Q11" s="1316">
        <v>0</v>
      </c>
    </row>
    <row r="12" spans="1:17" x14ac:dyDescent="0.15">
      <c r="A12" s="1315" t="s">
        <v>681</v>
      </c>
      <c r="B12" s="1314">
        <v>161</v>
      </c>
      <c r="C12" s="1314">
        <v>53</v>
      </c>
      <c r="D12" s="1314">
        <v>84</v>
      </c>
      <c r="E12" s="1314">
        <v>24</v>
      </c>
      <c r="F12" s="1314">
        <v>5</v>
      </c>
      <c r="G12" s="1316">
        <v>2</v>
      </c>
      <c r="H12" s="1316">
        <v>1</v>
      </c>
      <c r="I12" s="1316">
        <v>2</v>
      </c>
      <c r="J12" s="1314">
        <v>144</v>
      </c>
      <c r="K12" s="1316">
        <v>43</v>
      </c>
      <c r="L12" s="1316">
        <v>83</v>
      </c>
      <c r="M12" s="1316">
        <v>18</v>
      </c>
      <c r="N12" s="1314">
        <v>12</v>
      </c>
      <c r="O12" s="1316">
        <v>8</v>
      </c>
      <c r="P12" s="1316">
        <v>0</v>
      </c>
      <c r="Q12" s="1316">
        <v>4</v>
      </c>
    </row>
    <row r="13" spans="1:17" x14ac:dyDescent="0.15">
      <c r="A13" s="1315" t="s">
        <v>682</v>
      </c>
      <c r="B13" s="1314">
        <v>192</v>
      </c>
      <c r="C13" s="1314">
        <v>80</v>
      </c>
      <c r="D13" s="1314">
        <v>88</v>
      </c>
      <c r="E13" s="1314">
        <v>24</v>
      </c>
      <c r="F13" s="1314">
        <v>17</v>
      </c>
      <c r="G13" s="1316">
        <v>6</v>
      </c>
      <c r="H13" s="1316">
        <v>8</v>
      </c>
      <c r="I13" s="1316">
        <v>3</v>
      </c>
      <c r="J13" s="1314">
        <v>136</v>
      </c>
      <c r="K13" s="1316">
        <v>40</v>
      </c>
      <c r="L13" s="1316">
        <v>78</v>
      </c>
      <c r="M13" s="1316">
        <v>18</v>
      </c>
      <c r="N13" s="1314">
        <v>39</v>
      </c>
      <c r="O13" s="1316">
        <v>34</v>
      </c>
      <c r="P13" s="1316">
        <v>2</v>
      </c>
      <c r="Q13" s="1316">
        <v>3</v>
      </c>
    </row>
    <row r="14" spans="1:17" x14ac:dyDescent="0.15">
      <c r="A14" s="1315" t="s">
        <v>683</v>
      </c>
      <c r="B14" s="1314">
        <v>103</v>
      </c>
      <c r="C14" s="1314">
        <v>78</v>
      </c>
      <c r="D14" s="1314">
        <v>11</v>
      </c>
      <c r="E14" s="1314">
        <v>14</v>
      </c>
      <c r="F14" s="1314">
        <v>15</v>
      </c>
      <c r="G14" s="1316">
        <v>9</v>
      </c>
      <c r="H14" s="1316">
        <v>4</v>
      </c>
      <c r="I14" s="1316">
        <v>2</v>
      </c>
      <c r="J14" s="1314">
        <v>51</v>
      </c>
      <c r="K14" s="1316">
        <v>39</v>
      </c>
      <c r="L14" s="1316">
        <v>6</v>
      </c>
      <c r="M14" s="1316">
        <v>6</v>
      </c>
      <c r="N14" s="1314">
        <v>37</v>
      </c>
      <c r="O14" s="1316">
        <v>30</v>
      </c>
      <c r="P14" s="1316">
        <v>1</v>
      </c>
      <c r="Q14" s="1316">
        <v>6</v>
      </c>
    </row>
    <row r="15" spans="1:17" x14ac:dyDescent="0.15">
      <c r="A15" s="1315" t="s">
        <v>684</v>
      </c>
      <c r="B15" s="1314">
        <v>115</v>
      </c>
      <c r="C15" s="1314">
        <v>61</v>
      </c>
      <c r="D15" s="1314">
        <v>51</v>
      </c>
      <c r="E15" s="1314">
        <v>3</v>
      </c>
      <c r="F15" s="1314">
        <v>2</v>
      </c>
      <c r="G15" s="1316">
        <v>1</v>
      </c>
      <c r="H15" s="1316">
        <v>1</v>
      </c>
      <c r="I15" s="1316">
        <v>0</v>
      </c>
      <c r="J15" s="1314">
        <v>94</v>
      </c>
      <c r="K15" s="1316">
        <v>42</v>
      </c>
      <c r="L15" s="1316">
        <v>49</v>
      </c>
      <c r="M15" s="1316">
        <v>3</v>
      </c>
      <c r="N15" s="1314">
        <v>19</v>
      </c>
      <c r="O15" s="1316">
        <v>18</v>
      </c>
      <c r="P15" s="1316">
        <v>1</v>
      </c>
      <c r="Q15" s="1316">
        <v>0</v>
      </c>
    </row>
    <row r="16" spans="1:17" x14ac:dyDescent="0.15">
      <c r="A16" s="1315" t="s">
        <v>685</v>
      </c>
      <c r="B16" s="1314">
        <v>146</v>
      </c>
      <c r="C16" s="1314">
        <v>54</v>
      </c>
      <c r="D16" s="1314">
        <v>77</v>
      </c>
      <c r="E16" s="1314">
        <v>15</v>
      </c>
      <c r="F16" s="1314">
        <v>8</v>
      </c>
      <c r="G16" s="1316">
        <v>3</v>
      </c>
      <c r="H16" s="1316">
        <v>4</v>
      </c>
      <c r="I16" s="1316">
        <v>1</v>
      </c>
      <c r="J16" s="1314">
        <v>125</v>
      </c>
      <c r="K16" s="1316">
        <v>43</v>
      </c>
      <c r="L16" s="1316">
        <v>73</v>
      </c>
      <c r="M16" s="1316">
        <v>9</v>
      </c>
      <c r="N16" s="1314">
        <v>13</v>
      </c>
      <c r="O16" s="1316">
        <v>8</v>
      </c>
      <c r="P16" s="1316">
        <v>0</v>
      </c>
      <c r="Q16" s="1316">
        <v>5</v>
      </c>
    </row>
    <row r="17" spans="1:17" x14ac:dyDescent="0.15">
      <c r="A17" s="1315" t="s">
        <v>732</v>
      </c>
      <c r="B17" s="1314">
        <v>63</v>
      </c>
      <c r="C17" s="1314">
        <v>40</v>
      </c>
      <c r="D17" s="1314">
        <v>20</v>
      </c>
      <c r="E17" s="1314">
        <v>3</v>
      </c>
      <c r="F17" s="1314">
        <v>4</v>
      </c>
      <c r="G17" s="1316">
        <v>0</v>
      </c>
      <c r="H17" s="1316">
        <v>3</v>
      </c>
      <c r="I17" s="1316">
        <v>1</v>
      </c>
      <c r="J17" s="1314">
        <v>46</v>
      </c>
      <c r="K17" s="1316">
        <v>27</v>
      </c>
      <c r="L17" s="1316">
        <v>17</v>
      </c>
      <c r="M17" s="1316">
        <v>2</v>
      </c>
      <c r="N17" s="1314">
        <v>13</v>
      </c>
      <c r="O17" s="1316">
        <v>13</v>
      </c>
      <c r="P17" s="1316">
        <v>0</v>
      </c>
      <c r="Q17" s="1316">
        <v>0</v>
      </c>
    </row>
    <row r="18" spans="1:17" x14ac:dyDescent="0.15">
      <c r="A18" s="1315" t="s">
        <v>688</v>
      </c>
      <c r="B18" s="1314">
        <v>175</v>
      </c>
      <c r="C18" s="1314">
        <v>85</v>
      </c>
      <c r="D18" s="1314">
        <v>65</v>
      </c>
      <c r="E18" s="1314">
        <v>25</v>
      </c>
      <c r="F18" s="1314">
        <v>15</v>
      </c>
      <c r="G18" s="1316">
        <v>9</v>
      </c>
      <c r="H18" s="1316">
        <v>4</v>
      </c>
      <c r="I18" s="1316">
        <v>2</v>
      </c>
      <c r="J18" s="1314">
        <v>134</v>
      </c>
      <c r="K18" s="1316">
        <v>57</v>
      </c>
      <c r="L18" s="1316">
        <v>59</v>
      </c>
      <c r="M18" s="1316">
        <v>18</v>
      </c>
      <c r="N18" s="1314">
        <v>26</v>
      </c>
      <c r="O18" s="1316">
        <v>19</v>
      </c>
      <c r="P18" s="1316">
        <v>2</v>
      </c>
      <c r="Q18" s="1316">
        <v>5</v>
      </c>
    </row>
    <row r="19" spans="1:17" x14ac:dyDescent="0.15">
      <c r="A19" s="1315" t="s">
        <v>689</v>
      </c>
      <c r="B19" s="1314">
        <v>185</v>
      </c>
      <c r="C19" s="1314">
        <v>52</v>
      </c>
      <c r="D19" s="1314">
        <v>99</v>
      </c>
      <c r="E19" s="1314">
        <v>34</v>
      </c>
      <c r="F19" s="1314">
        <v>8</v>
      </c>
      <c r="G19" s="1317">
        <v>3</v>
      </c>
      <c r="H19" s="1317">
        <v>4</v>
      </c>
      <c r="I19" s="1317">
        <v>1</v>
      </c>
      <c r="J19" s="1314">
        <v>164</v>
      </c>
      <c r="K19" s="1317">
        <v>41</v>
      </c>
      <c r="L19" s="1317">
        <v>95</v>
      </c>
      <c r="M19" s="1317">
        <v>28</v>
      </c>
      <c r="N19" s="1314">
        <v>13</v>
      </c>
      <c r="O19" s="1317">
        <v>8</v>
      </c>
      <c r="P19" s="1317">
        <v>0</v>
      </c>
      <c r="Q19" s="1317">
        <v>5</v>
      </c>
    </row>
    <row r="20" spans="1:17" x14ac:dyDescent="0.15">
      <c r="A20" s="1315" t="s">
        <v>690</v>
      </c>
      <c r="B20" s="1314">
        <v>85</v>
      </c>
      <c r="C20" s="1314">
        <v>35</v>
      </c>
      <c r="D20" s="1314">
        <v>38</v>
      </c>
      <c r="E20" s="1314">
        <v>12</v>
      </c>
      <c r="F20" s="1314">
        <v>5</v>
      </c>
      <c r="G20" s="1318">
        <v>4</v>
      </c>
      <c r="H20" s="1318">
        <v>0</v>
      </c>
      <c r="I20" s="1318">
        <v>1</v>
      </c>
      <c r="J20" s="1314">
        <v>76</v>
      </c>
      <c r="K20" s="1318">
        <v>29</v>
      </c>
      <c r="L20" s="1318">
        <v>38</v>
      </c>
      <c r="M20" s="1318">
        <v>9</v>
      </c>
      <c r="N20" s="1314">
        <v>4</v>
      </c>
      <c r="O20" s="1318">
        <v>2</v>
      </c>
      <c r="P20" s="1318">
        <v>0</v>
      </c>
      <c r="Q20" s="1318">
        <v>2</v>
      </c>
    </row>
    <row r="21" spans="1:17" x14ac:dyDescent="0.15">
      <c r="A21" s="1315" t="s">
        <v>691</v>
      </c>
      <c r="B21" s="1314">
        <v>177</v>
      </c>
      <c r="C21" s="1314">
        <v>55</v>
      </c>
      <c r="D21" s="1314">
        <v>87</v>
      </c>
      <c r="E21" s="1314">
        <v>35</v>
      </c>
      <c r="F21" s="1314">
        <v>8</v>
      </c>
      <c r="G21" s="1318">
        <v>4</v>
      </c>
      <c r="H21" s="1318">
        <v>4</v>
      </c>
      <c r="I21" s="1318">
        <v>0</v>
      </c>
      <c r="J21" s="1314">
        <v>160</v>
      </c>
      <c r="K21" s="1318">
        <v>43</v>
      </c>
      <c r="L21" s="1318">
        <v>83</v>
      </c>
      <c r="M21" s="1318">
        <v>34</v>
      </c>
      <c r="N21" s="1314">
        <v>9</v>
      </c>
      <c r="O21" s="1318">
        <v>8</v>
      </c>
      <c r="P21" s="1318">
        <v>0</v>
      </c>
      <c r="Q21" s="1318">
        <v>1</v>
      </c>
    </row>
    <row r="22" spans="1:17" x14ac:dyDescent="0.15">
      <c r="A22" s="1315" t="s">
        <v>692</v>
      </c>
      <c r="B22" s="1314">
        <v>75</v>
      </c>
      <c r="C22" s="1314">
        <v>15</v>
      </c>
      <c r="D22" s="1314">
        <v>34</v>
      </c>
      <c r="E22" s="1314">
        <v>26</v>
      </c>
      <c r="F22" s="1314">
        <v>1</v>
      </c>
      <c r="G22" s="1318">
        <v>1</v>
      </c>
      <c r="H22" s="1318">
        <v>0</v>
      </c>
      <c r="I22" s="1318">
        <v>0</v>
      </c>
      <c r="J22" s="1314">
        <v>72</v>
      </c>
      <c r="K22" s="1318">
        <v>13</v>
      </c>
      <c r="L22" s="1318">
        <v>34</v>
      </c>
      <c r="M22" s="1318">
        <v>25</v>
      </c>
      <c r="N22" s="1314">
        <v>2</v>
      </c>
      <c r="O22" s="1318">
        <v>1</v>
      </c>
      <c r="P22" s="1318">
        <v>0</v>
      </c>
      <c r="Q22" s="1318">
        <v>1</v>
      </c>
    </row>
    <row r="23" spans="1:17" x14ac:dyDescent="0.15">
      <c r="A23" s="1315" t="s">
        <v>693</v>
      </c>
      <c r="B23" s="1314">
        <v>60</v>
      </c>
      <c r="C23" s="1314">
        <v>15</v>
      </c>
      <c r="D23" s="1314">
        <v>31</v>
      </c>
      <c r="E23" s="1314">
        <v>14</v>
      </c>
      <c r="F23" s="1314">
        <v>7</v>
      </c>
      <c r="G23" s="1318">
        <v>3</v>
      </c>
      <c r="H23" s="1318">
        <v>1</v>
      </c>
      <c r="I23" s="1318">
        <v>3</v>
      </c>
      <c r="J23" s="1314">
        <v>51</v>
      </c>
      <c r="K23" s="1318">
        <v>11</v>
      </c>
      <c r="L23" s="1318">
        <v>30</v>
      </c>
      <c r="M23" s="1318">
        <v>10</v>
      </c>
      <c r="N23" s="1314">
        <v>2</v>
      </c>
      <c r="O23" s="1318">
        <v>1</v>
      </c>
      <c r="P23" s="1318">
        <v>0</v>
      </c>
      <c r="Q23" s="1318">
        <v>1</v>
      </c>
    </row>
    <row r="24" spans="1:17" x14ac:dyDescent="0.15">
      <c r="A24" s="1319"/>
      <c r="B24" s="1320"/>
      <c r="C24" s="1321"/>
      <c r="D24" s="1321"/>
      <c r="E24" s="1321"/>
      <c r="F24" s="1320"/>
      <c r="G24" s="1321"/>
      <c r="H24" s="1321"/>
      <c r="I24" s="1321"/>
      <c r="J24" s="1320"/>
      <c r="K24" s="1321"/>
      <c r="L24" s="1321"/>
      <c r="M24" s="1321"/>
      <c r="N24" s="1320"/>
      <c r="O24" s="1321"/>
      <c r="P24" s="1321"/>
      <c r="Q24" s="1321"/>
    </row>
    <row r="25" spans="1:17" x14ac:dyDescent="0.15">
      <c r="A25" s="1319" t="s">
        <v>3145</v>
      </c>
      <c r="B25" s="1319"/>
      <c r="C25" s="1319"/>
      <c r="D25" s="1319"/>
      <c r="E25" s="1319"/>
      <c r="F25" s="1319"/>
      <c r="G25" s="1319"/>
      <c r="H25" s="1319"/>
      <c r="I25" s="1319"/>
      <c r="J25" s="1319"/>
      <c r="K25" s="1319"/>
      <c r="L25" s="1319"/>
      <c r="M25" s="1319"/>
      <c r="N25" s="1319"/>
      <c r="O25" s="1319"/>
      <c r="P25" s="1319"/>
      <c r="Q25" s="1319"/>
    </row>
    <row r="26" spans="1:17" x14ac:dyDescent="0.15">
      <c r="A26" s="1319" t="s">
        <v>3146</v>
      </c>
      <c r="B26" s="1319"/>
      <c r="C26" s="1319"/>
      <c r="D26" s="1319"/>
      <c r="E26" s="1319"/>
      <c r="F26" s="1319"/>
      <c r="G26" s="1319"/>
      <c r="H26" s="1319"/>
      <c r="I26" s="1319"/>
      <c r="J26" s="1319"/>
      <c r="K26" s="1319"/>
      <c r="L26" s="1319"/>
      <c r="M26" s="1319"/>
      <c r="N26" s="1319"/>
      <c r="O26" s="1319"/>
      <c r="P26" s="1319"/>
      <c r="Q26" s="1319"/>
    </row>
    <row r="27" spans="1:17" x14ac:dyDescent="0.15">
      <c r="A27" s="1319" t="s">
        <v>3147</v>
      </c>
      <c r="B27" s="1319"/>
      <c r="C27" s="1319"/>
      <c r="D27" s="1319"/>
      <c r="E27" s="1319"/>
      <c r="F27" s="1319"/>
      <c r="G27" s="1319"/>
      <c r="H27" s="1319"/>
      <c r="I27" s="1319"/>
      <c r="J27" s="1319"/>
      <c r="K27" s="1319"/>
      <c r="L27" s="1319"/>
      <c r="M27" s="1319"/>
      <c r="N27" s="1319"/>
      <c r="O27" s="1319"/>
      <c r="P27" s="1319"/>
      <c r="Q27" s="1319"/>
    </row>
    <row r="28" spans="1:17" x14ac:dyDescent="0.15">
      <c r="A28" s="1322" t="s">
        <v>696</v>
      </c>
      <c r="B28" s="1322"/>
      <c r="C28" s="1322"/>
      <c r="D28" s="1322"/>
      <c r="E28" s="1322"/>
      <c r="F28" s="1322"/>
      <c r="G28" s="1322"/>
      <c r="H28" s="1322"/>
      <c r="I28" s="1322"/>
      <c r="J28" s="1322"/>
      <c r="K28" s="1322"/>
      <c r="L28" s="1322"/>
      <c r="M28" s="1322"/>
      <c r="N28" s="1322"/>
      <c r="O28" s="1322"/>
      <c r="P28" s="1322"/>
      <c r="Q28" s="1322"/>
    </row>
    <row r="29" spans="1:17" x14ac:dyDescent="0.15">
      <c r="A29" s="1319" t="s">
        <v>3148</v>
      </c>
      <c r="B29" s="1319"/>
      <c r="C29" s="1319"/>
      <c r="D29" s="1319"/>
      <c r="E29" s="1319"/>
      <c r="F29" s="1319"/>
      <c r="G29" s="1319"/>
      <c r="H29" s="1319"/>
      <c r="I29" s="1319"/>
      <c r="J29" s="1319"/>
      <c r="K29" s="1319"/>
      <c r="L29" s="1319"/>
      <c r="M29" s="1319"/>
      <c r="N29" s="1319"/>
      <c r="O29" s="1319"/>
      <c r="P29" s="1319"/>
      <c r="Q29" s="1319"/>
    </row>
  </sheetData>
  <conditionalFormatting sqref="B7:Q7 J8:J23 N8:N23 B8:F23">
    <cfRule type="expression" dxfId="45" priority="6">
      <formula>IF(AND(#REF!="2",#REF!="2"),1)</formula>
    </cfRule>
  </conditionalFormatting>
  <conditionalFormatting sqref="O8:Q23">
    <cfRule type="expression" dxfId="44" priority="3">
      <formula>IF(AND(#REF!="2",#REF!="2"),1)</formula>
    </cfRule>
  </conditionalFormatting>
  <conditionalFormatting sqref="G8:I16 G18:I23">
    <cfRule type="expression" dxfId="43" priority="5">
      <formula>IF(AND(#REF!="2",#REF!="2"),1)</formula>
    </cfRule>
  </conditionalFormatting>
  <conditionalFormatting sqref="K8:M16 K18:M23">
    <cfRule type="expression" dxfId="42" priority="4">
      <formula>IF(AND(#REF!="2",#REF!="2"),1)</formula>
    </cfRule>
  </conditionalFormatting>
  <conditionalFormatting sqref="K17:M17">
    <cfRule type="expression" dxfId="41" priority="2">
      <formula>IF(AND(#REF!="2",#REF!="2"),1)</formula>
    </cfRule>
  </conditionalFormatting>
  <conditionalFormatting sqref="G17:I17">
    <cfRule type="expression" dxfId="40" priority="1">
      <formula>IF(AND(#REF!="2",#REF!="2"),1)</formula>
    </cfRule>
  </conditionalFormatting>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Hoja189"/>
  <dimension ref="A1:C14"/>
  <sheetViews>
    <sheetView workbookViewId="0"/>
  </sheetViews>
  <sheetFormatPr baseColWidth="10" defaultColWidth="9.125" defaultRowHeight="10.199999999999999" x14ac:dyDescent="0.15"/>
  <cols>
    <col min="1" max="1" width="41.25" style="1313" customWidth="1"/>
    <col min="2" max="3" width="21.375" style="1313" customWidth="1"/>
    <col min="4" max="16384" width="9.125" style="1313"/>
  </cols>
  <sheetData>
    <row r="1" spans="1:3" x14ac:dyDescent="0.15">
      <c r="A1" s="1319"/>
      <c r="B1" s="1319"/>
      <c r="C1" s="1319"/>
    </row>
    <row r="2" spans="1:3" s="1311" customFormat="1" x14ac:dyDescent="0.25">
      <c r="A2" s="1310" t="s">
        <v>3149</v>
      </c>
      <c r="B2" s="1310"/>
      <c r="C2" s="1310"/>
    </row>
    <row r="3" spans="1:3" x14ac:dyDescent="0.15">
      <c r="A3" s="1319"/>
      <c r="B3" s="1319"/>
      <c r="C3" s="1319"/>
    </row>
    <row r="4" spans="1:3" ht="11.55" x14ac:dyDescent="0.15">
      <c r="A4" s="2852" t="s">
        <v>3150</v>
      </c>
      <c r="B4" s="2867" t="s">
        <v>3151</v>
      </c>
      <c r="C4" s="2867"/>
    </row>
    <row r="5" spans="1:3" s="1311" customFormat="1" x14ac:dyDescent="0.25">
      <c r="A5" s="2870"/>
      <c r="B5" s="2871" t="s">
        <v>2873</v>
      </c>
      <c r="C5" s="2871" t="s">
        <v>853</v>
      </c>
    </row>
    <row r="6" spans="1:3" ht="11.55" x14ac:dyDescent="0.15">
      <c r="A6" s="2872" t="s">
        <v>3152</v>
      </c>
      <c r="B6" s="1323">
        <v>1871</v>
      </c>
      <c r="C6" s="1324">
        <v>1</v>
      </c>
    </row>
    <row r="7" spans="1:3" x14ac:dyDescent="0.15">
      <c r="A7" s="1325" t="s">
        <v>3153</v>
      </c>
      <c r="B7" s="1326">
        <v>1381</v>
      </c>
      <c r="C7" s="994">
        <v>0.738107963655799</v>
      </c>
    </row>
    <row r="8" spans="1:3" x14ac:dyDescent="0.15">
      <c r="A8" s="1325" t="s">
        <v>3154</v>
      </c>
      <c r="B8" s="1326">
        <v>97</v>
      </c>
      <c r="C8" s="994">
        <v>5.1843933725280601E-2</v>
      </c>
    </row>
    <row r="9" spans="1:3" x14ac:dyDescent="0.15">
      <c r="A9" s="1325" t="s">
        <v>3155</v>
      </c>
      <c r="B9" s="1326">
        <v>393</v>
      </c>
      <c r="C9" s="994">
        <v>0.21004810261892037</v>
      </c>
    </row>
    <row r="10" spans="1:3" x14ac:dyDescent="0.15">
      <c r="A10" s="1325"/>
      <c r="B10" s="1327"/>
      <c r="C10" s="1328"/>
    </row>
    <row r="11" spans="1:3" x14ac:dyDescent="0.15">
      <c r="A11" s="251" t="s">
        <v>3156</v>
      </c>
      <c r="B11" s="251"/>
      <c r="C11" s="251"/>
    </row>
    <row r="12" spans="1:3" x14ac:dyDescent="0.15">
      <c r="A12" s="1319" t="s">
        <v>3157</v>
      </c>
      <c r="B12" s="1319"/>
      <c r="C12" s="1319"/>
    </row>
    <row r="13" spans="1:3" x14ac:dyDescent="0.15">
      <c r="A13" s="1319" t="s">
        <v>3158</v>
      </c>
      <c r="B13" s="1319"/>
      <c r="C13" s="1319"/>
    </row>
    <row r="14" spans="1:3" x14ac:dyDescent="0.15">
      <c r="A14" s="1319" t="s">
        <v>3148</v>
      </c>
      <c r="B14" s="1319"/>
      <c r="C14" s="131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2:E23"/>
  <sheetViews>
    <sheetView workbookViewId="0"/>
  </sheetViews>
  <sheetFormatPr baseColWidth="10" defaultColWidth="11.375" defaultRowHeight="10.199999999999999" x14ac:dyDescent="0.15"/>
  <cols>
    <col min="1" max="1" width="33.875" style="123" customWidth="1"/>
    <col min="2" max="3" width="15.875" style="123" customWidth="1"/>
    <col min="4" max="16384" width="11.375" style="123"/>
  </cols>
  <sheetData>
    <row r="2" spans="1:5" ht="11.55" x14ac:dyDescent="0.15">
      <c r="A2" s="618" t="s">
        <v>888</v>
      </c>
    </row>
    <row r="4" spans="1:5" ht="21.75" x14ac:dyDescent="0.15">
      <c r="A4" s="2192" t="s">
        <v>889</v>
      </c>
      <c r="B4" s="2190" t="s">
        <v>890</v>
      </c>
      <c r="C4" s="2190" t="s">
        <v>844</v>
      </c>
    </row>
    <row r="5" spans="1:5" x14ac:dyDescent="0.15">
      <c r="A5" s="176" t="s">
        <v>742</v>
      </c>
      <c r="B5" s="602">
        <v>460</v>
      </c>
      <c r="C5" s="2120">
        <v>1.0000000000000002</v>
      </c>
    </row>
    <row r="6" spans="1:5" x14ac:dyDescent="0.15">
      <c r="A6" s="123" t="s">
        <v>891</v>
      </c>
      <c r="B6" s="698">
        <v>61</v>
      </c>
      <c r="C6" s="1879">
        <v>0.13260869565217392</v>
      </c>
      <c r="D6" s="1876"/>
    </row>
    <row r="7" spans="1:5" x14ac:dyDescent="0.15">
      <c r="A7" s="123" t="s">
        <v>892</v>
      </c>
      <c r="B7" s="698">
        <v>95</v>
      </c>
      <c r="C7" s="1879">
        <v>0.20652173913043478</v>
      </c>
      <c r="D7" s="1876"/>
    </row>
    <row r="8" spans="1:5" x14ac:dyDescent="0.15">
      <c r="A8" s="123" t="s">
        <v>893</v>
      </c>
      <c r="B8" s="698">
        <v>49</v>
      </c>
      <c r="C8" s="1879">
        <v>0.10652173913043478</v>
      </c>
      <c r="D8" s="1876"/>
    </row>
    <row r="9" spans="1:5" x14ac:dyDescent="0.15">
      <c r="A9" s="123" t="s">
        <v>894</v>
      </c>
      <c r="B9" s="698">
        <v>2</v>
      </c>
      <c r="C9" s="1879">
        <v>4.3478260869565218E-3</v>
      </c>
      <c r="D9" s="1876"/>
    </row>
    <row r="10" spans="1:5" x14ac:dyDescent="0.15">
      <c r="A10" s="123" t="s">
        <v>895</v>
      </c>
      <c r="B10" s="698">
        <v>16</v>
      </c>
      <c r="C10" s="1879">
        <v>3.4782608695652174E-2</v>
      </c>
      <c r="D10" s="1876"/>
    </row>
    <row r="11" spans="1:5" x14ac:dyDescent="0.15">
      <c r="A11" s="123" t="s">
        <v>896</v>
      </c>
      <c r="B11" s="698">
        <v>56</v>
      </c>
      <c r="C11" s="1879">
        <v>0.12173913043478261</v>
      </c>
      <c r="D11" s="1876"/>
    </row>
    <row r="12" spans="1:5" x14ac:dyDescent="0.15">
      <c r="A12" s="123" t="s">
        <v>897</v>
      </c>
      <c r="B12" s="698">
        <v>21</v>
      </c>
      <c r="C12" s="1879">
        <v>4.5652173913043478E-2</v>
      </c>
      <c r="D12" s="1876"/>
    </row>
    <row r="13" spans="1:5" x14ac:dyDescent="0.15">
      <c r="A13" s="123" t="s">
        <v>898</v>
      </c>
      <c r="B13" s="698">
        <v>72</v>
      </c>
      <c r="C13" s="1879">
        <v>0.15652173913043479</v>
      </c>
      <c r="D13" s="1876"/>
    </row>
    <row r="14" spans="1:5" ht="11.55" x14ac:dyDescent="0.15">
      <c r="A14" s="123" t="s">
        <v>899</v>
      </c>
      <c r="B14" s="698">
        <v>4</v>
      </c>
      <c r="C14" s="2119">
        <v>8.6956521739130436E-3</v>
      </c>
      <c r="D14" s="1876"/>
    </row>
    <row r="15" spans="1:5" ht="11.55" x14ac:dyDescent="0.15">
      <c r="A15" s="123" t="s">
        <v>900</v>
      </c>
      <c r="B15" s="698">
        <v>18</v>
      </c>
      <c r="C15" s="2119">
        <v>3.9130434782608699E-2</v>
      </c>
      <c r="D15" s="1876"/>
    </row>
    <row r="16" spans="1:5" x14ac:dyDescent="0.15">
      <c r="A16" s="1" t="s">
        <v>901</v>
      </c>
      <c r="B16" s="1877">
        <v>39</v>
      </c>
      <c r="C16" s="2121">
        <v>8.478260869565217E-2</v>
      </c>
      <c r="D16" s="1876"/>
      <c r="E16" s="1"/>
    </row>
    <row r="17" spans="1:5" x14ac:dyDescent="0.15">
      <c r="A17" s="1" t="s">
        <v>902</v>
      </c>
      <c r="B17" s="1877">
        <v>27</v>
      </c>
      <c r="C17" s="2121">
        <v>5.8695652173913045E-2</v>
      </c>
      <c r="D17" s="1876"/>
      <c r="E17" s="1"/>
    </row>
    <row r="18" spans="1:5" x14ac:dyDescent="0.15">
      <c r="C18" s="1873"/>
    </row>
    <row r="19" spans="1:5" ht="10.55" customHeight="1" x14ac:dyDescent="0.15">
      <c r="A19" s="151" t="s">
        <v>847</v>
      </c>
    </row>
    <row r="20" spans="1:5" x14ac:dyDescent="0.15">
      <c r="A20" s="123" t="s">
        <v>903</v>
      </c>
    </row>
    <row r="21" spans="1:5" x14ac:dyDescent="0.15">
      <c r="A21" s="123" t="s">
        <v>904</v>
      </c>
    </row>
    <row r="22" spans="1:5" x14ac:dyDescent="0.15">
      <c r="A22" s="123" t="s">
        <v>905</v>
      </c>
    </row>
    <row r="23" spans="1:5" x14ac:dyDescent="0.15">
      <c r="A23" s="123" t="s">
        <v>848</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Hoja190"/>
  <dimension ref="A1:I80"/>
  <sheetViews>
    <sheetView zoomScaleNormal="100" workbookViewId="0"/>
  </sheetViews>
  <sheetFormatPr baseColWidth="10" defaultColWidth="9.125" defaultRowHeight="10.199999999999999" x14ac:dyDescent="0.15"/>
  <cols>
    <col min="1" max="1" width="35.75" style="1313" customWidth="1"/>
    <col min="2" max="9" width="13.75" style="1313" customWidth="1"/>
    <col min="10" max="16384" width="9.125" style="1313"/>
  </cols>
  <sheetData>
    <row r="1" spans="1:9" x14ac:dyDescent="0.15">
      <c r="A1" s="1319"/>
      <c r="B1" s="1319"/>
      <c r="C1" s="1319"/>
      <c r="D1" s="1319"/>
      <c r="E1" s="1319"/>
      <c r="F1" s="1319"/>
      <c r="G1" s="1319"/>
      <c r="H1" s="1319"/>
      <c r="I1" s="1319"/>
    </row>
    <row r="2" spans="1:9" x14ac:dyDescent="0.15">
      <c r="A2" s="1310" t="s">
        <v>3159</v>
      </c>
      <c r="B2" s="1310"/>
      <c r="C2" s="1310"/>
      <c r="D2" s="1310"/>
      <c r="E2" s="1310"/>
      <c r="F2" s="1310"/>
      <c r="G2" s="1310"/>
      <c r="H2" s="1310"/>
      <c r="I2" s="1310"/>
    </row>
    <row r="3" spans="1:9" x14ac:dyDescent="0.15">
      <c r="A3" s="1319"/>
      <c r="B3" s="1319"/>
      <c r="C3" s="1319"/>
      <c r="D3" s="1319"/>
      <c r="E3" s="1319"/>
      <c r="F3" s="1319"/>
      <c r="G3" s="1319"/>
      <c r="H3" s="1319"/>
      <c r="I3" s="1319"/>
    </row>
    <row r="4" spans="1:9" ht="14.95" customHeight="1" x14ac:dyDescent="0.15">
      <c r="A4" s="2873"/>
      <c r="B4" s="2874" t="s">
        <v>3134</v>
      </c>
      <c r="C4" s="2874"/>
      <c r="D4" s="2874"/>
      <c r="E4" s="2874"/>
      <c r="F4" s="2874"/>
      <c r="G4" s="2874"/>
      <c r="H4" s="2874"/>
      <c r="I4" s="2874"/>
    </row>
    <row r="5" spans="1:9" x14ac:dyDescent="0.15">
      <c r="A5" s="1329" t="s">
        <v>3160</v>
      </c>
      <c r="B5" s="2857" t="s">
        <v>3161</v>
      </c>
      <c r="C5" s="2855"/>
      <c r="D5" s="2855"/>
      <c r="E5" s="2855"/>
      <c r="F5" s="2855"/>
      <c r="G5" s="2855"/>
      <c r="H5" s="2855"/>
      <c r="I5" s="2856"/>
    </row>
    <row r="6" spans="1:9" ht="20.399999999999999" x14ac:dyDescent="0.15">
      <c r="A6" s="2870"/>
      <c r="B6" s="2875" t="s">
        <v>3162</v>
      </c>
      <c r="C6" s="1330" t="s">
        <v>3163</v>
      </c>
      <c r="D6" s="2876" t="s">
        <v>3164</v>
      </c>
      <c r="E6" s="2877" t="s">
        <v>3165</v>
      </c>
      <c r="F6" s="2877" t="s">
        <v>3166</v>
      </c>
      <c r="G6" s="2877" t="s">
        <v>3167</v>
      </c>
      <c r="H6" s="2877" t="s">
        <v>3168</v>
      </c>
      <c r="I6" s="2877" t="s">
        <v>3169</v>
      </c>
    </row>
    <row r="7" spans="1:9" x14ac:dyDescent="0.15">
      <c r="A7" s="1312" t="s">
        <v>742</v>
      </c>
      <c r="B7" s="1314">
        <v>1871</v>
      </c>
      <c r="C7" s="1314">
        <v>291</v>
      </c>
      <c r="D7" s="1314">
        <v>952</v>
      </c>
      <c r="E7" s="1314">
        <v>539</v>
      </c>
      <c r="F7" s="1314">
        <v>12</v>
      </c>
      <c r="G7" s="1314">
        <v>73</v>
      </c>
      <c r="H7" s="1314">
        <v>4</v>
      </c>
      <c r="I7" s="1331">
        <v>0</v>
      </c>
    </row>
    <row r="8" spans="1:9" x14ac:dyDescent="0.15">
      <c r="A8" s="1315" t="s">
        <v>677</v>
      </c>
      <c r="B8" s="1314">
        <v>38</v>
      </c>
      <c r="C8" s="1314">
        <v>2</v>
      </c>
      <c r="D8" s="1314">
        <v>5</v>
      </c>
      <c r="E8" s="1314">
        <v>30</v>
      </c>
      <c r="F8" s="1314">
        <v>1</v>
      </c>
      <c r="G8" s="1314">
        <v>0</v>
      </c>
      <c r="H8" s="1314">
        <v>0</v>
      </c>
      <c r="I8" s="1331">
        <v>0</v>
      </c>
    </row>
    <row r="9" spans="1:9" x14ac:dyDescent="0.15">
      <c r="A9" s="1315" t="s">
        <v>678</v>
      </c>
      <c r="B9" s="1314">
        <v>41</v>
      </c>
      <c r="C9" s="1314">
        <v>2</v>
      </c>
      <c r="D9" s="1314">
        <v>7</v>
      </c>
      <c r="E9" s="1314">
        <v>32</v>
      </c>
      <c r="F9" s="1314">
        <v>0</v>
      </c>
      <c r="G9" s="1314">
        <v>0</v>
      </c>
      <c r="H9" s="1314">
        <v>0</v>
      </c>
      <c r="I9" s="1331">
        <v>0</v>
      </c>
    </row>
    <row r="10" spans="1:9" x14ac:dyDescent="0.15">
      <c r="A10" s="1315" t="s">
        <v>679</v>
      </c>
      <c r="B10" s="1314">
        <v>114</v>
      </c>
      <c r="C10" s="1314">
        <v>3</v>
      </c>
      <c r="D10" s="1314">
        <v>54</v>
      </c>
      <c r="E10" s="1314">
        <v>57</v>
      </c>
      <c r="F10" s="1314">
        <v>0</v>
      </c>
      <c r="G10" s="1314">
        <v>0</v>
      </c>
      <c r="H10" s="1314">
        <v>0</v>
      </c>
      <c r="I10" s="1331">
        <v>0</v>
      </c>
    </row>
    <row r="11" spans="1:9" x14ac:dyDescent="0.15">
      <c r="A11" s="1315" t="s">
        <v>680</v>
      </c>
      <c r="B11" s="1314">
        <v>141</v>
      </c>
      <c r="C11" s="1314">
        <v>9</v>
      </c>
      <c r="D11" s="1314">
        <v>100</v>
      </c>
      <c r="E11" s="1314">
        <v>32</v>
      </c>
      <c r="F11" s="1314">
        <v>0</v>
      </c>
      <c r="G11" s="1314">
        <v>0</v>
      </c>
      <c r="H11" s="1314">
        <v>0</v>
      </c>
      <c r="I11" s="1331">
        <v>0</v>
      </c>
    </row>
    <row r="12" spans="1:9" x14ac:dyDescent="0.15">
      <c r="A12" s="1315" t="s">
        <v>681</v>
      </c>
      <c r="B12" s="1314">
        <v>161</v>
      </c>
      <c r="C12" s="1314">
        <v>22</v>
      </c>
      <c r="D12" s="1314">
        <v>91</v>
      </c>
      <c r="E12" s="1314">
        <v>47</v>
      </c>
      <c r="F12" s="1314">
        <v>0</v>
      </c>
      <c r="G12" s="1314">
        <v>1</v>
      </c>
      <c r="H12" s="1314">
        <v>0</v>
      </c>
      <c r="I12" s="1331">
        <v>0</v>
      </c>
    </row>
    <row r="13" spans="1:9" x14ac:dyDescent="0.15">
      <c r="A13" s="1315" t="s">
        <v>682</v>
      </c>
      <c r="B13" s="1314">
        <v>192</v>
      </c>
      <c r="C13" s="1314">
        <v>45</v>
      </c>
      <c r="D13" s="1314">
        <v>82</v>
      </c>
      <c r="E13" s="1314">
        <v>50</v>
      </c>
      <c r="F13" s="1314">
        <v>1</v>
      </c>
      <c r="G13" s="1314">
        <v>14</v>
      </c>
      <c r="H13" s="1314">
        <v>0</v>
      </c>
      <c r="I13" s="1331">
        <v>0</v>
      </c>
    </row>
    <row r="14" spans="1:9" x14ac:dyDescent="0.15">
      <c r="A14" s="1315" t="s">
        <v>683</v>
      </c>
      <c r="B14" s="1314">
        <v>103</v>
      </c>
      <c r="C14" s="1314">
        <v>39</v>
      </c>
      <c r="D14" s="1314">
        <v>13</v>
      </c>
      <c r="E14" s="1314">
        <v>13</v>
      </c>
      <c r="F14" s="1314">
        <v>0</v>
      </c>
      <c r="G14" s="1314">
        <v>34</v>
      </c>
      <c r="H14" s="1314">
        <v>4</v>
      </c>
      <c r="I14" s="1331">
        <v>0</v>
      </c>
    </row>
    <row r="15" spans="1:9" x14ac:dyDescent="0.15">
      <c r="A15" s="1315" t="s">
        <v>684</v>
      </c>
      <c r="B15" s="1314">
        <v>115</v>
      </c>
      <c r="C15" s="1314">
        <v>27</v>
      </c>
      <c r="D15" s="1314">
        <v>54</v>
      </c>
      <c r="E15" s="1314">
        <v>34</v>
      </c>
      <c r="F15" s="1314">
        <v>0</v>
      </c>
      <c r="G15" s="1314">
        <v>0</v>
      </c>
      <c r="H15" s="1314">
        <v>0</v>
      </c>
      <c r="I15" s="1331">
        <v>0</v>
      </c>
    </row>
    <row r="16" spans="1:9" x14ac:dyDescent="0.15">
      <c r="A16" s="1315" t="s">
        <v>685</v>
      </c>
      <c r="B16" s="1314">
        <v>146</v>
      </c>
      <c r="C16" s="1314">
        <v>19</v>
      </c>
      <c r="D16" s="1314">
        <v>83</v>
      </c>
      <c r="E16" s="1314">
        <v>40</v>
      </c>
      <c r="F16" s="1314">
        <v>4</v>
      </c>
      <c r="G16" s="1314">
        <v>0</v>
      </c>
      <c r="H16" s="1314">
        <v>0</v>
      </c>
      <c r="I16" s="1331">
        <v>0</v>
      </c>
    </row>
    <row r="17" spans="1:9" x14ac:dyDescent="0.15">
      <c r="A17" s="1315" t="s">
        <v>732</v>
      </c>
      <c r="B17" s="1314">
        <v>63</v>
      </c>
      <c r="C17" s="1314">
        <v>17</v>
      </c>
      <c r="D17" s="1314">
        <v>28</v>
      </c>
      <c r="E17" s="1314">
        <v>17</v>
      </c>
      <c r="F17" s="1314">
        <v>0</v>
      </c>
      <c r="G17" s="1314">
        <v>1</v>
      </c>
      <c r="H17" s="1314">
        <v>0</v>
      </c>
      <c r="I17" s="1331">
        <v>0</v>
      </c>
    </row>
    <row r="18" spans="1:9" x14ac:dyDescent="0.15">
      <c r="A18" s="1315" t="s">
        <v>688</v>
      </c>
      <c r="B18" s="1314">
        <v>175</v>
      </c>
      <c r="C18" s="1314">
        <v>43</v>
      </c>
      <c r="D18" s="1314">
        <v>92</v>
      </c>
      <c r="E18" s="1314">
        <v>29</v>
      </c>
      <c r="F18" s="1314">
        <v>3</v>
      </c>
      <c r="G18" s="1314">
        <v>8</v>
      </c>
      <c r="H18" s="1314">
        <v>0</v>
      </c>
      <c r="I18" s="1331">
        <v>0</v>
      </c>
    </row>
    <row r="19" spans="1:9" x14ac:dyDescent="0.15">
      <c r="A19" s="1315" t="s">
        <v>689</v>
      </c>
      <c r="B19" s="1314">
        <v>185</v>
      </c>
      <c r="C19" s="1314">
        <v>33</v>
      </c>
      <c r="D19" s="1314">
        <v>104</v>
      </c>
      <c r="E19" s="1314">
        <v>41</v>
      </c>
      <c r="F19" s="1314">
        <v>1</v>
      </c>
      <c r="G19" s="1314">
        <v>6</v>
      </c>
      <c r="H19" s="1314">
        <v>0</v>
      </c>
      <c r="I19" s="1331">
        <v>0</v>
      </c>
    </row>
    <row r="20" spans="1:9" x14ac:dyDescent="0.15">
      <c r="A20" s="1315" t="s">
        <v>690</v>
      </c>
      <c r="B20" s="1314">
        <v>85</v>
      </c>
      <c r="C20" s="1314">
        <v>8</v>
      </c>
      <c r="D20" s="1314">
        <v>53</v>
      </c>
      <c r="E20" s="1314">
        <v>23</v>
      </c>
      <c r="F20" s="1314">
        <v>0</v>
      </c>
      <c r="G20" s="1314">
        <v>1</v>
      </c>
      <c r="H20" s="1314">
        <v>0</v>
      </c>
      <c r="I20" s="1331">
        <v>0</v>
      </c>
    </row>
    <row r="21" spans="1:9" x14ac:dyDescent="0.15">
      <c r="A21" s="1315" t="s">
        <v>691</v>
      </c>
      <c r="B21" s="1314">
        <v>177</v>
      </c>
      <c r="C21" s="1314">
        <v>16</v>
      </c>
      <c r="D21" s="1314">
        <v>103</v>
      </c>
      <c r="E21" s="1314">
        <v>53</v>
      </c>
      <c r="F21" s="1314">
        <v>0</v>
      </c>
      <c r="G21" s="1314">
        <v>5</v>
      </c>
      <c r="H21" s="1314">
        <v>0</v>
      </c>
      <c r="I21" s="1331">
        <v>0</v>
      </c>
    </row>
    <row r="22" spans="1:9" x14ac:dyDescent="0.15">
      <c r="A22" s="1315" t="s">
        <v>692</v>
      </c>
      <c r="B22" s="1314">
        <v>75</v>
      </c>
      <c r="C22" s="1314">
        <v>3</v>
      </c>
      <c r="D22" s="1314">
        <v>57</v>
      </c>
      <c r="E22" s="1314">
        <v>14</v>
      </c>
      <c r="F22" s="1314">
        <v>0</v>
      </c>
      <c r="G22" s="1314">
        <v>1</v>
      </c>
      <c r="H22" s="1314">
        <v>0</v>
      </c>
      <c r="I22" s="1331">
        <v>0</v>
      </c>
    </row>
    <row r="23" spans="1:9" x14ac:dyDescent="0.15">
      <c r="A23" s="1315" t="s">
        <v>693</v>
      </c>
      <c r="B23" s="1314">
        <v>60</v>
      </c>
      <c r="C23" s="1314">
        <v>3</v>
      </c>
      <c r="D23" s="1314">
        <v>26</v>
      </c>
      <c r="E23" s="1314">
        <v>27</v>
      </c>
      <c r="F23" s="1314">
        <v>2</v>
      </c>
      <c r="G23" s="1314">
        <v>2</v>
      </c>
      <c r="H23" s="1314">
        <v>0</v>
      </c>
      <c r="I23" s="1331">
        <v>0</v>
      </c>
    </row>
    <row r="24" spans="1:9" ht="10.55" customHeight="1" x14ac:dyDescent="0.15">
      <c r="A24" s="1312" t="s">
        <v>3118</v>
      </c>
      <c r="B24" s="1314">
        <v>97</v>
      </c>
      <c r="C24" s="1314">
        <v>0</v>
      </c>
      <c r="D24" s="1314">
        <v>8</v>
      </c>
      <c r="E24" s="1314">
        <v>50</v>
      </c>
      <c r="F24" s="1314">
        <v>9</v>
      </c>
      <c r="G24" s="1314">
        <v>26</v>
      </c>
      <c r="H24" s="1314">
        <v>4</v>
      </c>
      <c r="I24" s="1331">
        <v>0</v>
      </c>
    </row>
    <row r="25" spans="1:9" ht="10.55" customHeight="1" x14ac:dyDescent="0.15">
      <c r="A25" s="1315" t="s">
        <v>677</v>
      </c>
      <c r="B25" s="1314">
        <v>0</v>
      </c>
      <c r="C25" s="1316">
        <v>0</v>
      </c>
      <c r="D25" s="1316">
        <v>0</v>
      </c>
      <c r="E25" s="1316">
        <v>0</v>
      </c>
      <c r="F25" s="1316">
        <v>0</v>
      </c>
      <c r="G25" s="1316">
        <v>0</v>
      </c>
      <c r="H25" s="1316">
        <v>0</v>
      </c>
      <c r="I25" s="1331">
        <v>0</v>
      </c>
    </row>
    <row r="26" spans="1:9" ht="10.55" customHeight="1" x14ac:dyDescent="0.15">
      <c r="A26" s="1315" t="s">
        <v>678</v>
      </c>
      <c r="B26" s="1314">
        <v>1</v>
      </c>
      <c r="C26" s="1316">
        <v>0</v>
      </c>
      <c r="D26" s="1316">
        <v>0</v>
      </c>
      <c r="E26" s="1316">
        <v>1</v>
      </c>
      <c r="F26" s="1316">
        <v>0</v>
      </c>
      <c r="G26" s="1316">
        <v>0</v>
      </c>
      <c r="H26" s="1316">
        <v>0</v>
      </c>
      <c r="I26" s="1331">
        <v>0</v>
      </c>
    </row>
    <row r="27" spans="1:9" ht="10.55" customHeight="1" x14ac:dyDescent="0.15">
      <c r="A27" s="1315" t="s">
        <v>679</v>
      </c>
      <c r="B27" s="1314">
        <v>1</v>
      </c>
      <c r="C27" s="1316">
        <v>0</v>
      </c>
      <c r="D27" s="1316">
        <v>1</v>
      </c>
      <c r="E27" s="1316">
        <v>0</v>
      </c>
      <c r="F27" s="1316">
        <v>0</v>
      </c>
      <c r="G27" s="1316">
        <v>0</v>
      </c>
      <c r="H27" s="1316">
        <v>0</v>
      </c>
      <c r="I27" s="1331">
        <v>0</v>
      </c>
    </row>
    <row r="28" spans="1:9" ht="10.55" customHeight="1" x14ac:dyDescent="0.15">
      <c r="A28" s="1315" t="s">
        <v>680</v>
      </c>
      <c r="B28" s="1314">
        <v>0</v>
      </c>
      <c r="C28" s="1316">
        <v>0</v>
      </c>
      <c r="D28" s="1316">
        <v>0</v>
      </c>
      <c r="E28" s="1316">
        <v>0</v>
      </c>
      <c r="F28" s="1316">
        <v>0</v>
      </c>
      <c r="G28" s="1316">
        <v>0</v>
      </c>
      <c r="H28" s="1316">
        <v>0</v>
      </c>
      <c r="I28" s="1331">
        <v>0</v>
      </c>
    </row>
    <row r="29" spans="1:9" ht="10.55" customHeight="1" x14ac:dyDescent="0.15">
      <c r="A29" s="1315" t="s">
        <v>681</v>
      </c>
      <c r="B29" s="1314">
        <v>5</v>
      </c>
      <c r="C29" s="1316">
        <v>0</v>
      </c>
      <c r="D29" s="1316">
        <v>0</v>
      </c>
      <c r="E29" s="1316">
        <v>4</v>
      </c>
      <c r="F29" s="1316">
        <v>0</v>
      </c>
      <c r="G29" s="1316">
        <v>1</v>
      </c>
      <c r="H29" s="1316">
        <v>0</v>
      </c>
      <c r="I29" s="1331">
        <v>0</v>
      </c>
    </row>
    <row r="30" spans="1:9" ht="10.55" customHeight="1" x14ac:dyDescent="0.15">
      <c r="A30" s="1315" t="s">
        <v>682</v>
      </c>
      <c r="B30" s="1314">
        <v>17</v>
      </c>
      <c r="C30" s="1316">
        <v>0</v>
      </c>
      <c r="D30" s="1316">
        <v>1</v>
      </c>
      <c r="E30" s="1316">
        <v>8</v>
      </c>
      <c r="F30" s="1316">
        <v>1</v>
      </c>
      <c r="G30" s="1316">
        <v>7</v>
      </c>
      <c r="H30" s="1316">
        <v>0</v>
      </c>
      <c r="I30" s="1331">
        <v>0</v>
      </c>
    </row>
    <row r="31" spans="1:9" ht="10.55" customHeight="1" x14ac:dyDescent="0.15">
      <c r="A31" s="1315" t="s">
        <v>683</v>
      </c>
      <c r="B31" s="1314">
        <v>15</v>
      </c>
      <c r="C31" s="1316">
        <v>0</v>
      </c>
      <c r="D31" s="1316">
        <v>2</v>
      </c>
      <c r="E31" s="1316">
        <v>5</v>
      </c>
      <c r="F31" s="1316">
        <v>0</v>
      </c>
      <c r="G31" s="1316">
        <v>4</v>
      </c>
      <c r="H31" s="1316">
        <v>4</v>
      </c>
      <c r="I31" s="1331">
        <v>0</v>
      </c>
    </row>
    <row r="32" spans="1:9" ht="10.55" customHeight="1" x14ac:dyDescent="0.15">
      <c r="A32" s="1315" t="s">
        <v>684</v>
      </c>
      <c r="B32" s="1314">
        <v>2</v>
      </c>
      <c r="C32" s="1316">
        <v>0</v>
      </c>
      <c r="D32" s="1316">
        <v>1</v>
      </c>
      <c r="E32" s="1316">
        <v>1</v>
      </c>
      <c r="F32" s="1316">
        <v>0</v>
      </c>
      <c r="G32" s="1316">
        <v>0</v>
      </c>
      <c r="H32" s="1316">
        <v>0</v>
      </c>
      <c r="I32" s="1331">
        <v>0</v>
      </c>
    </row>
    <row r="33" spans="1:9" ht="10.55" customHeight="1" x14ac:dyDescent="0.15">
      <c r="A33" s="1315" t="s">
        <v>685</v>
      </c>
      <c r="B33" s="1314">
        <v>8</v>
      </c>
      <c r="C33" s="1316">
        <v>0</v>
      </c>
      <c r="D33" s="1316">
        <v>1</v>
      </c>
      <c r="E33" s="1316">
        <v>4</v>
      </c>
      <c r="F33" s="1316">
        <v>3</v>
      </c>
      <c r="G33" s="1316">
        <v>0</v>
      </c>
      <c r="H33" s="1316">
        <v>0</v>
      </c>
      <c r="I33" s="1331">
        <v>0</v>
      </c>
    </row>
    <row r="34" spans="1:9" ht="10.55" customHeight="1" x14ac:dyDescent="0.15">
      <c r="A34" s="1315" t="s">
        <v>732</v>
      </c>
      <c r="B34" s="1314">
        <v>4</v>
      </c>
      <c r="C34" s="1316">
        <v>0</v>
      </c>
      <c r="D34" s="1316">
        <v>0</v>
      </c>
      <c r="E34" s="1316">
        <v>4</v>
      </c>
      <c r="F34" s="1316">
        <v>0</v>
      </c>
      <c r="G34" s="1316">
        <v>0</v>
      </c>
      <c r="H34" s="1316">
        <v>0</v>
      </c>
      <c r="I34" s="1331">
        <v>0</v>
      </c>
    </row>
    <row r="35" spans="1:9" ht="10.55" customHeight="1" x14ac:dyDescent="0.15">
      <c r="A35" s="1315" t="s">
        <v>688</v>
      </c>
      <c r="B35" s="1314">
        <v>15</v>
      </c>
      <c r="C35" s="1316">
        <v>0</v>
      </c>
      <c r="D35" s="1316">
        <v>1</v>
      </c>
      <c r="E35" s="1316">
        <v>8</v>
      </c>
      <c r="F35" s="1316">
        <v>2</v>
      </c>
      <c r="G35" s="1316">
        <v>4</v>
      </c>
      <c r="H35" s="1316">
        <v>0</v>
      </c>
      <c r="I35" s="1331">
        <v>0</v>
      </c>
    </row>
    <row r="36" spans="1:9" ht="10.55" customHeight="1" x14ac:dyDescent="0.15">
      <c r="A36" s="1315" t="s">
        <v>689</v>
      </c>
      <c r="B36" s="1314">
        <v>8</v>
      </c>
      <c r="C36" s="1316">
        <v>0</v>
      </c>
      <c r="D36" s="1316">
        <v>0</v>
      </c>
      <c r="E36" s="1316">
        <v>4</v>
      </c>
      <c r="F36" s="1316">
        <v>1</v>
      </c>
      <c r="G36" s="1316">
        <v>3</v>
      </c>
      <c r="H36" s="1316">
        <v>0</v>
      </c>
      <c r="I36" s="1331">
        <v>0</v>
      </c>
    </row>
    <row r="37" spans="1:9" ht="10.55" customHeight="1" x14ac:dyDescent="0.15">
      <c r="A37" s="1315" t="s">
        <v>690</v>
      </c>
      <c r="B37" s="1314">
        <v>5</v>
      </c>
      <c r="C37" s="1316">
        <v>0</v>
      </c>
      <c r="D37" s="1316">
        <v>0</v>
      </c>
      <c r="E37" s="1316">
        <v>4</v>
      </c>
      <c r="F37" s="1316">
        <v>0</v>
      </c>
      <c r="G37" s="1316">
        <v>1</v>
      </c>
      <c r="H37" s="1316">
        <v>0</v>
      </c>
      <c r="I37" s="1331">
        <v>0</v>
      </c>
    </row>
    <row r="38" spans="1:9" ht="10.55" customHeight="1" x14ac:dyDescent="0.15">
      <c r="A38" s="1315" t="s">
        <v>691</v>
      </c>
      <c r="B38" s="1314">
        <v>8</v>
      </c>
      <c r="C38" s="1316">
        <v>0</v>
      </c>
      <c r="D38" s="1316">
        <v>1</v>
      </c>
      <c r="E38" s="1316">
        <v>4</v>
      </c>
      <c r="F38" s="1316">
        <v>0</v>
      </c>
      <c r="G38" s="1316">
        <v>3</v>
      </c>
      <c r="H38" s="1316">
        <v>0</v>
      </c>
      <c r="I38" s="1331">
        <v>0</v>
      </c>
    </row>
    <row r="39" spans="1:9" ht="10.55" customHeight="1" x14ac:dyDescent="0.15">
      <c r="A39" s="1315" t="s">
        <v>692</v>
      </c>
      <c r="B39" s="1314">
        <v>1</v>
      </c>
      <c r="C39" s="1316">
        <v>0</v>
      </c>
      <c r="D39" s="1316">
        <v>0</v>
      </c>
      <c r="E39" s="1316">
        <v>0</v>
      </c>
      <c r="F39" s="1316">
        <v>0</v>
      </c>
      <c r="G39" s="1316">
        <v>1</v>
      </c>
      <c r="H39" s="1316">
        <v>0</v>
      </c>
      <c r="I39" s="1331">
        <v>0</v>
      </c>
    </row>
    <row r="40" spans="1:9" ht="10.55" customHeight="1" x14ac:dyDescent="0.15">
      <c r="A40" s="1315" t="s">
        <v>693</v>
      </c>
      <c r="B40" s="1314">
        <v>7</v>
      </c>
      <c r="C40" s="1316">
        <v>0</v>
      </c>
      <c r="D40" s="1316">
        <v>0</v>
      </c>
      <c r="E40" s="1316">
        <v>3</v>
      </c>
      <c r="F40" s="1316">
        <v>2</v>
      </c>
      <c r="G40" s="1316">
        <v>2</v>
      </c>
      <c r="H40" s="1316">
        <v>0</v>
      </c>
      <c r="I40" s="1331">
        <v>0</v>
      </c>
    </row>
    <row r="41" spans="1:9" ht="10.55" customHeight="1" x14ac:dyDescent="0.15">
      <c r="A41" s="1312" t="s">
        <v>3119</v>
      </c>
      <c r="B41" s="1314">
        <v>1570</v>
      </c>
      <c r="C41" s="1314">
        <v>87</v>
      </c>
      <c r="D41" s="1314">
        <v>944</v>
      </c>
      <c r="E41" s="1314">
        <v>489</v>
      </c>
      <c r="F41" s="1314">
        <v>3</v>
      </c>
      <c r="G41" s="1314">
        <v>47</v>
      </c>
      <c r="H41" s="1314">
        <v>0</v>
      </c>
      <c r="I41" s="1331">
        <v>0</v>
      </c>
    </row>
    <row r="42" spans="1:9" ht="10.55" customHeight="1" x14ac:dyDescent="0.15">
      <c r="A42" s="1315" t="s">
        <v>677</v>
      </c>
      <c r="B42" s="1314">
        <v>36</v>
      </c>
      <c r="C42" s="1316">
        <v>0</v>
      </c>
      <c r="D42" s="1316">
        <v>5</v>
      </c>
      <c r="E42" s="1316">
        <v>30</v>
      </c>
      <c r="F42" s="1316">
        <v>1</v>
      </c>
      <c r="G42" s="1316">
        <v>0</v>
      </c>
      <c r="H42" s="1316">
        <v>0</v>
      </c>
      <c r="I42" s="1331">
        <v>0</v>
      </c>
    </row>
    <row r="43" spans="1:9" ht="10.55" customHeight="1" x14ac:dyDescent="0.15">
      <c r="A43" s="1315" t="s">
        <v>678</v>
      </c>
      <c r="B43" s="1314">
        <v>38</v>
      </c>
      <c r="C43" s="1316">
        <v>0</v>
      </c>
      <c r="D43" s="1316">
        <v>7</v>
      </c>
      <c r="E43" s="1316">
        <v>31</v>
      </c>
      <c r="F43" s="1316">
        <v>0</v>
      </c>
      <c r="G43" s="1316">
        <v>0</v>
      </c>
      <c r="H43" s="1316">
        <v>0</v>
      </c>
      <c r="I43" s="1331">
        <v>0</v>
      </c>
    </row>
    <row r="44" spans="1:9" ht="10.55" customHeight="1" x14ac:dyDescent="0.15">
      <c r="A44" s="1315" t="s">
        <v>679</v>
      </c>
      <c r="B44" s="1314">
        <v>110</v>
      </c>
      <c r="C44" s="1316">
        <v>0</v>
      </c>
      <c r="D44" s="1316">
        <v>53</v>
      </c>
      <c r="E44" s="1316">
        <v>57</v>
      </c>
      <c r="F44" s="1316">
        <v>0</v>
      </c>
      <c r="G44" s="1316">
        <v>0</v>
      </c>
      <c r="H44" s="1316">
        <v>0</v>
      </c>
      <c r="I44" s="1331">
        <v>0</v>
      </c>
    </row>
    <row r="45" spans="1:9" ht="10.55" customHeight="1" x14ac:dyDescent="0.15">
      <c r="A45" s="1315" t="s">
        <v>680</v>
      </c>
      <c r="B45" s="1314">
        <v>133</v>
      </c>
      <c r="C45" s="1316">
        <v>1</v>
      </c>
      <c r="D45" s="1316">
        <v>100</v>
      </c>
      <c r="E45" s="1316">
        <v>32</v>
      </c>
      <c r="F45" s="1316">
        <v>0</v>
      </c>
      <c r="G45" s="1316">
        <v>0</v>
      </c>
      <c r="H45" s="1316">
        <v>0</v>
      </c>
      <c r="I45" s="1331">
        <v>0</v>
      </c>
    </row>
    <row r="46" spans="1:9" ht="10.55" customHeight="1" x14ac:dyDescent="0.15">
      <c r="A46" s="1315" t="s">
        <v>681</v>
      </c>
      <c r="B46" s="1314">
        <v>144</v>
      </c>
      <c r="C46" s="1316">
        <v>10</v>
      </c>
      <c r="D46" s="1316">
        <v>91</v>
      </c>
      <c r="E46" s="1316">
        <v>43</v>
      </c>
      <c r="F46" s="1316">
        <v>0</v>
      </c>
      <c r="G46" s="1316">
        <v>0</v>
      </c>
      <c r="H46" s="1316">
        <v>0</v>
      </c>
      <c r="I46" s="1331">
        <v>0</v>
      </c>
    </row>
    <row r="47" spans="1:9" ht="10.55" customHeight="1" x14ac:dyDescent="0.15">
      <c r="A47" s="1315" t="s">
        <v>682</v>
      </c>
      <c r="B47" s="1314">
        <v>136</v>
      </c>
      <c r="C47" s="1316">
        <v>6</v>
      </c>
      <c r="D47" s="1316">
        <v>81</v>
      </c>
      <c r="E47" s="1316">
        <v>42</v>
      </c>
      <c r="F47" s="1316">
        <v>0</v>
      </c>
      <c r="G47" s="1316">
        <v>7</v>
      </c>
      <c r="H47" s="1316">
        <v>0</v>
      </c>
      <c r="I47" s="1331">
        <v>0</v>
      </c>
    </row>
    <row r="48" spans="1:9" ht="10.55" customHeight="1" x14ac:dyDescent="0.15">
      <c r="A48" s="1315" t="s">
        <v>683</v>
      </c>
      <c r="B48" s="1314">
        <v>51</v>
      </c>
      <c r="C48" s="1316">
        <v>2</v>
      </c>
      <c r="D48" s="1316">
        <v>11</v>
      </c>
      <c r="E48" s="1316">
        <v>8</v>
      </c>
      <c r="F48" s="1316">
        <v>0</v>
      </c>
      <c r="G48" s="1316">
        <v>30</v>
      </c>
      <c r="H48" s="1316">
        <v>0</v>
      </c>
      <c r="I48" s="1331">
        <v>0</v>
      </c>
    </row>
    <row r="49" spans="1:9" ht="10.55" customHeight="1" x14ac:dyDescent="0.15">
      <c r="A49" s="1315" t="s">
        <v>684</v>
      </c>
      <c r="B49" s="1314">
        <v>94</v>
      </c>
      <c r="C49" s="1316">
        <v>8</v>
      </c>
      <c r="D49" s="1316">
        <v>53</v>
      </c>
      <c r="E49" s="1316">
        <v>33</v>
      </c>
      <c r="F49" s="1316">
        <v>0</v>
      </c>
      <c r="G49" s="1316">
        <v>0</v>
      </c>
      <c r="H49" s="1316">
        <v>0</v>
      </c>
      <c r="I49" s="1331">
        <v>0</v>
      </c>
    </row>
    <row r="50" spans="1:9" ht="10.55" customHeight="1" x14ac:dyDescent="0.15">
      <c r="A50" s="1315" t="s">
        <v>685</v>
      </c>
      <c r="B50" s="1314">
        <v>125</v>
      </c>
      <c r="C50" s="1316">
        <v>6</v>
      </c>
      <c r="D50" s="1316">
        <v>82</v>
      </c>
      <c r="E50" s="1316">
        <v>36</v>
      </c>
      <c r="F50" s="1316">
        <v>1</v>
      </c>
      <c r="G50" s="1316">
        <v>0</v>
      </c>
      <c r="H50" s="1316">
        <v>0</v>
      </c>
      <c r="I50" s="1331">
        <v>0</v>
      </c>
    </row>
    <row r="51" spans="1:9" ht="10.55" customHeight="1" x14ac:dyDescent="0.15">
      <c r="A51" s="1315" t="s">
        <v>732</v>
      </c>
      <c r="B51" s="1314">
        <v>46</v>
      </c>
      <c r="C51" s="1316">
        <v>4</v>
      </c>
      <c r="D51" s="1316">
        <v>28</v>
      </c>
      <c r="E51" s="1316">
        <v>13</v>
      </c>
      <c r="F51" s="1316">
        <v>0</v>
      </c>
      <c r="G51" s="1316">
        <v>1</v>
      </c>
      <c r="H51" s="1316">
        <v>0</v>
      </c>
      <c r="I51" s="1331">
        <v>0</v>
      </c>
    </row>
    <row r="52" spans="1:9" ht="10.55" customHeight="1" x14ac:dyDescent="0.15">
      <c r="A52" s="1315" t="s">
        <v>688</v>
      </c>
      <c r="B52" s="1314">
        <v>134</v>
      </c>
      <c r="C52" s="1316">
        <v>17</v>
      </c>
      <c r="D52" s="1316">
        <v>91</v>
      </c>
      <c r="E52" s="1316">
        <v>21</v>
      </c>
      <c r="F52" s="1316">
        <v>1</v>
      </c>
      <c r="G52" s="1316">
        <v>4</v>
      </c>
      <c r="H52" s="1316">
        <v>0</v>
      </c>
      <c r="I52" s="1331">
        <v>0</v>
      </c>
    </row>
    <row r="53" spans="1:9" ht="10.55" customHeight="1" x14ac:dyDescent="0.15">
      <c r="A53" s="1315" t="s">
        <v>689</v>
      </c>
      <c r="B53" s="1314">
        <v>164</v>
      </c>
      <c r="C53" s="1316">
        <v>20</v>
      </c>
      <c r="D53" s="1316">
        <v>104</v>
      </c>
      <c r="E53" s="1316">
        <v>37</v>
      </c>
      <c r="F53" s="1316">
        <v>0</v>
      </c>
      <c r="G53" s="1316">
        <v>3</v>
      </c>
      <c r="H53" s="1316">
        <v>0</v>
      </c>
      <c r="I53" s="1331">
        <v>0</v>
      </c>
    </row>
    <row r="54" spans="1:9" ht="10.55" customHeight="1" x14ac:dyDescent="0.15">
      <c r="A54" s="1315" t="s">
        <v>690</v>
      </c>
      <c r="B54" s="1314">
        <v>76</v>
      </c>
      <c r="C54" s="1316">
        <v>4</v>
      </c>
      <c r="D54" s="1316">
        <v>53</v>
      </c>
      <c r="E54" s="1316">
        <v>19</v>
      </c>
      <c r="F54" s="1316">
        <v>0</v>
      </c>
      <c r="G54" s="1316">
        <v>0</v>
      </c>
      <c r="H54" s="1316">
        <v>0</v>
      </c>
      <c r="I54" s="1331">
        <v>0</v>
      </c>
    </row>
    <row r="55" spans="1:9" ht="10.55" customHeight="1" x14ac:dyDescent="0.15">
      <c r="A55" s="1315" t="s">
        <v>691</v>
      </c>
      <c r="B55" s="1314">
        <v>160</v>
      </c>
      <c r="C55" s="1316">
        <v>7</v>
      </c>
      <c r="D55" s="1316">
        <v>102</v>
      </c>
      <c r="E55" s="1316">
        <v>49</v>
      </c>
      <c r="F55" s="1316">
        <v>0</v>
      </c>
      <c r="G55" s="1316">
        <v>2</v>
      </c>
      <c r="H55" s="1316">
        <v>0</v>
      </c>
      <c r="I55" s="1331">
        <v>0</v>
      </c>
    </row>
    <row r="56" spans="1:9" ht="10.55" customHeight="1" x14ac:dyDescent="0.15">
      <c r="A56" s="1315" t="s">
        <v>692</v>
      </c>
      <c r="B56" s="1314">
        <v>72</v>
      </c>
      <c r="C56" s="1316">
        <v>1</v>
      </c>
      <c r="D56" s="1316">
        <v>57</v>
      </c>
      <c r="E56" s="1316">
        <v>14</v>
      </c>
      <c r="F56" s="1316">
        <v>0</v>
      </c>
      <c r="G56" s="1316">
        <v>0</v>
      </c>
      <c r="H56" s="1316">
        <v>0</v>
      </c>
      <c r="I56" s="1331">
        <v>0</v>
      </c>
    </row>
    <row r="57" spans="1:9" ht="10.55" customHeight="1" x14ac:dyDescent="0.15">
      <c r="A57" s="1315" t="s">
        <v>693</v>
      </c>
      <c r="B57" s="1314">
        <v>51</v>
      </c>
      <c r="C57" s="1316">
        <v>1</v>
      </c>
      <c r="D57" s="1316">
        <v>26</v>
      </c>
      <c r="E57" s="1316">
        <v>24</v>
      </c>
      <c r="F57" s="1316">
        <v>0</v>
      </c>
      <c r="G57" s="1316">
        <v>0</v>
      </c>
      <c r="H57" s="1316">
        <v>0</v>
      </c>
      <c r="I57" s="1331">
        <v>0</v>
      </c>
    </row>
    <row r="58" spans="1:9" ht="10.55" customHeight="1" x14ac:dyDescent="0.15">
      <c r="A58" s="1312" t="s">
        <v>3138</v>
      </c>
      <c r="B58" s="1314">
        <v>204</v>
      </c>
      <c r="C58" s="1314">
        <v>204</v>
      </c>
      <c r="D58" s="1314">
        <v>0</v>
      </c>
      <c r="E58" s="1314">
        <v>0</v>
      </c>
      <c r="F58" s="1314">
        <v>0</v>
      </c>
      <c r="G58" s="1314">
        <v>0</v>
      </c>
      <c r="H58" s="1314">
        <v>0</v>
      </c>
      <c r="I58" s="1331">
        <v>0</v>
      </c>
    </row>
    <row r="59" spans="1:9" ht="10.55" customHeight="1" x14ac:dyDescent="0.15">
      <c r="A59" s="1315" t="s">
        <v>677</v>
      </c>
      <c r="B59" s="1314">
        <v>2</v>
      </c>
      <c r="C59" s="1316">
        <v>2</v>
      </c>
      <c r="D59" s="1316">
        <v>0</v>
      </c>
      <c r="E59" s="1316">
        <v>0</v>
      </c>
      <c r="F59" s="1316">
        <v>0</v>
      </c>
      <c r="G59" s="1316">
        <v>0</v>
      </c>
      <c r="H59" s="1316">
        <v>0</v>
      </c>
      <c r="I59" s="1331">
        <v>0</v>
      </c>
    </row>
    <row r="60" spans="1:9" ht="10.55" customHeight="1" x14ac:dyDescent="0.15">
      <c r="A60" s="1315" t="s">
        <v>678</v>
      </c>
      <c r="B60" s="1314">
        <v>2</v>
      </c>
      <c r="C60" s="1316">
        <v>2</v>
      </c>
      <c r="D60" s="1316">
        <v>0</v>
      </c>
      <c r="E60" s="1316">
        <v>0</v>
      </c>
      <c r="F60" s="1316">
        <v>0</v>
      </c>
      <c r="G60" s="1316">
        <v>0</v>
      </c>
      <c r="H60" s="1316">
        <v>0</v>
      </c>
      <c r="I60" s="1331">
        <v>0</v>
      </c>
    </row>
    <row r="61" spans="1:9" ht="10.55" customHeight="1" x14ac:dyDescent="0.15">
      <c r="A61" s="1315" t="s">
        <v>679</v>
      </c>
      <c r="B61" s="1314">
        <v>3</v>
      </c>
      <c r="C61" s="1316">
        <v>3</v>
      </c>
      <c r="D61" s="1316">
        <v>0</v>
      </c>
      <c r="E61" s="1316">
        <v>0</v>
      </c>
      <c r="F61" s="1316">
        <v>0</v>
      </c>
      <c r="G61" s="1316">
        <v>0</v>
      </c>
      <c r="H61" s="1316">
        <v>0</v>
      </c>
      <c r="I61" s="1331">
        <v>0</v>
      </c>
    </row>
    <row r="62" spans="1:9" ht="10.55" customHeight="1" x14ac:dyDescent="0.15">
      <c r="A62" s="1315" t="s">
        <v>680</v>
      </c>
      <c r="B62" s="1314">
        <v>8</v>
      </c>
      <c r="C62" s="1316">
        <v>8</v>
      </c>
      <c r="D62" s="1316">
        <v>0</v>
      </c>
      <c r="E62" s="1316">
        <v>0</v>
      </c>
      <c r="F62" s="1316">
        <v>0</v>
      </c>
      <c r="G62" s="1316">
        <v>0</v>
      </c>
      <c r="H62" s="1316">
        <v>0</v>
      </c>
      <c r="I62" s="1331">
        <v>0</v>
      </c>
    </row>
    <row r="63" spans="1:9" ht="10.55" customHeight="1" x14ac:dyDescent="0.15">
      <c r="A63" s="1315" t="s">
        <v>681</v>
      </c>
      <c r="B63" s="1314">
        <v>12</v>
      </c>
      <c r="C63" s="1316">
        <v>12</v>
      </c>
      <c r="D63" s="1316">
        <v>0</v>
      </c>
      <c r="E63" s="1316">
        <v>0</v>
      </c>
      <c r="F63" s="1316">
        <v>0</v>
      </c>
      <c r="G63" s="1316">
        <v>0</v>
      </c>
      <c r="H63" s="1316">
        <v>0</v>
      </c>
      <c r="I63" s="1331">
        <v>0</v>
      </c>
    </row>
    <row r="64" spans="1:9" ht="10.55" customHeight="1" x14ac:dyDescent="0.15">
      <c r="A64" s="1315" t="s">
        <v>682</v>
      </c>
      <c r="B64" s="1314">
        <v>39</v>
      </c>
      <c r="C64" s="1316">
        <v>39</v>
      </c>
      <c r="D64" s="1316">
        <v>0</v>
      </c>
      <c r="E64" s="1316">
        <v>0</v>
      </c>
      <c r="F64" s="1316">
        <v>0</v>
      </c>
      <c r="G64" s="1316">
        <v>0</v>
      </c>
      <c r="H64" s="1316">
        <v>0</v>
      </c>
      <c r="I64" s="1331">
        <v>0</v>
      </c>
    </row>
    <row r="65" spans="1:9" ht="10.55" customHeight="1" x14ac:dyDescent="0.15">
      <c r="A65" s="1315" t="s">
        <v>683</v>
      </c>
      <c r="B65" s="1314">
        <v>37</v>
      </c>
      <c r="C65" s="1316">
        <v>37</v>
      </c>
      <c r="D65" s="1316">
        <v>0</v>
      </c>
      <c r="E65" s="1316">
        <v>0</v>
      </c>
      <c r="F65" s="1316">
        <v>0</v>
      </c>
      <c r="G65" s="1316">
        <v>0</v>
      </c>
      <c r="H65" s="1316">
        <v>0</v>
      </c>
      <c r="I65" s="1331">
        <v>0</v>
      </c>
    </row>
    <row r="66" spans="1:9" ht="10.55" customHeight="1" x14ac:dyDescent="0.15">
      <c r="A66" s="1315" t="s">
        <v>684</v>
      </c>
      <c r="B66" s="1314">
        <v>19</v>
      </c>
      <c r="C66" s="1316">
        <v>19</v>
      </c>
      <c r="D66" s="1316">
        <v>0</v>
      </c>
      <c r="E66" s="1316">
        <v>0</v>
      </c>
      <c r="F66" s="1316">
        <v>0</v>
      </c>
      <c r="G66" s="1316">
        <v>0</v>
      </c>
      <c r="H66" s="1316">
        <v>0</v>
      </c>
      <c r="I66" s="1331">
        <v>0</v>
      </c>
    </row>
    <row r="67" spans="1:9" ht="10.55" customHeight="1" x14ac:dyDescent="0.15">
      <c r="A67" s="1315" t="s">
        <v>685</v>
      </c>
      <c r="B67" s="1314">
        <v>13</v>
      </c>
      <c r="C67" s="1316">
        <v>13</v>
      </c>
      <c r="D67" s="1316">
        <v>0</v>
      </c>
      <c r="E67" s="1316">
        <v>0</v>
      </c>
      <c r="F67" s="1316">
        <v>0</v>
      </c>
      <c r="G67" s="1316">
        <v>0</v>
      </c>
      <c r="H67" s="1316">
        <v>0</v>
      </c>
      <c r="I67" s="1331">
        <v>0</v>
      </c>
    </row>
    <row r="68" spans="1:9" ht="10.55" customHeight="1" x14ac:dyDescent="0.15">
      <c r="A68" s="1315" t="s">
        <v>732</v>
      </c>
      <c r="B68" s="1314">
        <v>13</v>
      </c>
      <c r="C68" s="1316">
        <v>13</v>
      </c>
      <c r="D68" s="1316">
        <v>0</v>
      </c>
      <c r="E68" s="1316">
        <v>0</v>
      </c>
      <c r="F68" s="1316">
        <v>0</v>
      </c>
      <c r="G68" s="1316">
        <v>0</v>
      </c>
      <c r="H68" s="1316">
        <v>0</v>
      </c>
      <c r="I68" s="1331">
        <v>0</v>
      </c>
    </row>
    <row r="69" spans="1:9" ht="10.55" customHeight="1" x14ac:dyDescent="0.15">
      <c r="A69" s="1315" t="s">
        <v>688</v>
      </c>
      <c r="B69" s="1314">
        <v>26</v>
      </c>
      <c r="C69" s="1316">
        <v>26</v>
      </c>
      <c r="D69" s="1316">
        <v>0</v>
      </c>
      <c r="E69" s="1316">
        <v>0</v>
      </c>
      <c r="F69" s="1316">
        <v>0</v>
      </c>
      <c r="G69" s="1316">
        <v>0</v>
      </c>
      <c r="H69" s="1316">
        <v>0</v>
      </c>
      <c r="I69" s="1331">
        <v>0</v>
      </c>
    </row>
    <row r="70" spans="1:9" ht="10.55" customHeight="1" x14ac:dyDescent="0.15">
      <c r="A70" s="1315" t="s">
        <v>689</v>
      </c>
      <c r="B70" s="1314">
        <v>13</v>
      </c>
      <c r="C70" s="1316">
        <v>13</v>
      </c>
      <c r="D70" s="1316">
        <v>0</v>
      </c>
      <c r="E70" s="1316">
        <v>0</v>
      </c>
      <c r="F70" s="1316">
        <v>0</v>
      </c>
      <c r="G70" s="1316">
        <v>0</v>
      </c>
      <c r="H70" s="1316">
        <v>0</v>
      </c>
      <c r="I70" s="1331">
        <v>0</v>
      </c>
    </row>
    <row r="71" spans="1:9" ht="10.55" customHeight="1" x14ac:dyDescent="0.15">
      <c r="A71" s="1315" t="s">
        <v>690</v>
      </c>
      <c r="B71" s="1314">
        <v>4</v>
      </c>
      <c r="C71" s="1317">
        <v>4</v>
      </c>
      <c r="D71" s="1317">
        <v>0</v>
      </c>
      <c r="E71" s="1317">
        <v>0</v>
      </c>
      <c r="F71" s="1317">
        <v>0</v>
      </c>
      <c r="G71" s="1317">
        <v>0</v>
      </c>
      <c r="H71" s="1317">
        <v>0</v>
      </c>
      <c r="I71" s="1331">
        <v>0</v>
      </c>
    </row>
    <row r="72" spans="1:9" ht="10.55" customHeight="1" x14ac:dyDescent="0.15">
      <c r="A72" s="1315" t="s">
        <v>691</v>
      </c>
      <c r="B72" s="1314">
        <v>9</v>
      </c>
      <c r="C72" s="1318">
        <v>9</v>
      </c>
      <c r="D72" s="1318">
        <v>0</v>
      </c>
      <c r="E72" s="1318">
        <v>0</v>
      </c>
      <c r="F72" s="1318">
        <v>0</v>
      </c>
      <c r="G72" s="1318">
        <v>0</v>
      </c>
      <c r="H72" s="1318">
        <v>0</v>
      </c>
      <c r="I72" s="1331">
        <v>0</v>
      </c>
    </row>
    <row r="73" spans="1:9" ht="10.55" customHeight="1" x14ac:dyDescent="0.15">
      <c r="A73" s="1315" t="s">
        <v>692</v>
      </c>
      <c r="B73" s="1314">
        <v>2</v>
      </c>
      <c r="C73" s="1318">
        <v>2</v>
      </c>
      <c r="D73" s="1318">
        <v>0</v>
      </c>
      <c r="E73" s="1318">
        <v>0</v>
      </c>
      <c r="F73" s="1318">
        <v>0</v>
      </c>
      <c r="G73" s="1318">
        <v>0</v>
      </c>
      <c r="H73" s="1318">
        <v>0</v>
      </c>
      <c r="I73" s="1331">
        <v>0</v>
      </c>
    </row>
    <row r="74" spans="1:9" ht="10.55" customHeight="1" x14ac:dyDescent="0.15">
      <c r="A74" s="1315" t="s">
        <v>693</v>
      </c>
      <c r="B74" s="1314">
        <v>2</v>
      </c>
      <c r="C74" s="1318">
        <v>2</v>
      </c>
      <c r="D74" s="1318">
        <v>0</v>
      </c>
      <c r="E74" s="1318">
        <v>0</v>
      </c>
      <c r="F74" s="1318">
        <v>0</v>
      </c>
      <c r="G74" s="1318">
        <v>0</v>
      </c>
      <c r="H74" s="1318">
        <v>0</v>
      </c>
      <c r="I74" s="1331">
        <v>0</v>
      </c>
    </row>
    <row r="75" spans="1:9" x14ac:dyDescent="0.15">
      <c r="A75" s="1319"/>
      <c r="B75" s="1319"/>
      <c r="C75" s="1319"/>
      <c r="D75" s="1319"/>
      <c r="E75" s="1319"/>
      <c r="F75" s="1319"/>
      <c r="G75" s="1319"/>
      <c r="H75" s="1319"/>
      <c r="I75" s="1319"/>
    </row>
    <row r="76" spans="1:9" s="1311" customFormat="1" x14ac:dyDescent="0.25">
      <c r="A76" s="1319" t="s">
        <v>3145</v>
      </c>
      <c r="B76" s="1319"/>
      <c r="C76" s="1319"/>
      <c r="D76" s="1319"/>
      <c r="E76" s="1319"/>
      <c r="F76" s="1319"/>
      <c r="G76" s="1319"/>
      <c r="H76" s="1319"/>
      <c r="I76" s="1319"/>
    </row>
    <row r="77" spans="1:9" x14ac:dyDescent="0.15">
      <c r="A77" s="1319" t="s">
        <v>3146</v>
      </c>
      <c r="B77" s="1319"/>
      <c r="C77" s="1319"/>
      <c r="D77" s="1319"/>
      <c r="E77" s="1319"/>
      <c r="F77" s="1319"/>
      <c r="G77" s="1319"/>
      <c r="H77" s="1319"/>
      <c r="I77" s="1319"/>
    </row>
    <row r="78" spans="1:9" s="1311" customFormat="1" x14ac:dyDescent="0.25">
      <c r="A78" s="1319" t="s">
        <v>3170</v>
      </c>
      <c r="B78" s="1319"/>
      <c r="C78" s="1319"/>
      <c r="D78" s="1319"/>
      <c r="E78" s="1319"/>
      <c r="F78" s="1319"/>
      <c r="G78" s="1319"/>
      <c r="H78" s="1319"/>
      <c r="I78" s="1319"/>
    </row>
    <row r="79" spans="1:9" s="1311" customFormat="1" x14ac:dyDescent="0.25">
      <c r="A79" s="1322" t="s">
        <v>696</v>
      </c>
      <c r="B79" s="1322"/>
      <c r="C79" s="1322"/>
      <c r="D79" s="1322"/>
      <c r="E79" s="1322"/>
      <c r="F79" s="1322"/>
      <c r="G79" s="1322"/>
      <c r="H79" s="1322"/>
      <c r="I79" s="1322"/>
    </row>
    <row r="80" spans="1:9" s="1311" customFormat="1" x14ac:dyDescent="0.25">
      <c r="A80" s="251" t="s">
        <v>3148</v>
      </c>
      <c r="B80" s="251"/>
      <c r="C80" s="251"/>
      <c r="D80" s="251"/>
      <c r="E80" s="251"/>
      <c r="F80" s="251"/>
      <c r="G80" s="251"/>
      <c r="H80" s="251"/>
      <c r="I80" s="251"/>
    </row>
  </sheetData>
  <conditionalFormatting sqref="B7:D7 C42:H47 C49:H50 C52:H57 B8:H33 C35:H40 B35:B50 B52:B74">
    <cfRule type="expression" dxfId="39" priority="9">
      <formula>IF(AND(#REF!="2",#REF!="2"),1)</formula>
    </cfRule>
  </conditionalFormatting>
  <conditionalFormatting sqref="E7:I7 I8:I74">
    <cfRule type="expression" dxfId="38" priority="10">
      <formula>IF(AND(#REF!="2",#REF!="2"),1)</formula>
    </cfRule>
  </conditionalFormatting>
  <conditionalFormatting sqref="C41:H41">
    <cfRule type="expression" dxfId="37" priority="8">
      <formula>IF(AND(#REF!="2",#REF!="2"),1)</formula>
    </cfRule>
  </conditionalFormatting>
  <conditionalFormatting sqref="C58:H58">
    <cfRule type="expression" dxfId="36" priority="7">
      <formula>IF(AND(#REF!="2",#REF!="2"),1)</formula>
    </cfRule>
  </conditionalFormatting>
  <conditionalFormatting sqref="C48:H48">
    <cfRule type="expression" dxfId="35" priority="6">
      <formula>IF(AND(#REF!="2",#REF!="2"),1)</formula>
    </cfRule>
  </conditionalFormatting>
  <conditionalFormatting sqref="C59:H74">
    <cfRule type="expression" dxfId="34" priority="5">
      <formula>IF(AND(#REF!="2",#REF!="2"),1)</formula>
    </cfRule>
  </conditionalFormatting>
  <conditionalFormatting sqref="C51:H51">
    <cfRule type="expression" dxfId="33" priority="4">
      <formula>IF(AND(#REF!="2",#REF!="2"),1)</formula>
    </cfRule>
  </conditionalFormatting>
  <conditionalFormatting sqref="C34:H34">
    <cfRule type="expression" dxfId="32" priority="3">
      <formula>IF(AND(#REF!="2",#REF!="2"),1)</formula>
    </cfRule>
  </conditionalFormatting>
  <conditionalFormatting sqref="B51">
    <cfRule type="expression" dxfId="31" priority="1">
      <formula>IF(AND(#REF!="2",#REF!="2"),1)</formula>
    </cfRule>
  </conditionalFormatting>
  <conditionalFormatting sqref="B34">
    <cfRule type="expression" dxfId="30" priority="2">
      <formula>IF(AND(#REF!="2",#REF!="2"),1)</formula>
    </cfRule>
  </conditionalFormatting>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Hoja191"/>
  <dimension ref="A1:G62"/>
  <sheetViews>
    <sheetView zoomScaleNormal="100" workbookViewId="0"/>
  </sheetViews>
  <sheetFormatPr baseColWidth="10" defaultColWidth="9.125" defaultRowHeight="10.199999999999999" x14ac:dyDescent="0.15"/>
  <cols>
    <col min="1" max="1" width="31.375" style="1313" customWidth="1"/>
    <col min="2" max="2" width="10.875" style="1313" customWidth="1"/>
    <col min="3" max="7" width="15.125" style="1313" customWidth="1"/>
    <col min="8" max="16384" width="9.125" style="1313"/>
  </cols>
  <sheetData>
    <row r="1" spans="1:7" x14ac:dyDescent="0.15">
      <c r="A1" s="1319"/>
      <c r="B1" s="1319"/>
      <c r="C1" s="1319"/>
      <c r="D1" s="1319"/>
      <c r="E1" s="1319"/>
      <c r="F1" s="1319"/>
      <c r="G1" s="1319"/>
    </row>
    <row r="2" spans="1:7" x14ac:dyDescent="0.15">
      <c r="A2" s="1310" t="s">
        <v>3171</v>
      </c>
      <c r="B2" s="1310"/>
      <c r="C2" s="1310"/>
      <c r="D2" s="1310"/>
      <c r="E2" s="1310"/>
      <c r="F2" s="1310"/>
      <c r="G2" s="1310"/>
    </row>
    <row r="3" spans="1:7" x14ac:dyDescent="0.15">
      <c r="A3" s="1312"/>
      <c r="B3" s="1312"/>
      <c r="C3" s="1312"/>
      <c r="D3" s="1312"/>
      <c r="E3" s="1312"/>
      <c r="F3" s="1312"/>
      <c r="G3" s="1312"/>
    </row>
    <row r="4" spans="1:7" s="1332" customFormat="1" ht="11.55" x14ac:dyDescent="0.25">
      <c r="A4" s="2852"/>
      <c r="B4" s="2874" t="s">
        <v>3134</v>
      </c>
      <c r="C4" s="2874"/>
      <c r="D4" s="2874"/>
      <c r="E4" s="2874"/>
      <c r="F4" s="2874"/>
      <c r="G4" s="2878"/>
    </row>
    <row r="5" spans="1:7" s="1332" customFormat="1" ht="22.6" customHeight="1" x14ac:dyDescent="0.25">
      <c r="A5" s="2063" t="s">
        <v>3172</v>
      </c>
      <c r="B5" s="2852" t="s">
        <v>3162</v>
      </c>
      <c r="C5" s="2855" t="s">
        <v>3173</v>
      </c>
      <c r="D5" s="2855"/>
      <c r="E5" s="2855"/>
      <c r="F5" s="2856"/>
      <c r="G5" s="1333" t="s">
        <v>3174</v>
      </c>
    </row>
    <row r="6" spans="1:7" s="1332" customFormat="1" x14ac:dyDescent="0.25">
      <c r="A6" s="2870"/>
      <c r="B6" s="2870"/>
      <c r="C6" s="2879" t="s">
        <v>3175</v>
      </c>
      <c r="D6" s="2880" t="s">
        <v>3176</v>
      </c>
      <c r="E6" s="2880" t="s">
        <v>3177</v>
      </c>
      <c r="F6" s="2880">
        <v>24</v>
      </c>
      <c r="G6" s="2864"/>
    </row>
    <row r="7" spans="1:7" ht="14.95" customHeight="1" x14ac:dyDescent="0.15">
      <c r="A7" s="1312" t="s">
        <v>3178</v>
      </c>
      <c r="B7" s="1314">
        <v>1871</v>
      </c>
      <c r="C7" s="1314">
        <v>34</v>
      </c>
      <c r="D7" s="1314">
        <v>161</v>
      </c>
      <c r="E7" s="1314">
        <v>105</v>
      </c>
      <c r="F7" s="1314">
        <v>1571</v>
      </c>
      <c r="G7" s="1314">
        <v>0</v>
      </c>
    </row>
    <row r="8" spans="1:7" ht="14.95" customHeight="1" x14ac:dyDescent="0.15">
      <c r="A8" s="1315" t="s">
        <v>677</v>
      </c>
      <c r="B8" s="1314">
        <v>38</v>
      </c>
      <c r="C8" s="1316">
        <v>1</v>
      </c>
      <c r="D8" s="1316">
        <v>2</v>
      </c>
      <c r="E8" s="1316">
        <v>1</v>
      </c>
      <c r="F8" s="1316">
        <v>34</v>
      </c>
      <c r="G8" s="1316">
        <v>0</v>
      </c>
    </row>
    <row r="9" spans="1:7" ht="14.95" customHeight="1" x14ac:dyDescent="0.15">
      <c r="A9" s="1315" t="s">
        <v>678</v>
      </c>
      <c r="B9" s="1314">
        <v>41</v>
      </c>
      <c r="C9" s="1316">
        <v>0</v>
      </c>
      <c r="D9" s="1316">
        <v>0</v>
      </c>
      <c r="E9" s="1316">
        <v>3</v>
      </c>
      <c r="F9" s="1316">
        <v>38</v>
      </c>
      <c r="G9" s="1316">
        <v>0</v>
      </c>
    </row>
    <row r="10" spans="1:7" ht="14.95" customHeight="1" x14ac:dyDescent="0.15">
      <c r="A10" s="1315" t="s">
        <v>679</v>
      </c>
      <c r="B10" s="1314">
        <v>114</v>
      </c>
      <c r="C10" s="1316">
        <v>0</v>
      </c>
      <c r="D10" s="1316">
        <v>2</v>
      </c>
      <c r="E10" s="1316">
        <v>5</v>
      </c>
      <c r="F10" s="1316">
        <v>107</v>
      </c>
      <c r="G10" s="1316">
        <v>0</v>
      </c>
    </row>
    <row r="11" spans="1:7" ht="14.95" customHeight="1" x14ac:dyDescent="0.15">
      <c r="A11" s="1315" t="s">
        <v>680</v>
      </c>
      <c r="B11" s="1314">
        <v>141</v>
      </c>
      <c r="C11" s="1316">
        <v>3</v>
      </c>
      <c r="D11" s="1316">
        <v>4</v>
      </c>
      <c r="E11" s="1316">
        <v>6</v>
      </c>
      <c r="F11" s="1316">
        <v>128</v>
      </c>
      <c r="G11" s="1316">
        <v>0</v>
      </c>
    </row>
    <row r="12" spans="1:7" ht="14.95" customHeight="1" x14ac:dyDescent="0.15">
      <c r="A12" s="1315" t="s">
        <v>681</v>
      </c>
      <c r="B12" s="1314">
        <v>161</v>
      </c>
      <c r="C12" s="1316">
        <v>2</v>
      </c>
      <c r="D12" s="1316">
        <v>6</v>
      </c>
      <c r="E12" s="1316">
        <v>9</v>
      </c>
      <c r="F12" s="1316">
        <v>144</v>
      </c>
      <c r="G12" s="1316">
        <v>0</v>
      </c>
    </row>
    <row r="13" spans="1:7" ht="14.95" customHeight="1" x14ac:dyDescent="0.15">
      <c r="A13" s="1315" t="s">
        <v>682</v>
      </c>
      <c r="B13" s="1314">
        <v>192</v>
      </c>
      <c r="C13" s="1316">
        <v>6</v>
      </c>
      <c r="D13" s="1316">
        <v>6</v>
      </c>
      <c r="E13" s="1316">
        <v>8</v>
      </c>
      <c r="F13" s="1316">
        <v>172</v>
      </c>
      <c r="G13" s="1316">
        <v>0</v>
      </c>
    </row>
    <row r="14" spans="1:7" ht="14.95" customHeight="1" x14ac:dyDescent="0.15">
      <c r="A14" s="1315" t="s">
        <v>683</v>
      </c>
      <c r="B14" s="1314">
        <v>103</v>
      </c>
      <c r="C14" s="1316">
        <v>5</v>
      </c>
      <c r="D14" s="1316">
        <v>6</v>
      </c>
      <c r="E14" s="1316">
        <v>4</v>
      </c>
      <c r="F14" s="1316">
        <v>88</v>
      </c>
      <c r="G14" s="1316">
        <v>0</v>
      </c>
    </row>
    <row r="15" spans="1:7" ht="14.95" customHeight="1" x14ac:dyDescent="0.15">
      <c r="A15" s="1315" t="s">
        <v>684</v>
      </c>
      <c r="B15" s="1314">
        <v>115</v>
      </c>
      <c r="C15" s="1316">
        <v>3</v>
      </c>
      <c r="D15" s="1316">
        <v>11</v>
      </c>
      <c r="E15" s="1316">
        <v>8</v>
      </c>
      <c r="F15" s="1316">
        <v>93</v>
      </c>
      <c r="G15" s="1316">
        <v>0</v>
      </c>
    </row>
    <row r="16" spans="1:7" ht="14.95" customHeight="1" x14ac:dyDescent="0.15">
      <c r="A16" s="1315" t="s">
        <v>685</v>
      </c>
      <c r="B16" s="1314">
        <v>146</v>
      </c>
      <c r="C16" s="1316">
        <v>1</v>
      </c>
      <c r="D16" s="1316">
        <v>13</v>
      </c>
      <c r="E16" s="1316">
        <v>10</v>
      </c>
      <c r="F16" s="1316">
        <v>122</v>
      </c>
      <c r="G16" s="1316">
        <v>0</v>
      </c>
    </row>
    <row r="17" spans="1:7" ht="14.95" customHeight="1" x14ac:dyDescent="0.15">
      <c r="A17" s="1315" t="s">
        <v>732</v>
      </c>
      <c r="B17" s="1314">
        <v>63</v>
      </c>
      <c r="C17" s="1316">
        <v>3</v>
      </c>
      <c r="D17" s="1316">
        <v>17</v>
      </c>
      <c r="E17" s="1316">
        <v>2</v>
      </c>
      <c r="F17" s="1316">
        <v>41</v>
      </c>
      <c r="G17" s="1316">
        <v>0</v>
      </c>
    </row>
    <row r="18" spans="1:7" ht="14.95" customHeight="1" x14ac:dyDescent="0.15">
      <c r="A18" s="1315" t="s">
        <v>688</v>
      </c>
      <c r="B18" s="1314">
        <v>175</v>
      </c>
      <c r="C18" s="1316">
        <v>1</v>
      </c>
      <c r="D18" s="1316">
        <v>33</v>
      </c>
      <c r="E18" s="1316">
        <v>11</v>
      </c>
      <c r="F18" s="1316">
        <v>130</v>
      </c>
      <c r="G18" s="1316">
        <v>0</v>
      </c>
    </row>
    <row r="19" spans="1:7" ht="14.95" customHeight="1" x14ac:dyDescent="0.15">
      <c r="A19" s="1315" t="s">
        <v>689</v>
      </c>
      <c r="B19" s="1314">
        <v>185</v>
      </c>
      <c r="C19" s="1316">
        <v>3</v>
      </c>
      <c r="D19" s="1316">
        <v>22</v>
      </c>
      <c r="E19" s="1316">
        <v>10</v>
      </c>
      <c r="F19" s="1316">
        <v>150</v>
      </c>
      <c r="G19" s="1316">
        <v>0</v>
      </c>
    </row>
    <row r="20" spans="1:7" ht="14.95" customHeight="1" x14ac:dyDescent="0.15">
      <c r="A20" s="1315" t="s">
        <v>690</v>
      </c>
      <c r="B20" s="1314">
        <v>85</v>
      </c>
      <c r="C20" s="1316">
        <v>2</v>
      </c>
      <c r="D20" s="1316">
        <v>15</v>
      </c>
      <c r="E20" s="1316">
        <v>14</v>
      </c>
      <c r="F20" s="1316">
        <v>54</v>
      </c>
      <c r="G20" s="1316">
        <v>0</v>
      </c>
    </row>
    <row r="21" spans="1:7" ht="14.95" customHeight="1" x14ac:dyDescent="0.15">
      <c r="A21" s="1315" t="s">
        <v>691</v>
      </c>
      <c r="B21" s="1314">
        <v>177</v>
      </c>
      <c r="C21" s="1316">
        <v>3</v>
      </c>
      <c r="D21" s="1316">
        <v>12</v>
      </c>
      <c r="E21" s="1316">
        <v>9</v>
      </c>
      <c r="F21" s="1316">
        <v>153</v>
      </c>
      <c r="G21" s="1316">
        <v>0</v>
      </c>
    </row>
    <row r="22" spans="1:7" ht="14.95" customHeight="1" x14ac:dyDescent="0.15">
      <c r="A22" s="1315" t="s">
        <v>692</v>
      </c>
      <c r="B22" s="1314">
        <v>75</v>
      </c>
      <c r="C22" s="1316">
        <v>0</v>
      </c>
      <c r="D22" s="1316">
        <v>12</v>
      </c>
      <c r="E22" s="1316">
        <v>3</v>
      </c>
      <c r="F22" s="1316">
        <v>60</v>
      </c>
      <c r="G22" s="1316">
        <v>0</v>
      </c>
    </row>
    <row r="23" spans="1:7" ht="14.95" customHeight="1" x14ac:dyDescent="0.15">
      <c r="A23" s="1315" t="s">
        <v>693</v>
      </c>
      <c r="B23" s="1314">
        <v>60</v>
      </c>
      <c r="C23" s="1316">
        <v>1</v>
      </c>
      <c r="D23" s="1316">
        <v>0</v>
      </c>
      <c r="E23" s="1316">
        <v>2</v>
      </c>
      <c r="F23" s="1316">
        <v>57</v>
      </c>
      <c r="G23" s="1316">
        <v>0</v>
      </c>
    </row>
    <row r="24" spans="1:7" ht="14.95" customHeight="1" x14ac:dyDescent="0.15">
      <c r="A24" s="1312" t="s">
        <v>3179</v>
      </c>
      <c r="B24" s="1314">
        <v>1871</v>
      </c>
      <c r="C24" s="1314">
        <v>30</v>
      </c>
      <c r="D24" s="1314">
        <v>156</v>
      </c>
      <c r="E24" s="1314">
        <v>107</v>
      </c>
      <c r="F24" s="1314">
        <v>1574</v>
      </c>
      <c r="G24" s="1314">
        <v>4</v>
      </c>
    </row>
    <row r="25" spans="1:7" ht="14.95" customHeight="1" x14ac:dyDescent="0.15">
      <c r="A25" s="1315" t="s">
        <v>677</v>
      </c>
      <c r="B25" s="1314">
        <v>38</v>
      </c>
      <c r="C25" s="1316">
        <v>0</v>
      </c>
      <c r="D25" s="1316">
        <v>2</v>
      </c>
      <c r="E25" s="1316">
        <v>1</v>
      </c>
      <c r="F25" s="1316">
        <v>34</v>
      </c>
      <c r="G25" s="1316">
        <v>1</v>
      </c>
    </row>
    <row r="26" spans="1:7" ht="14.95" customHeight="1" x14ac:dyDescent="0.15">
      <c r="A26" s="1315" t="s">
        <v>678</v>
      </c>
      <c r="B26" s="1314">
        <v>41</v>
      </c>
      <c r="C26" s="1316">
        <v>0</v>
      </c>
      <c r="D26" s="1316">
        <v>1</v>
      </c>
      <c r="E26" s="1316">
        <v>2</v>
      </c>
      <c r="F26" s="1316">
        <v>38</v>
      </c>
      <c r="G26" s="1316">
        <v>0</v>
      </c>
    </row>
    <row r="27" spans="1:7" ht="14.95" customHeight="1" x14ac:dyDescent="0.15">
      <c r="A27" s="1315" t="s">
        <v>679</v>
      </c>
      <c r="B27" s="1314">
        <v>114</v>
      </c>
      <c r="C27" s="1316">
        <v>0</v>
      </c>
      <c r="D27" s="1316">
        <v>1</v>
      </c>
      <c r="E27" s="1316">
        <v>5</v>
      </c>
      <c r="F27" s="1316">
        <v>108</v>
      </c>
      <c r="G27" s="1316">
        <v>0</v>
      </c>
    </row>
    <row r="28" spans="1:7" ht="14.95" customHeight="1" x14ac:dyDescent="0.15">
      <c r="A28" s="1315" t="s">
        <v>680</v>
      </c>
      <c r="B28" s="1314">
        <v>141</v>
      </c>
      <c r="C28" s="1316">
        <v>3</v>
      </c>
      <c r="D28" s="1316">
        <v>4</v>
      </c>
      <c r="E28" s="1316">
        <v>6</v>
      </c>
      <c r="F28" s="1316">
        <v>128</v>
      </c>
      <c r="G28" s="1316">
        <v>0</v>
      </c>
    </row>
    <row r="29" spans="1:7" ht="14.95" customHeight="1" x14ac:dyDescent="0.15">
      <c r="A29" s="1315" t="s">
        <v>681</v>
      </c>
      <c r="B29" s="1314">
        <v>161</v>
      </c>
      <c r="C29" s="1316">
        <v>2</v>
      </c>
      <c r="D29" s="1316">
        <v>6</v>
      </c>
      <c r="E29" s="1316">
        <v>9</v>
      </c>
      <c r="F29" s="1316">
        <v>144</v>
      </c>
      <c r="G29" s="1316">
        <v>0</v>
      </c>
    </row>
    <row r="30" spans="1:7" ht="14.95" customHeight="1" x14ac:dyDescent="0.15">
      <c r="A30" s="1315" t="s">
        <v>682</v>
      </c>
      <c r="B30" s="1314">
        <v>192</v>
      </c>
      <c r="C30" s="1316">
        <v>5</v>
      </c>
      <c r="D30" s="1316">
        <v>8</v>
      </c>
      <c r="E30" s="1316">
        <v>8</v>
      </c>
      <c r="F30" s="1316">
        <v>170</v>
      </c>
      <c r="G30" s="1316">
        <v>1</v>
      </c>
    </row>
    <row r="31" spans="1:7" ht="14.95" customHeight="1" x14ac:dyDescent="0.15">
      <c r="A31" s="1315" t="s">
        <v>683</v>
      </c>
      <c r="B31" s="1314">
        <v>103</v>
      </c>
      <c r="C31" s="1316">
        <v>4</v>
      </c>
      <c r="D31" s="1316">
        <v>5</v>
      </c>
      <c r="E31" s="1316">
        <v>4</v>
      </c>
      <c r="F31" s="1316">
        <v>89</v>
      </c>
      <c r="G31" s="1316">
        <v>1</v>
      </c>
    </row>
    <row r="32" spans="1:7" ht="14.95" customHeight="1" x14ac:dyDescent="0.15">
      <c r="A32" s="1315" t="s">
        <v>684</v>
      </c>
      <c r="B32" s="1314">
        <v>115</v>
      </c>
      <c r="C32" s="1316">
        <v>3</v>
      </c>
      <c r="D32" s="1316">
        <v>10</v>
      </c>
      <c r="E32" s="1316">
        <v>9</v>
      </c>
      <c r="F32" s="1316">
        <v>93</v>
      </c>
      <c r="G32" s="1316">
        <v>0</v>
      </c>
    </row>
    <row r="33" spans="1:7" ht="14.95" customHeight="1" x14ac:dyDescent="0.15">
      <c r="A33" s="1315" t="s">
        <v>685</v>
      </c>
      <c r="B33" s="1314">
        <v>146</v>
      </c>
      <c r="C33" s="1316">
        <v>1</v>
      </c>
      <c r="D33" s="1316">
        <v>13</v>
      </c>
      <c r="E33" s="1316">
        <v>9</v>
      </c>
      <c r="F33" s="1316">
        <v>123</v>
      </c>
      <c r="G33" s="1316">
        <v>0</v>
      </c>
    </row>
    <row r="34" spans="1:7" ht="14.95" customHeight="1" x14ac:dyDescent="0.15">
      <c r="A34" s="1315" t="s">
        <v>732</v>
      </c>
      <c r="B34" s="1314">
        <v>63</v>
      </c>
      <c r="C34" s="1316">
        <v>2</v>
      </c>
      <c r="D34" s="1316">
        <v>17</v>
      </c>
      <c r="E34" s="1316">
        <v>2</v>
      </c>
      <c r="F34" s="1316">
        <v>42</v>
      </c>
      <c r="G34" s="1316">
        <v>0</v>
      </c>
    </row>
    <row r="35" spans="1:7" ht="14.95" customHeight="1" x14ac:dyDescent="0.15">
      <c r="A35" s="1315" t="s">
        <v>688</v>
      </c>
      <c r="B35" s="1314">
        <v>175</v>
      </c>
      <c r="C35" s="1316">
        <v>2</v>
      </c>
      <c r="D35" s="1316">
        <v>31</v>
      </c>
      <c r="E35" s="1316">
        <v>11</v>
      </c>
      <c r="F35" s="1316">
        <v>131</v>
      </c>
      <c r="G35" s="1316">
        <v>0</v>
      </c>
    </row>
    <row r="36" spans="1:7" ht="14.95" customHeight="1" x14ac:dyDescent="0.15">
      <c r="A36" s="1315" t="s">
        <v>689</v>
      </c>
      <c r="B36" s="1314">
        <v>185</v>
      </c>
      <c r="C36" s="1316">
        <v>3</v>
      </c>
      <c r="D36" s="1316">
        <v>20</v>
      </c>
      <c r="E36" s="1316">
        <v>11</v>
      </c>
      <c r="F36" s="1316">
        <v>150</v>
      </c>
      <c r="G36" s="1316">
        <v>1</v>
      </c>
    </row>
    <row r="37" spans="1:7" ht="14.95" customHeight="1" x14ac:dyDescent="0.15">
      <c r="A37" s="1315" t="s">
        <v>690</v>
      </c>
      <c r="B37" s="1314">
        <v>85</v>
      </c>
      <c r="C37" s="1316">
        <v>2</v>
      </c>
      <c r="D37" s="1316">
        <v>15</v>
      </c>
      <c r="E37" s="1316">
        <v>14</v>
      </c>
      <c r="F37" s="1316">
        <v>54</v>
      </c>
      <c r="G37" s="1316">
        <v>0</v>
      </c>
    </row>
    <row r="38" spans="1:7" ht="14.95" customHeight="1" x14ac:dyDescent="0.15">
      <c r="A38" s="1315" t="s">
        <v>691</v>
      </c>
      <c r="B38" s="1314">
        <v>177</v>
      </c>
      <c r="C38" s="1316">
        <v>2</v>
      </c>
      <c r="D38" s="1316">
        <v>11</v>
      </c>
      <c r="E38" s="1316">
        <v>11</v>
      </c>
      <c r="F38" s="1316">
        <v>153</v>
      </c>
      <c r="G38" s="1316">
        <v>0</v>
      </c>
    </row>
    <row r="39" spans="1:7" ht="14.95" customHeight="1" x14ac:dyDescent="0.15">
      <c r="A39" s="1315" t="s">
        <v>692</v>
      </c>
      <c r="B39" s="1314">
        <v>75</v>
      </c>
      <c r="C39" s="1316">
        <v>0</v>
      </c>
      <c r="D39" s="1316">
        <v>12</v>
      </c>
      <c r="E39" s="1316">
        <v>3</v>
      </c>
      <c r="F39" s="1316">
        <v>60</v>
      </c>
      <c r="G39" s="1316">
        <v>0</v>
      </c>
    </row>
    <row r="40" spans="1:7" ht="14.95" customHeight="1" x14ac:dyDescent="0.15">
      <c r="A40" s="1315" t="s">
        <v>693</v>
      </c>
      <c r="B40" s="1314">
        <v>60</v>
      </c>
      <c r="C40" s="1316">
        <v>1</v>
      </c>
      <c r="D40" s="1316">
        <v>0</v>
      </c>
      <c r="E40" s="1316">
        <v>2</v>
      </c>
      <c r="F40" s="1316">
        <v>57</v>
      </c>
      <c r="G40" s="1316">
        <v>0</v>
      </c>
    </row>
    <row r="41" spans="1:7" ht="14.95" customHeight="1" x14ac:dyDescent="0.15">
      <c r="A41" s="1312" t="s">
        <v>3180</v>
      </c>
      <c r="B41" s="1314">
        <v>1871</v>
      </c>
      <c r="C41" s="1314">
        <v>40</v>
      </c>
      <c r="D41" s="1314">
        <v>153</v>
      </c>
      <c r="E41" s="1314">
        <v>99</v>
      </c>
      <c r="F41" s="1314">
        <v>1571</v>
      </c>
      <c r="G41" s="1314">
        <v>8</v>
      </c>
    </row>
    <row r="42" spans="1:7" ht="14.95" customHeight="1" x14ac:dyDescent="0.15">
      <c r="A42" s="1315" t="s">
        <v>677</v>
      </c>
      <c r="B42" s="1314">
        <v>38</v>
      </c>
      <c r="C42" s="1316">
        <v>0</v>
      </c>
      <c r="D42" s="1316">
        <v>1</v>
      </c>
      <c r="E42" s="1316">
        <v>2</v>
      </c>
      <c r="F42" s="1316">
        <v>34</v>
      </c>
      <c r="G42" s="1316">
        <v>1</v>
      </c>
    </row>
    <row r="43" spans="1:7" ht="14.95" customHeight="1" x14ac:dyDescent="0.15">
      <c r="A43" s="1315" t="s">
        <v>678</v>
      </c>
      <c r="B43" s="1314">
        <v>41</v>
      </c>
      <c r="C43" s="1316">
        <v>1</v>
      </c>
      <c r="D43" s="1316">
        <v>0</v>
      </c>
      <c r="E43" s="1316">
        <v>2</v>
      </c>
      <c r="F43" s="1316">
        <v>38</v>
      </c>
      <c r="G43" s="1316">
        <v>0</v>
      </c>
    </row>
    <row r="44" spans="1:7" ht="14.95" customHeight="1" x14ac:dyDescent="0.15">
      <c r="A44" s="1315" t="s">
        <v>679</v>
      </c>
      <c r="B44" s="1314">
        <v>114</v>
      </c>
      <c r="C44" s="1316">
        <v>0</v>
      </c>
      <c r="D44" s="1316">
        <v>2</v>
      </c>
      <c r="E44" s="1316">
        <v>5</v>
      </c>
      <c r="F44" s="1316">
        <v>107</v>
      </c>
      <c r="G44" s="1316">
        <v>0</v>
      </c>
    </row>
    <row r="45" spans="1:7" ht="14.95" customHeight="1" x14ac:dyDescent="0.15">
      <c r="A45" s="1315" t="s">
        <v>680</v>
      </c>
      <c r="B45" s="1314">
        <v>141</v>
      </c>
      <c r="C45" s="1316">
        <v>3</v>
      </c>
      <c r="D45" s="1316">
        <v>4</v>
      </c>
      <c r="E45" s="1316">
        <v>5</v>
      </c>
      <c r="F45" s="1316">
        <v>128</v>
      </c>
      <c r="G45" s="1316">
        <v>1</v>
      </c>
    </row>
    <row r="46" spans="1:7" ht="14.95" customHeight="1" x14ac:dyDescent="0.15">
      <c r="A46" s="1315" t="s">
        <v>681</v>
      </c>
      <c r="B46" s="1314">
        <v>161</v>
      </c>
      <c r="C46" s="1316">
        <v>3</v>
      </c>
      <c r="D46" s="1316">
        <v>7</v>
      </c>
      <c r="E46" s="1316">
        <v>7</v>
      </c>
      <c r="F46" s="1316">
        <v>144</v>
      </c>
      <c r="G46" s="1316">
        <v>0</v>
      </c>
    </row>
    <row r="47" spans="1:7" ht="14.95" customHeight="1" x14ac:dyDescent="0.15">
      <c r="A47" s="1315" t="s">
        <v>682</v>
      </c>
      <c r="B47" s="1314">
        <v>192</v>
      </c>
      <c r="C47" s="1316">
        <v>6</v>
      </c>
      <c r="D47" s="1316">
        <v>9</v>
      </c>
      <c r="E47" s="1316">
        <v>7</v>
      </c>
      <c r="F47" s="1316">
        <v>170</v>
      </c>
      <c r="G47" s="1316">
        <v>0</v>
      </c>
    </row>
    <row r="48" spans="1:7" ht="14.95" customHeight="1" x14ac:dyDescent="0.15">
      <c r="A48" s="1315" t="s">
        <v>683</v>
      </c>
      <c r="B48" s="1314">
        <v>103</v>
      </c>
      <c r="C48" s="1316">
        <v>4</v>
      </c>
      <c r="D48" s="1316">
        <v>5</v>
      </c>
      <c r="E48" s="1316">
        <v>4</v>
      </c>
      <c r="F48" s="1316">
        <v>88</v>
      </c>
      <c r="G48" s="1316">
        <v>2</v>
      </c>
    </row>
    <row r="49" spans="1:7" ht="14.95" customHeight="1" x14ac:dyDescent="0.15">
      <c r="A49" s="1315" t="s">
        <v>684</v>
      </c>
      <c r="B49" s="1314">
        <v>115</v>
      </c>
      <c r="C49" s="1316">
        <v>5</v>
      </c>
      <c r="D49" s="1316">
        <v>10</v>
      </c>
      <c r="E49" s="1316">
        <v>7</v>
      </c>
      <c r="F49" s="1316">
        <v>93</v>
      </c>
      <c r="G49" s="1316">
        <v>0</v>
      </c>
    </row>
    <row r="50" spans="1:7" ht="14.95" customHeight="1" x14ac:dyDescent="0.15">
      <c r="A50" s="1315" t="s">
        <v>685</v>
      </c>
      <c r="B50" s="1314">
        <v>146</v>
      </c>
      <c r="C50" s="1316">
        <v>1</v>
      </c>
      <c r="D50" s="1316">
        <v>12</v>
      </c>
      <c r="E50" s="1316">
        <v>10</v>
      </c>
      <c r="F50" s="1316">
        <v>123</v>
      </c>
      <c r="G50" s="1316">
        <v>0</v>
      </c>
    </row>
    <row r="51" spans="1:7" ht="14.95" customHeight="1" x14ac:dyDescent="0.15">
      <c r="A51" s="1315" t="s">
        <v>732</v>
      </c>
      <c r="B51" s="1314">
        <v>63</v>
      </c>
      <c r="C51" s="1316">
        <v>2</v>
      </c>
      <c r="D51" s="1316">
        <v>17</v>
      </c>
      <c r="E51" s="1316">
        <v>3</v>
      </c>
      <c r="F51" s="1316">
        <v>41</v>
      </c>
      <c r="G51" s="1316">
        <v>0</v>
      </c>
    </row>
    <row r="52" spans="1:7" ht="14.95" customHeight="1" x14ac:dyDescent="0.15">
      <c r="A52" s="1315" t="s">
        <v>688</v>
      </c>
      <c r="B52" s="1314">
        <v>175</v>
      </c>
      <c r="C52" s="1316">
        <v>5</v>
      </c>
      <c r="D52" s="1316">
        <v>29</v>
      </c>
      <c r="E52" s="1316">
        <v>10</v>
      </c>
      <c r="F52" s="1316">
        <v>130</v>
      </c>
      <c r="G52" s="1316">
        <v>1</v>
      </c>
    </row>
    <row r="53" spans="1:7" ht="14.95" customHeight="1" x14ac:dyDescent="0.15">
      <c r="A53" s="1315" t="s">
        <v>689</v>
      </c>
      <c r="B53" s="1314">
        <v>185</v>
      </c>
      <c r="C53" s="1316">
        <v>6</v>
      </c>
      <c r="D53" s="1316">
        <v>16</v>
      </c>
      <c r="E53" s="1316">
        <v>10</v>
      </c>
      <c r="F53" s="1316">
        <v>151</v>
      </c>
      <c r="G53" s="1316">
        <v>2</v>
      </c>
    </row>
    <row r="54" spans="1:7" ht="14.95" customHeight="1" x14ac:dyDescent="0.15">
      <c r="A54" s="1315" t="s">
        <v>690</v>
      </c>
      <c r="B54" s="1314">
        <v>85</v>
      </c>
      <c r="C54" s="1317">
        <v>2</v>
      </c>
      <c r="D54" s="1317">
        <v>17</v>
      </c>
      <c r="E54" s="1317">
        <v>12</v>
      </c>
      <c r="F54" s="1317">
        <v>54</v>
      </c>
      <c r="G54" s="1317">
        <v>0</v>
      </c>
    </row>
    <row r="55" spans="1:7" ht="14.95" customHeight="1" x14ac:dyDescent="0.15">
      <c r="A55" s="1315" t="s">
        <v>691</v>
      </c>
      <c r="B55" s="1314">
        <v>177</v>
      </c>
      <c r="C55" s="1318">
        <v>1</v>
      </c>
      <c r="D55" s="1318">
        <v>12</v>
      </c>
      <c r="E55" s="1318">
        <v>10</v>
      </c>
      <c r="F55" s="1318">
        <v>153</v>
      </c>
      <c r="G55" s="1318">
        <v>1</v>
      </c>
    </row>
    <row r="56" spans="1:7" ht="14.95" customHeight="1" x14ac:dyDescent="0.15">
      <c r="A56" s="1315" t="s">
        <v>692</v>
      </c>
      <c r="B56" s="1314">
        <v>75</v>
      </c>
      <c r="C56" s="1318">
        <v>0</v>
      </c>
      <c r="D56" s="1318">
        <v>12</v>
      </c>
      <c r="E56" s="1318">
        <v>3</v>
      </c>
      <c r="F56" s="1318">
        <v>60</v>
      </c>
      <c r="G56" s="1318">
        <v>0</v>
      </c>
    </row>
    <row r="57" spans="1:7" ht="14.95" customHeight="1" x14ac:dyDescent="0.15">
      <c r="A57" s="1315" t="s">
        <v>693</v>
      </c>
      <c r="B57" s="1314">
        <v>60</v>
      </c>
      <c r="C57" s="1318">
        <v>1</v>
      </c>
      <c r="D57" s="1318">
        <v>0</v>
      </c>
      <c r="E57" s="1318">
        <v>2</v>
      </c>
      <c r="F57" s="1318">
        <v>57</v>
      </c>
      <c r="G57" s="1318">
        <v>0</v>
      </c>
    </row>
    <row r="58" spans="1:7" ht="11.25" customHeight="1" x14ac:dyDescent="0.15">
      <c r="A58" s="1319"/>
      <c r="B58" s="1320"/>
      <c r="C58" s="1321"/>
      <c r="D58" s="1321"/>
      <c r="E58" s="1321"/>
      <c r="F58" s="1321"/>
      <c r="G58" s="1321"/>
    </row>
    <row r="59" spans="1:7" x14ac:dyDescent="0.15">
      <c r="A59" s="1319" t="s">
        <v>3145</v>
      </c>
      <c r="B59" s="1319"/>
      <c r="C59" s="1319"/>
      <c r="D59" s="1319"/>
      <c r="E59" s="1319"/>
      <c r="F59" s="1319"/>
      <c r="G59" s="1319"/>
    </row>
    <row r="60" spans="1:7" x14ac:dyDescent="0.15">
      <c r="A60" s="1319" t="s">
        <v>3146</v>
      </c>
      <c r="B60" s="1319"/>
      <c r="C60" s="1319"/>
      <c r="D60" s="1319"/>
      <c r="E60" s="1319"/>
      <c r="F60" s="1319"/>
      <c r="G60" s="1319"/>
    </row>
    <row r="61" spans="1:7" x14ac:dyDescent="0.15">
      <c r="A61" s="1319" t="s">
        <v>696</v>
      </c>
      <c r="B61" s="1319"/>
      <c r="C61" s="1319"/>
      <c r="D61" s="1319"/>
      <c r="E61" s="1319"/>
      <c r="F61" s="1319"/>
      <c r="G61" s="1319"/>
    </row>
    <row r="62" spans="1:7" x14ac:dyDescent="0.15">
      <c r="A62" s="1319" t="s">
        <v>3148</v>
      </c>
      <c r="B62" s="1319"/>
      <c r="C62" s="1319"/>
      <c r="D62" s="1319"/>
      <c r="E62" s="1319"/>
      <c r="F62" s="1319"/>
      <c r="G62" s="1319"/>
    </row>
  </sheetData>
  <conditionalFormatting sqref="B7:E7 B24:E24 B41:E41 B25:B33 B42:B50 B35:B40 B52:B57 B8:B23">
    <cfRule type="expression" dxfId="29" priority="8">
      <formula>IF(AND(#REF!="2",#REF!="2"),1)</formula>
    </cfRule>
  </conditionalFormatting>
  <conditionalFormatting sqref="F7:G7 F24:G24 F41:G41">
    <cfRule type="expression" dxfId="28" priority="9">
      <formula>IF(AND(#REF!="2",#REF!="2"),1)</formula>
    </cfRule>
  </conditionalFormatting>
  <conditionalFormatting sqref="C8:G23">
    <cfRule type="expression" dxfId="27" priority="7">
      <formula>IF(AND(#REF!="2",#REF!="2"),1)</formula>
    </cfRule>
  </conditionalFormatting>
  <conditionalFormatting sqref="C25:G33 C35:G40">
    <cfRule type="expression" dxfId="26" priority="6">
      <formula>IF(AND(#REF!="2",#REF!="2"),1)</formula>
    </cfRule>
  </conditionalFormatting>
  <conditionalFormatting sqref="C42:G50 C52:G57">
    <cfRule type="expression" dxfId="25" priority="5">
      <formula>IF(AND(#REF!="2",#REF!="2"),1)</formula>
    </cfRule>
  </conditionalFormatting>
  <conditionalFormatting sqref="C34:G34">
    <cfRule type="expression" dxfId="24" priority="4">
      <formula>IF(AND(#REF!="2",#REF!="2"),1)</formula>
    </cfRule>
  </conditionalFormatting>
  <conditionalFormatting sqref="B51">
    <cfRule type="expression" dxfId="23" priority="2">
      <formula>IF(AND(#REF!="2",#REF!="2"),1)</formula>
    </cfRule>
  </conditionalFormatting>
  <conditionalFormatting sqref="C51:G51">
    <cfRule type="expression" dxfId="22" priority="3">
      <formula>IF(AND(#REF!="2",#REF!="2"),1)</formula>
    </cfRule>
  </conditionalFormatting>
  <conditionalFormatting sqref="B34">
    <cfRule type="expression" dxfId="21" priority="1">
      <formula>IF(AND(#REF!="2",#REF!="2"),1)</formula>
    </cfRule>
  </conditionalFormatting>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Hoja192"/>
  <dimension ref="A1:M29"/>
  <sheetViews>
    <sheetView workbookViewId="0"/>
  </sheetViews>
  <sheetFormatPr baseColWidth="10" defaultColWidth="9.125" defaultRowHeight="10.199999999999999" x14ac:dyDescent="0.15"/>
  <cols>
    <col min="1" max="1" width="30" style="1313" customWidth="1"/>
    <col min="2" max="2" width="8.75" style="1313" customWidth="1"/>
    <col min="3" max="3" width="10.75" style="1313" customWidth="1"/>
    <col min="4" max="12" width="12.625" style="1313" customWidth="1"/>
    <col min="13" max="13" width="14" style="1313" customWidth="1"/>
    <col min="14" max="16384" width="9.125" style="1313"/>
  </cols>
  <sheetData>
    <row r="1" spans="1:13" x14ac:dyDescent="0.15">
      <c r="A1" s="1319"/>
      <c r="B1" s="1319"/>
      <c r="C1" s="1319"/>
      <c r="D1" s="1319"/>
      <c r="E1" s="1319"/>
      <c r="F1" s="1319"/>
      <c r="G1" s="1319"/>
      <c r="H1" s="1319"/>
      <c r="I1" s="1319"/>
      <c r="J1" s="1319"/>
      <c r="K1" s="1319"/>
      <c r="L1" s="1319"/>
      <c r="M1" s="1319"/>
    </row>
    <row r="2" spans="1:13" s="1311" customFormat="1" x14ac:dyDescent="0.25">
      <c r="A2" s="1310" t="s">
        <v>3181</v>
      </c>
      <c r="B2" s="1310"/>
      <c r="C2" s="1310"/>
      <c r="D2" s="1310"/>
      <c r="E2" s="1310"/>
      <c r="F2" s="1310"/>
      <c r="G2" s="1310"/>
      <c r="H2" s="1310"/>
      <c r="I2" s="1310"/>
      <c r="J2" s="1310"/>
      <c r="K2" s="1310"/>
      <c r="L2" s="1310"/>
      <c r="M2" s="1310"/>
    </row>
    <row r="3" spans="1:13" x14ac:dyDescent="0.15">
      <c r="A3" s="1319"/>
      <c r="B3" s="1319"/>
      <c r="C3" s="1319"/>
      <c r="D3" s="1319"/>
      <c r="E3" s="1319"/>
      <c r="F3" s="1319"/>
      <c r="G3" s="1319"/>
      <c r="H3" s="1319"/>
      <c r="I3" s="1319"/>
      <c r="J3" s="1319"/>
      <c r="K3" s="1319"/>
      <c r="L3" s="1319"/>
      <c r="M3" s="1319"/>
    </row>
    <row r="4" spans="1:13" ht="11.55" x14ac:dyDescent="0.15">
      <c r="A4" s="2881"/>
      <c r="B4" s="2857"/>
      <c r="C4" s="2858"/>
      <c r="D4" s="2859" t="s">
        <v>3182</v>
      </c>
      <c r="E4" s="2882"/>
      <c r="F4" s="2882"/>
      <c r="G4" s="2882"/>
      <c r="H4" s="2882"/>
      <c r="I4" s="2882"/>
      <c r="J4" s="2882"/>
      <c r="K4" s="2882"/>
      <c r="L4" s="2882"/>
      <c r="M4" s="2882"/>
    </row>
    <row r="5" spans="1:13" ht="20.399999999999999" x14ac:dyDescent="0.15">
      <c r="A5" s="1334" t="s">
        <v>3183</v>
      </c>
      <c r="B5" s="2883" t="s">
        <v>3162</v>
      </c>
      <c r="C5" s="2884"/>
      <c r="D5" s="2885" t="s">
        <v>3184</v>
      </c>
      <c r="E5" s="2886"/>
      <c r="F5" s="2886"/>
      <c r="G5" s="2886"/>
      <c r="H5" s="2886"/>
      <c r="I5" s="2886"/>
      <c r="J5" s="2886"/>
      <c r="K5" s="2886"/>
      <c r="L5" s="2886"/>
      <c r="M5" s="2887"/>
    </row>
    <row r="6" spans="1:13" s="1311" customFormat="1" x14ac:dyDescent="0.25">
      <c r="A6" s="1335"/>
      <c r="B6" s="2888"/>
      <c r="C6" s="2889"/>
      <c r="D6" s="2882" t="s">
        <v>3175</v>
      </c>
      <c r="E6" s="2882"/>
      <c r="F6" s="2857" t="s">
        <v>3176</v>
      </c>
      <c r="G6" s="2859"/>
      <c r="H6" s="2885" t="s">
        <v>3177</v>
      </c>
      <c r="I6" s="2887"/>
      <c r="J6" s="2885">
        <v>24</v>
      </c>
      <c r="K6" s="2890"/>
      <c r="L6" s="2857" t="s">
        <v>3174</v>
      </c>
      <c r="M6" s="2859"/>
    </row>
    <row r="7" spans="1:13" s="1311" customFormat="1" ht="14.95" customHeight="1" x14ac:dyDescent="0.25">
      <c r="A7" s="2891"/>
      <c r="B7" s="2871" t="s">
        <v>2873</v>
      </c>
      <c r="C7" s="2871" t="s">
        <v>853</v>
      </c>
      <c r="D7" s="2871" t="s">
        <v>2873</v>
      </c>
      <c r="E7" s="2871" t="s">
        <v>853</v>
      </c>
      <c r="F7" s="2871" t="s">
        <v>2873</v>
      </c>
      <c r="G7" s="2871" t="s">
        <v>853</v>
      </c>
      <c r="H7" s="2871" t="s">
        <v>2873</v>
      </c>
      <c r="I7" s="2871" t="s">
        <v>853</v>
      </c>
      <c r="J7" s="2871" t="s">
        <v>2873</v>
      </c>
      <c r="K7" s="2871" t="s">
        <v>853</v>
      </c>
      <c r="L7" s="2871" t="s">
        <v>2873</v>
      </c>
      <c r="M7" s="2871" t="s">
        <v>853</v>
      </c>
    </row>
    <row r="8" spans="1:13" x14ac:dyDescent="0.15">
      <c r="A8" s="1312" t="s">
        <v>3185</v>
      </c>
      <c r="B8" s="1336"/>
      <c r="C8" s="1336"/>
      <c r="D8" s="1336"/>
      <c r="E8" s="1336"/>
      <c r="F8" s="1336"/>
      <c r="G8" s="1336"/>
      <c r="H8" s="1336"/>
      <c r="I8" s="1336"/>
      <c r="J8" s="1336"/>
      <c r="K8" s="1336"/>
      <c r="L8" s="1336"/>
      <c r="M8" s="1336"/>
    </row>
    <row r="9" spans="1:13" x14ac:dyDescent="0.15">
      <c r="A9" s="1312" t="s">
        <v>3186</v>
      </c>
      <c r="B9" s="1337">
        <v>1871</v>
      </c>
      <c r="C9" s="1338">
        <v>1</v>
      </c>
      <c r="D9" s="1339">
        <v>34</v>
      </c>
      <c r="E9" s="1340">
        <v>1.8172100481026188E-2</v>
      </c>
      <c r="F9" s="1339">
        <v>161</v>
      </c>
      <c r="G9" s="1340">
        <v>8.6050240513094609E-2</v>
      </c>
      <c r="H9" s="1339">
        <v>105</v>
      </c>
      <c r="I9" s="1340">
        <v>5.6119722073757351E-2</v>
      </c>
      <c r="J9" s="1339">
        <v>1571</v>
      </c>
      <c r="K9" s="1340">
        <v>0.83965793693212187</v>
      </c>
      <c r="L9" s="1339">
        <v>0</v>
      </c>
      <c r="M9" s="1340">
        <v>0</v>
      </c>
    </row>
    <row r="10" spans="1:13" x14ac:dyDescent="0.15">
      <c r="A10" s="1312" t="s">
        <v>3187</v>
      </c>
      <c r="B10" s="1337">
        <v>1871</v>
      </c>
      <c r="C10" s="1338">
        <v>1</v>
      </c>
      <c r="D10" s="1339">
        <v>30</v>
      </c>
      <c r="E10" s="1340">
        <v>1.6034206306787813E-2</v>
      </c>
      <c r="F10" s="1339">
        <v>156</v>
      </c>
      <c r="G10" s="1340">
        <v>8.337787279529664E-2</v>
      </c>
      <c r="H10" s="1339">
        <v>107</v>
      </c>
      <c r="I10" s="1340">
        <v>5.7188669160876539E-2</v>
      </c>
      <c r="J10" s="1339">
        <v>1574</v>
      </c>
      <c r="K10" s="1340">
        <v>0.84126135756280063</v>
      </c>
      <c r="L10" s="1339">
        <v>4</v>
      </c>
      <c r="M10" s="1340">
        <v>2.137894174238375E-3</v>
      </c>
    </row>
    <row r="11" spans="1:13" x14ac:dyDescent="0.15">
      <c r="A11" s="1312" t="s">
        <v>3188</v>
      </c>
      <c r="B11" s="1337">
        <v>1871</v>
      </c>
      <c r="C11" s="1338">
        <v>1</v>
      </c>
      <c r="D11" s="1339">
        <v>40</v>
      </c>
      <c r="E11" s="1340">
        <v>2.1378941742383754E-2</v>
      </c>
      <c r="F11" s="1339">
        <v>153</v>
      </c>
      <c r="G11" s="1340">
        <v>8.1774452164617845E-2</v>
      </c>
      <c r="H11" s="1339">
        <v>99</v>
      </c>
      <c r="I11" s="1340">
        <v>5.2912880812399789E-2</v>
      </c>
      <c r="J11" s="1339">
        <v>1571</v>
      </c>
      <c r="K11" s="1340">
        <v>0.83965793693212187</v>
      </c>
      <c r="L11" s="1339">
        <v>8</v>
      </c>
      <c r="M11" s="1340">
        <v>4.27578834847675E-3</v>
      </c>
    </row>
    <row r="12" spans="1:13" x14ac:dyDescent="0.15">
      <c r="A12" s="1312" t="s">
        <v>3118</v>
      </c>
      <c r="B12" s="1337" t="s">
        <v>3189</v>
      </c>
      <c r="C12" s="1338"/>
      <c r="D12" s="1341" t="s">
        <v>3189</v>
      </c>
      <c r="E12" s="1342"/>
      <c r="F12" s="1341" t="s">
        <v>3189</v>
      </c>
      <c r="G12" s="1342"/>
      <c r="H12" s="1313" t="s">
        <v>3189</v>
      </c>
      <c r="I12" s="1342"/>
      <c r="J12" s="1341" t="s">
        <v>3189</v>
      </c>
      <c r="K12" s="1342"/>
      <c r="L12" s="1341" t="s">
        <v>3189</v>
      </c>
      <c r="M12" s="1342"/>
    </row>
    <row r="13" spans="1:13" x14ac:dyDescent="0.15">
      <c r="A13" s="1319" t="s">
        <v>3190</v>
      </c>
      <c r="B13" s="1337">
        <v>97</v>
      </c>
      <c r="C13" s="1338">
        <v>1</v>
      </c>
      <c r="D13" s="1341">
        <v>4</v>
      </c>
      <c r="E13" s="1342">
        <v>4.1237113402061855E-2</v>
      </c>
      <c r="F13" s="1343">
        <v>17</v>
      </c>
      <c r="G13" s="1342">
        <v>0.17525773195876287</v>
      </c>
      <c r="H13" s="1343">
        <v>12</v>
      </c>
      <c r="I13" s="1342">
        <v>0.12371134020618557</v>
      </c>
      <c r="J13" s="1343">
        <v>64</v>
      </c>
      <c r="K13" s="1342">
        <v>0.65979381443298968</v>
      </c>
      <c r="L13" s="1343">
        <v>0</v>
      </c>
      <c r="M13" s="1342">
        <v>0</v>
      </c>
    </row>
    <row r="14" spans="1:13" x14ac:dyDescent="0.15">
      <c r="A14" s="1319" t="s">
        <v>3191</v>
      </c>
      <c r="B14" s="1337">
        <v>97</v>
      </c>
      <c r="C14" s="1338">
        <v>1</v>
      </c>
      <c r="D14" s="1341">
        <v>5</v>
      </c>
      <c r="E14" s="1342">
        <v>5.1546391752577317E-2</v>
      </c>
      <c r="F14" s="1343">
        <v>14</v>
      </c>
      <c r="G14" s="1342">
        <v>0.14432989690721648</v>
      </c>
      <c r="H14" s="1343">
        <v>13</v>
      </c>
      <c r="I14" s="1342">
        <v>0.13402061855670103</v>
      </c>
      <c r="J14" s="1343">
        <v>65</v>
      </c>
      <c r="K14" s="1342">
        <v>0.67010309278350511</v>
      </c>
      <c r="L14" s="1343">
        <v>0</v>
      </c>
      <c r="M14" s="1342">
        <v>0</v>
      </c>
    </row>
    <row r="15" spans="1:13" x14ac:dyDescent="0.15">
      <c r="A15" s="1319" t="s">
        <v>3192</v>
      </c>
      <c r="B15" s="1337">
        <v>97</v>
      </c>
      <c r="C15" s="1338">
        <v>1</v>
      </c>
      <c r="D15" s="1341">
        <v>6</v>
      </c>
      <c r="E15" s="1342">
        <v>6.1855670103092786E-2</v>
      </c>
      <c r="F15" s="1343">
        <v>17</v>
      </c>
      <c r="G15" s="1342">
        <v>0.17525773195876287</v>
      </c>
      <c r="H15" s="1343">
        <v>10</v>
      </c>
      <c r="I15" s="1342">
        <v>0.10309278350515463</v>
      </c>
      <c r="J15" s="1343">
        <v>64</v>
      </c>
      <c r="K15" s="1342">
        <v>0.65979381443298968</v>
      </c>
      <c r="L15" s="1343">
        <v>0</v>
      </c>
      <c r="M15" s="1342">
        <v>0</v>
      </c>
    </row>
    <row r="16" spans="1:13" x14ac:dyDescent="0.15">
      <c r="A16" s="1312" t="s">
        <v>3119</v>
      </c>
      <c r="B16" s="1337" t="s">
        <v>3189</v>
      </c>
      <c r="C16" s="1338"/>
      <c r="D16" s="1341" t="s">
        <v>3189</v>
      </c>
      <c r="E16" s="1342"/>
      <c r="F16" s="1344" t="s">
        <v>3189</v>
      </c>
      <c r="G16" s="1342"/>
      <c r="H16" s="1345" t="s">
        <v>3189</v>
      </c>
      <c r="I16" s="1342"/>
      <c r="J16" s="1344" t="s">
        <v>3189</v>
      </c>
      <c r="K16" s="1342"/>
      <c r="L16" s="1344" t="s">
        <v>3189</v>
      </c>
      <c r="M16" s="1342"/>
    </row>
    <row r="17" spans="1:13" x14ac:dyDescent="0.15">
      <c r="A17" s="1319" t="s">
        <v>3190</v>
      </c>
      <c r="B17" s="1337">
        <v>1570</v>
      </c>
      <c r="C17" s="1338">
        <v>1</v>
      </c>
      <c r="D17" s="1341">
        <v>14</v>
      </c>
      <c r="E17" s="1342">
        <v>8.9171974522292991E-3</v>
      </c>
      <c r="F17" s="1343">
        <v>114</v>
      </c>
      <c r="G17" s="1342">
        <v>7.2611464968152864E-2</v>
      </c>
      <c r="H17" s="1343">
        <v>89</v>
      </c>
      <c r="I17" s="1342">
        <v>5.6687898089171976E-2</v>
      </c>
      <c r="J17" s="1343">
        <v>1353</v>
      </c>
      <c r="K17" s="1342">
        <v>0.86178343949044589</v>
      </c>
      <c r="L17" s="1343">
        <v>0</v>
      </c>
      <c r="M17" s="1342">
        <v>0</v>
      </c>
    </row>
    <row r="18" spans="1:13" x14ac:dyDescent="0.15">
      <c r="A18" s="1319" t="s">
        <v>3191</v>
      </c>
      <c r="B18" s="1337">
        <v>1570</v>
      </c>
      <c r="C18" s="1338">
        <v>1</v>
      </c>
      <c r="D18" s="1341">
        <v>13</v>
      </c>
      <c r="E18" s="1342">
        <v>8.2802547770700636E-3</v>
      </c>
      <c r="F18" s="1343">
        <v>111</v>
      </c>
      <c r="G18" s="1342">
        <v>7.0700636942675157E-2</v>
      </c>
      <c r="H18" s="1343">
        <v>88</v>
      </c>
      <c r="I18" s="1342">
        <v>5.605095541401274E-2</v>
      </c>
      <c r="J18" s="1343">
        <v>1357</v>
      </c>
      <c r="K18" s="1342">
        <v>0.86433121019108283</v>
      </c>
      <c r="L18" s="1343">
        <v>1</v>
      </c>
      <c r="M18" s="1342">
        <v>6.3694267515923564E-4</v>
      </c>
    </row>
    <row r="19" spans="1:13" x14ac:dyDescent="0.15">
      <c r="A19" s="1319" t="s">
        <v>3192</v>
      </c>
      <c r="B19" s="1337">
        <v>1570</v>
      </c>
      <c r="C19" s="1338">
        <v>1</v>
      </c>
      <c r="D19" s="1341">
        <v>20</v>
      </c>
      <c r="E19" s="1342">
        <v>1.2738853503184714E-2</v>
      </c>
      <c r="F19" s="1343">
        <v>109</v>
      </c>
      <c r="G19" s="1342">
        <v>6.9426751592356686E-2</v>
      </c>
      <c r="H19" s="1343">
        <v>84</v>
      </c>
      <c r="I19" s="1342">
        <v>5.3503184713375798E-2</v>
      </c>
      <c r="J19" s="1343">
        <v>1355</v>
      </c>
      <c r="K19" s="1342">
        <v>0.86305732484076436</v>
      </c>
      <c r="L19" s="1343">
        <v>2</v>
      </c>
      <c r="M19" s="1342">
        <v>1.2738853503184713E-3</v>
      </c>
    </row>
    <row r="20" spans="1:13" ht="11.55" x14ac:dyDescent="0.15">
      <c r="A20" s="1312" t="s">
        <v>3138</v>
      </c>
      <c r="B20" s="1337"/>
      <c r="C20" s="1338"/>
      <c r="D20" s="1341"/>
      <c r="E20" s="1342"/>
      <c r="F20" s="1344"/>
      <c r="G20" s="1342"/>
      <c r="H20" s="1345"/>
      <c r="I20" s="1342"/>
      <c r="J20" s="1344"/>
      <c r="K20" s="1342"/>
      <c r="L20" s="1344"/>
      <c r="M20" s="1342"/>
    </row>
    <row r="21" spans="1:13" x14ac:dyDescent="0.15">
      <c r="A21" s="1319" t="s">
        <v>3190</v>
      </c>
      <c r="B21" s="1337">
        <v>204</v>
      </c>
      <c r="C21" s="1338">
        <v>1</v>
      </c>
      <c r="D21" s="1341">
        <v>16</v>
      </c>
      <c r="E21" s="1342">
        <v>7.8431372549019607E-2</v>
      </c>
      <c r="F21" s="1343">
        <v>30</v>
      </c>
      <c r="G21" s="1342">
        <v>0.14705882352941177</v>
      </c>
      <c r="H21" s="1343">
        <v>4</v>
      </c>
      <c r="I21" s="1342">
        <v>1.9607843137254902E-2</v>
      </c>
      <c r="J21" s="1343">
        <v>154</v>
      </c>
      <c r="K21" s="1342">
        <v>0.75490196078431371</v>
      </c>
      <c r="L21" s="1343">
        <v>0</v>
      </c>
      <c r="M21" s="1342">
        <v>0</v>
      </c>
    </row>
    <row r="22" spans="1:13" x14ac:dyDescent="0.15">
      <c r="A22" s="1319" t="s">
        <v>3191</v>
      </c>
      <c r="B22" s="1337">
        <v>204</v>
      </c>
      <c r="C22" s="1338">
        <v>1</v>
      </c>
      <c r="D22" s="1341">
        <v>12</v>
      </c>
      <c r="E22" s="1342">
        <v>5.8823529411764705E-2</v>
      </c>
      <c r="F22" s="1343">
        <v>31</v>
      </c>
      <c r="G22" s="1342">
        <v>0.15196078431372548</v>
      </c>
      <c r="H22" s="1343">
        <v>6</v>
      </c>
      <c r="I22" s="1342">
        <v>2.9411764705882353E-2</v>
      </c>
      <c r="J22" s="1343">
        <v>152</v>
      </c>
      <c r="K22" s="1342">
        <v>0.74509803921568629</v>
      </c>
      <c r="L22" s="1343">
        <v>3</v>
      </c>
      <c r="M22" s="1342">
        <v>1.4705882352941176E-2</v>
      </c>
    </row>
    <row r="23" spans="1:13" x14ac:dyDescent="0.15">
      <c r="A23" s="1319" t="s">
        <v>3192</v>
      </c>
      <c r="B23" s="1337">
        <v>204</v>
      </c>
      <c r="C23" s="1338">
        <v>1</v>
      </c>
      <c r="D23" s="1341">
        <v>14</v>
      </c>
      <c r="E23" s="1342">
        <v>6.8627450980392163E-2</v>
      </c>
      <c r="F23" s="1343">
        <v>27</v>
      </c>
      <c r="G23" s="1342">
        <v>0.13235294117647059</v>
      </c>
      <c r="H23" s="1343">
        <v>5</v>
      </c>
      <c r="I23" s="1342">
        <v>2.4509803921568627E-2</v>
      </c>
      <c r="J23" s="1343">
        <v>152</v>
      </c>
      <c r="K23" s="1342">
        <v>0.74509803921568629</v>
      </c>
      <c r="L23" s="1343">
        <v>6</v>
      </c>
      <c r="M23" s="1342">
        <v>2.9411764705882353E-2</v>
      </c>
    </row>
    <row r="24" spans="1:13" x14ac:dyDescent="0.15">
      <c r="A24" s="1319"/>
      <c r="B24" s="1319"/>
      <c r="C24" s="1319"/>
      <c r="D24" s="1319"/>
      <c r="E24" s="1319"/>
      <c r="F24" s="1319"/>
      <c r="G24" s="1319"/>
      <c r="H24" s="1319"/>
      <c r="I24" s="1319"/>
      <c r="J24" s="1319"/>
      <c r="K24" s="1319"/>
      <c r="L24" s="1319"/>
      <c r="M24" s="1319"/>
    </row>
    <row r="25" spans="1:13" x14ac:dyDescent="0.15">
      <c r="A25" s="1319" t="s">
        <v>3145</v>
      </c>
      <c r="B25" s="1319"/>
      <c r="C25" s="1319"/>
      <c r="D25" s="1319"/>
      <c r="E25" s="1319"/>
      <c r="F25" s="1319"/>
      <c r="G25" s="1319"/>
      <c r="H25" s="1319"/>
      <c r="I25" s="1319"/>
      <c r="J25" s="1319"/>
      <c r="K25" s="1319"/>
      <c r="L25" s="1319"/>
      <c r="M25" s="1319"/>
    </row>
    <row r="26" spans="1:13" x14ac:dyDescent="0.15">
      <c r="A26" s="1319" t="s">
        <v>3146</v>
      </c>
      <c r="B26" s="1319"/>
      <c r="C26" s="1319"/>
      <c r="D26" s="1319"/>
      <c r="E26" s="1319"/>
      <c r="F26" s="1319"/>
      <c r="G26" s="1319"/>
      <c r="H26" s="1319"/>
      <c r="I26" s="1319"/>
      <c r="J26" s="1319"/>
      <c r="K26" s="1319"/>
      <c r="L26" s="1319"/>
      <c r="M26" s="1319"/>
    </row>
    <row r="27" spans="1:13" x14ac:dyDescent="0.15">
      <c r="A27" s="1319" t="s">
        <v>3170</v>
      </c>
      <c r="B27" s="1319"/>
      <c r="C27" s="1319"/>
      <c r="D27" s="1319"/>
      <c r="E27" s="1319"/>
      <c r="F27" s="1319"/>
      <c r="G27" s="1319"/>
      <c r="H27" s="1319"/>
      <c r="I27" s="1319"/>
      <c r="J27" s="1319"/>
      <c r="K27" s="1319"/>
      <c r="L27" s="1319"/>
      <c r="M27" s="1319"/>
    </row>
    <row r="28" spans="1:13" x14ac:dyDescent="0.15">
      <c r="A28" s="1322" t="s">
        <v>696</v>
      </c>
      <c r="B28" s="1322"/>
      <c r="C28" s="1322"/>
      <c r="D28" s="1322"/>
      <c r="E28" s="1322"/>
      <c r="F28" s="1322"/>
      <c r="G28" s="1322"/>
      <c r="H28" s="1322"/>
      <c r="I28" s="1322"/>
      <c r="J28" s="1322"/>
      <c r="K28" s="1322"/>
      <c r="L28" s="1322"/>
      <c r="M28" s="1322"/>
    </row>
    <row r="29" spans="1:13" x14ac:dyDescent="0.15">
      <c r="A29" s="251" t="s">
        <v>3148</v>
      </c>
      <c r="B29" s="251"/>
      <c r="C29" s="251"/>
      <c r="D29" s="251"/>
      <c r="E29" s="251"/>
      <c r="F29" s="251"/>
      <c r="G29" s="251"/>
      <c r="H29" s="251"/>
      <c r="I29" s="251"/>
      <c r="J29" s="251"/>
      <c r="K29" s="251"/>
      <c r="L29" s="251"/>
      <c r="M29" s="251"/>
    </row>
  </sheetData>
  <conditionalFormatting sqref="H9:H11 I9:J23 L9:L11 B9:F23">
    <cfRule type="expression" dxfId="20" priority="1">
      <formula>IF(AND(#REF!="2",#REF!="2"),1)</formula>
    </cfRule>
  </conditionalFormatting>
  <conditionalFormatting sqref="K13:M23 L12 K9:K12 M9:M12">
    <cfRule type="expression" dxfId="19" priority="2">
      <formula>IF(AND(#REF!="2",#REF!="2"),1)</formula>
    </cfRule>
  </conditionalFormatting>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193"/>
  <dimension ref="A1:E24"/>
  <sheetViews>
    <sheetView zoomScaleNormal="100" workbookViewId="0"/>
  </sheetViews>
  <sheetFormatPr baseColWidth="10" defaultColWidth="9.125" defaultRowHeight="10.199999999999999" x14ac:dyDescent="0.15"/>
  <cols>
    <col min="1" max="1" width="39.25" style="1313" customWidth="1"/>
    <col min="2" max="2" width="13.75" style="1313" customWidth="1"/>
    <col min="3" max="3" width="13.625" style="1313" customWidth="1"/>
    <col min="4" max="4" width="13.75" style="1313" customWidth="1"/>
    <col min="5" max="5" width="19.875" style="1313" customWidth="1"/>
    <col min="6" max="16384" width="9.125" style="1313"/>
  </cols>
  <sheetData>
    <row r="1" spans="1:5" x14ac:dyDescent="0.15">
      <c r="A1" s="1319"/>
      <c r="B1" s="1319"/>
      <c r="C1" s="1319"/>
      <c r="D1" s="1319"/>
      <c r="E1" s="1319"/>
    </row>
    <row r="2" spans="1:5" s="1311" customFormat="1" x14ac:dyDescent="0.25">
      <c r="A2" s="1310" t="s">
        <v>3193</v>
      </c>
      <c r="B2" s="1310"/>
      <c r="C2" s="1310"/>
      <c r="D2" s="1310"/>
      <c r="E2" s="1310"/>
    </row>
    <row r="3" spans="1:5" x14ac:dyDescent="0.15">
      <c r="A3" s="1319"/>
      <c r="B3" s="1319"/>
      <c r="C3" s="1319"/>
      <c r="D3" s="1319"/>
      <c r="E3" s="1319"/>
    </row>
    <row r="4" spans="1:5" s="1332" customFormat="1" ht="11.55" x14ac:dyDescent="0.25">
      <c r="A4" s="2883"/>
      <c r="B4" s="2868" t="s">
        <v>3194</v>
      </c>
      <c r="C4" s="2855"/>
      <c r="D4" s="2855"/>
      <c r="E4" s="2856"/>
    </row>
    <row r="5" spans="1:5" s="1332" customFormat="1" ht="20.399999999999999" x14ac:dyDescent="0.25">
      <c r="A5" s="2064" t="s">
        <v>3195</v>
      </c>
      <c r="B5" s="2878" t="s">
        <v>3135</v>
      </c>
      <c r="C5" s="2868" t="s">
        <v>3196</v>
      </c>
      <c r="D5" s="2855"/>
      <c r="E5" s="2856"/>
    </row>
    <row r="6" spans="1:5" s="1332" customFormat="1" ht="11.55" x14ac:dyDescent="0.25">
      <c r="A6" s="2892"/>
      <c r="B6" s="2870"/>
      <c r="C6" s="2871" t="s">
        <v>3118</v>
      </c>
      <c r="D6" s="2871" t="s">
        <v>3119</v>
      </c>
      <c r="E6" s="2871" t="s">
        <v>3138</v>
      </c>
    </row>
    <row r="7" spans="1:5" ht="10.55" customHeight="1" x14ac:dyDescent="0.15">
      <c r="A7" s="2893" t="s">
        <v>742</v>
      </c>
      <c r="B7" s="1346">
        <v>790</v>
      </c>
      <c r="C7" s="1346">
        <v>51</v>
      </c>
      <c r="D7" s="1346">
        <v>565</v>
      </c>
      <c r="E7" s="1346">
        <v>174</v>
      </c>
    </row>
    <row r="8" spans="1:5" s="1311" customFormat="1" ht="9.6999999999999993" customHeight="1" x14ac:dyDescent="0.25">
      <c r="A8" s="1311" t="s">
        <v>3197</v>
      </c>
      <c r="B8" s="1347">
        <v>99</v>
      </c>
      <c r="C8" s="1316">
        <v>12</v>
      </c>
      <c r="D8" s="1316">
        <v>74</v>
      </c>
      <c r="E8" s="1348">
        <v>13</v>
      </c>
    </row>
    <row r="9" spans="1:5" s="1311" customFormat="1" ht="9.6999999999999993" customHeight="1" x14ac:dyDescent="0.25">
      <c r="A9" s="1311" t="s">
        <v>3198</v>
      </c>
      <c r="B9" s="1347">
        <v>17</v>
      </c>
      <c r="C9" s="1316">
        <v>0</v>
      </c>
      <c r="D9" s="1316">
        <v>6</v>
      </c>
      <c r="E9" s="1348">
        <v>11</v>
      </c>
    </row>
    <row r="10" spans="1:5" s="1311" customFormat="1" ht="9.6999999999999993" customHeight="1" x14ac:dyDescent="0.25">
      <c r="A10" s="1311" t="s">
        <v>3199</v>
      </c>
      <c r="B10" s="1347">
        <v>2</v>
      </c>
      <c r="C10" s="1316">
        <v>0</v>
      </c>
      <c r="D10" s="1316">
        <v>2</v>
      </c>
      <c r="E10" s="1348">
        <v>0</v>
      </c>
    </row>
    <row r="11" spans="1:5" s="1311" customFormat="1" ht="9.6999999999999993" customHeight="1" x14ac:dyDescent="0.25">
      <c r="A11" s="1311" t="s">
        <v>3200</v>
      </c>
      <c r="B11" s="1347">
        <v>16</v>
      </c>
      <c r="C11" s="1316">
        <v>1</v>
      </c>
      <c r="D11" s="1316">
        <v>8</v>
      </c>
      <c r="E11" s="1348">
        <v>7</v>
      </c>
    </row>
    <row r="12" spans="1:5" s="1311" customFormat="1" ht="9.6999999999999993" customHeight="1" x14ac:dyDescent="0.25">
      <c r="A12" s="1311" t="s">
        <v>3068</v>
      </c>
      <c r="B12" s="1347">
        <v>532</v>
      </c>
      <c r="C12" s="1316">
        <v>23</v>
      </c>
      <c r="D12" s="1316">
        <v>416</v>
      </c>
      <c r="E12" s="1348">
        <v>93</v>
      </c>
    </row>
    <row r="13" spans="1:5" s="1311" customFormat="1" ht="9.6999999999999993" customHeight="1" x14ac:dyDescent="0.25">
      <c r="A13" s="1311" t="s">
        <v>3201</v>
      </c>
      <c r="B13" s="1347">
        <v>2</v>
      </c>
      <c r="C13" s="1316">
        <v>0</v>
      </c>
      <c r="D13" s="1316">
        <v>1</v>
      </c>
      <c r="E13" s="1348">
        <v>1</v>
      </c>
    </row>
    <row r="14" spans="1:5" s="1311" customFormat="1" ht="9.6999999999999993" customHeight="1" x14ac:dyDescent="0.25">
      <c r="A14" s="1311" t="s">
        <v>3202</v>
      </c>
      <c r="B14" s="1347">
        <v>67</v>
      </c>
      <c r="C14" s="1316">
        <v>10</v>
      </c>
      <c r="D14" s="1316">
        <v>18</v>
      </c>
      <c r="E14" s="1348">
        <v>39</v>
      </c>
    </row>
    <row r="15" spans="1:5" s="1311" customFormat="1" ht="9.6999999999999993" customHeight="1" x14ac:dyDescent="0.25">
      <c r="A15" s="1311" t="s">
        <v>3203</v>
      </c>
      <c r="B15" s="1347">
        <v>14</v>
      </c>
      <c r="C15" s="1316">
        <v>1</v>
      </c>
      <c r="D15" s="1316">
        <v>13</v>
      </c>
      <c r="E15" s="1348">
        <v>0</v>
      </c>
    </row>
    <row r="16" spans="1:5" s="1311" customFormat="1" ht="9.6999999999999993" customHeight="1" x14ac:dyDescent="0.25">
      <c r="A16" s="1311" t="s">
        <v>3204</v>
      </c>
      <c r="B16" s="1347">
        <v>16</v>
      </c>
      <c r="C16" s="1317">
        <v>0</v>
      </c>
      <c r="D16" s="1317">
        <v>14</v>
      </c>
      <c r="E16" s="1349">
        <v>2</v>
      </c>
    </row>
    <row r="17" spans="1:5" s="1311" customFormat="1" ht="9.6999999999999993" customHeight="1" x14ac:dyDescent="0.25">
      <c r="A17" s="1311" t="s">
        <v>3205</v>
      </c>
      <c r="B17" s="1347">
        <v>23</v>
      </c>
      <c r="C17" s="1318">
        <v>3</v>
      </c>
      <c r="D17" s="1318">
        <v>12</v>
      </c>
      <c r="E17" s="1318">
        <v>8</v>
      </c>
    </row>
    <row r="18" spans="1:5" s="1311" customFormat="1" ht="9.6999999999999993" customHeight="1" x14ac:dyDescent="0.25">
      <c r="A18" s="1311" t="s">
        <v>3206</v>
      </c>
      <c r="B18" s="1347">
        <v>2</v>
      </c>
      <c r="C18" s="1318">
        <v>1</v>
      </c>
      <c r="D18" s="1318">
        <v>1</v>
      </c>
      <c r="E18" s="1318">
        <v>0</v>
      </c>
    </row>
    <row r="19" spans="1:5" ht="10.55" customHeight="1" x14ac:dyDescent="0.15">
      <c r="A19" s="1319"/>
      <c r="B19" s="1321"/>
      <c r="C19" s="1321"/>
      <c r="D19" s="1321"/>
      <c r="E19" s="1321"/>
    </row>
    <row r="20" spans="1:5" ht="10.55" customHeight="1" x14ac:dyDescent="0.15">
      <c r="A20" s="1319" t="s">
        <v>3145</v>
      </c>
      <c r="B20" s="1321"/>
      <c r="C20" s="1321"/>
      <c r="D20" s="1321"/>
      <c r="E20" s="1321"/>
    </row>
    <row r="21" spans="1:5" s="1311" customFormat="1" ht="10.55" customHeight="1" x14ac:dyDescent="0.25">
      <c r="A21" s="1311" t="s">
        <v>3146</v>
      </c>
    </row>
    <row r="22" spans="1:5" s="1311" customFormat="1" ht="10.55" customHeight="1" x14ac:dyDescent="0.25">
      <c r="A22" s="1311" t="s">
        <v>3147</v>
      </c>
    </row>
    <row r="23" spans="1:5" s="1311" customFormat="1" ht="10.55" customHeight="1" x14ac:dyDescent="0.25">
      <c r="A23" s="1311" t="s">
        <v>696</v>
      </c>
    </row>
    <row r="24" spans="1:5" s="1311" customFormat="1" ht="10.55" customHeight="1" x14ac:dyDescent="0.25">
      <c r="A24" s="1311" t="s">
        <v>3207</v>
      </c>
    </row>
  </sheetData>
  <conditionalFormatting sqref="B7:E7 B8:B18">
    <cfRule type="expression" dxfId="18" priority="1">
      <formula>IF(AND(#REF!="2",#REF!="2"),1)</formula>
    </cfRule>
  </conditionalFormatting>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Hoja194"/>
  <dimension ref="A1:E20"/>
  <sheetViews>
    <sheetView workbookViewId="0"/>
  </sheetViews>
  <sheetFormatPr baseColWidth="10" defaultColWidth="9.125" defaultRowHeight="10.199999999999999" x14ac:dyDescent="0.15"/>
  <cols>
    <col min="1" max="1" width="33.75" style="1313" customWidth="1"/>
    <col min="2" max="2" width="11.375" style="1313" customWidth="1"/>
    <col min="3" max="4" width="11.625" style="1313" customWidth="1"/>
    <col min="5" max="5" width="19" style="1313" bestFit="1" customWidth="1"/>
    <col min="6" max="16384" width="9.125" style="1313"/>
  </cols>
  <sheetData>
    <row r="1" spans="1:5" x14ac:dyDescent="0.15">
      <c r="A1" s="1319"/>
      <c r="B1" s="1319"/>
      <c r="C1" s="1319"/>
      <c r="D1" s="1319"/>
      <c r="E1" s="1319"/>
    </row>
    <row r="2" spans="1:5" x14ac:dyDescent="0.15">
      <c r="A2" s="1310" t="s">
        <v>3208</v>
      </c>
      <c r="B2" s="1312"/>
      <c r="C2" s="1312"/>
      <c r="D2" s="1312"/>
      <c r="E2" s="1312"/>
    </row>
    <row r="3" spans="1:5" x14ac:dyDescent="0.15">
      <c r="A3" s="1319"/>
      <c r="B3" s="1319"/>
      <c r="C3" s="1319"/>
      <c r="D3" s="1319"/>
      <c r="E3" s="1319"/>
    </row>
    <row r="4" spans="1:5" ht="20.399999999999999" x14ac:dyDescent="0.15">
      <c r="A4" s="2881" t="s">
        <v>3209</v>
      </c>
      <c r="B4" s="2867" t="s">
        <v>3210</v>
      </c>
      <c r="C4" s="2867"/>
      <c r="D4" s="2867"/>
      <c r="E4" s="2867"/>
    </row>
    <row r="5" spans="1:5" ht="11.55" x14ac:dyDescent="0.15">
      <c r="A5" s="1329"/>
      <c r="B5" s="2852" t="s">
        <v>3135</v>
      </c>
      <c r="C5" s="2867" t="s">
        <v>3196</v>
      </c>
      <c r="D5" s="2867"/>
      <c r="E5" s="2867"/>
    </row>
    <row r="6" spans="1:5" ht="11.55" x14ac:dyDescent="0.15">
      <c r="A6" s="2870"/>
      <c r="B6" s="2870"/>
      <c r="C6" s="2867" t="s">
        <v>3118</v>
      </c>
      <c r="D6" s="2867" t="s">
        <v>3119</v>
      </c>
      <c r="E6" s="2867" t="s">
        <v>3138</v>
      </c>
    </row>
    <row r="7" spans="1:5" x14ac:dyDescent="0.15">
      <c r="A7" s="1350" t="s">
        <v>742</v>
      </c>
      <c r="B7" s="1351">
        <v>790</v>
      </c>
      <c r="C7" s="1351">
        <v>51</v>
      </c>
      <c r="D7" s="1351">
        <v>565</v>
      </c>
      <c r="E7" s="1351">
        <v>174</v>
      </c>
    </row>
    <row r="8" spans="1:5" x14ac:dyDescent="0.15">
      <c r="A8" s="1325" t="s">
        <v>3211</v>
      </c>
      <c r="B8" s="1351">
        <v>18</v>
      </c>
      <c r="C8" s="1352">
        <v>1</v>
      </c>
      <c r="D8" s="1352">
        <v>9</v>
      </c>
      <c r="E8" s="1352">
        <v>8</v>
      </c>
    </row>
    <row r="9" spans="1:5" x14ac:dyDescent="0.15">
      <c r="A9" s="1325" t="s">
        <v>3212</v>
      </c>
      <c r="B9" s="1351">
        <v>12</v>
      </c>
      <c r="C9" s="1352">
        <v>1</v>
      </c>
      <c r="D9" s="1352">
        <v>5</v>
      </c>
      <c r="E9" s="1352">
        <v>6</v>
      </c>
    </row>
    <row r="10" spans="1:5" x14ac:dyDescent="0.15">
      <c r="A10" s="1325" t="s">
        <v>3213</v>
      </c>
      <c r="B10" s="1351">
        <v>32</v>
      </c>
      <c r="C10" s="1352">
        <v>0</v>
      </c>
      <c r="D10" s="1352">
        <v>23</v>
      </c>
      <c r="E10" s="1352">
        <v>9</v>
      </c>
    </row>
    <row r="11" spans="1:5" x14ac:dyDescent="0.15">
      <c r="A11" s="1325" t="s">
        <v>3214</v>
      </c>
      <c r="B11" s="1351">
        <v>126</v>
      </c>
      <c r="C11" s="1352">
        <v>3</v>
      </c>
      <c r="D11" s="1352">
        <v>105</v>
      </c>
      <c r="E11" s="1352">
        <v>18</v>
      </c>
    </row>
    <row r="12" spans="1:5" x14ac:dyDescent="0.15">
      <c r="A12" s="1325" t="s">
        <v>3215</v>
      </c>
      <c r="B12" s="1351">
        <v>307</v>
      </c>
      <c r="C12" s="1352">
        <v>13</v>
      </c>
      <c r="D12" s="1352">
        <v>249</v>
      </c>
      <c r="E12" s="1352">
        <v>45</v>
      </c>
    </row>
    <row r="13" spans="1:5" x14ac:dyDescent="0.15">
      <c r="A13" s="1325" t="s">
        <v>3216</v>
      </c>
      <c r="B13" s="1351">
        <v>223</v>
      </c>
      <c r="C13" s="1352">
        <v>20</v>
      </c>
      <c r="D13" s="1352">
        <v>145</v>
      </c>
      <c r="E13" s="1352">
        <v>58</v>
      </c>
    </row>
    <row r="14" spans="1:5" x14ac:dyDescent="0.15">
      <c r="A14" s="1325" t="s">
        <v>3217</v>
      </c>
      <c r="B14" s="1351">
        <v>72</v>
      </c>
      <c r="C14" s="1352">
        <v>13</v>
      </c>
      <c r="D14" s="1352">
        <v>29</v>
      </c>
      <c r="E14" s="1352">
        <v>30</v>
      </c>
    </row>
    <row r="15" spans="1:5" x14ac:dyDescent="0.15">
      <c r="A15" s="1325"/>
      <c r="B15" s="1327"/>
      <c r="C15" s="1327"/>
      <c r="D15" s="1353"/>
      <c r="E15" s="1353"/>
    </row>
    <row r="16" spans="1:5" x14ac:dyDescent="0.15">
      <c r="A16" s="1325" t="s">
        <v>3218</v>
      </c>
      <c r="B16" s="1327"/>
      <c r="C16" s="1327"/>
      <c r="D16" s="1353"/>
      <c r="E16" s="1353"/>
    </row>
    <row r="17" spans="1:5" ht="11.25" customHeight="1" x14ac:dyDescent="0.15">
      <c r="A17" s="1319" t="s">
        <v>3146</v>
      </c>
      <c r="B17" s="1319"/>
      <c r="C17" s="1319"/>
      <c r="D17" s="1319"/>
      <c r="E17" s="1319"/>
    </row>
    <row r="18" spans="1:5" ht="11.25" customHeight="1" x14ac:dyDescent="0.15">
      <c r="A18" s="1319" t="s">
        <v>3170</v>
      </c>
      <c r="B18" s="1319"/>
      <c r="C18" s="1319"/>
      <c r="D18" s="1319"/>
      <c r="E18" s="1319"/>
    </row>
    <row r="19" spans="1:5" ht="11.25" customHeight="1" x14ac:dyDescent="0.15">
      <c r="A19" s="1322" t="s">
        <v>696</v>
      </c>
      <c r="B19" s="1319"/>
      <c r="C19" s="1319"/>
      <c r="D19" s="1319"/>
      <c r="E19" s="1319"/>
    </row>
    <row r="20" spans="1:5" ht="11.25" customHeight="1" x14ac:dyDescent="0.15">
      <c r="A20" s="1319" t="s">
        <v>3148</v>
      </c>
      <c r="B20" s="1319"/>
      <c r="C20" s="1319"/>
      <c r="D20" s="1319"/>
      <c r="E20" s="1319"/>
    </row>
  </sheetData>
  <conditionalFormatting sqref="B7:E7 B8:B14">
    <cfRule type="expression" dxfId="17" priority="1">
      <formula>IF(AND(#REF!="2",#REF!="2"),1)</formula>
    </cfRule>
  </conditionalFormatting>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195"/>
  <dimension ref="A1:C21"/>
  <sheetViews>
    <sheetView workbookViewId="0">
      <selection activeCell="R46" sqref="R46"/>
    </sheetView>
  </sheetViews>
  <sheetFormatPr baseColWidth="10" defaultColWidth="9.125" defaultRowHeight="10.199999999999999" x14ac:dyDescent="0.15"/>
  <cols>
    <col min="1" max="1" width="32.375" style="1313" customWidth="1"/>
    <col min="2" max="3" width="16.75" style="1313" customWidth="1"/>
    <col min="4" max="16384" width="9.125" style="1313"/>
  </cols>
  <sheetData>
    <row r="1" spans="1:3" x14ac:dyDescent="0.15">
      <c r="A1" s="1319"/>
      <c r="B1" s="1319"/>
      <c r="C1" s="1319"/>
    </row>
    <row r="2" spans="1:3" ht="14.95" customHeight="1" x14ac:dyDescent="0.15">
      <c r="A2" s="1310" t="s">
        <v>3219</v>
      </c>
      <c r="B2" s="1312"/>
      <c r="C2" s="1312"/>
    </row>
    <row r="3" spans="1:3" x14ac:dyDescent="0.15">
      <c r="A3" s="1319"/>
      <c r="B3" s="1319"/>
      <c r="C3" s="1319"/>
    </row>
    <row r="4" spans="1:3" s="1332" customFormat="1" x14ac:dyDescent="0.25">
      <c r="A4" s="2852" t="s">
        <v>3220</v>
      </c>
      <c r="B4" s="2867" t="s">
        <v>3221</v>
      </c>
      <c r="C4" s="2867"/>
    </row>
    <row r="5" spans="1:3" s="1332" customFormat="1" x14ac:dyDescent="0.25">
      <c r="A5" s="2870"/>
      <c r="B5" s="2871" t="s">
        <v>2873</v>
      </c>
      <c r="C5" s="2871" t="s">
        <v>853</v>
      </c>
    </row>
    <row r="6" spans="1:3" ht="11.55" x14ac:dyDescent="0.15">
      <c r="A6" s="1312" t="s">
        <v>3222</v>
      </c>
      <c r="B6" s="1354">
        <f>SUM(B7:B17)</f>
        <v>6323569</v>
      </c>
      <c r="C6" s="1355">
        <f>B6/$B$6</f>
        <v>1</v>
      </c>
    </row>
    <row r="7" spans="1:3" x14ac:dyDescent="0.15">
      <c r="A7" s="1319" t="s">
        <v>3197</v>
      </c>
      <c r="B7" s="1356">
        <v>595307</v>
      </c>
      <c r="C7" s="1357">
        <f t="shared" ref="C7:C17" si="0">B7/$B$6</f>
        <v>9.4140982726684877E-2</v>
      </c>
    </row>
    <row r="8" spans="1:3" x14ac:dyDescent="0.15">
      <c r="A8" s="1319" t="s">
        <v>3198</v>
      </c>
      <c r="B8" s="1356">
        <v>207465</v>
      </c>
      <c r="C8" s="1357">
        <f t="shared" si="0"/>
        <v>3.2808213209976837E-2</v>
      </c>
    </row>
    <row r="9" spans="1:3" x14ac:dyDescent="0.15">
      <c r="A9" s="1319" t="s">
        <v>3199</v>
      </c>
      <c r="B9" s="1356">
        <v>95533</v>
      </c>
      <c r="C9" s="1357">
        <f t="shared" si="0"/>
        <v>1.5107449606385255E-2</v>
      </c>
    </row>
    <row r="10" spans="1:3" x14ac:dyDescent="0.15">
      <c r="A10" s="1319" t="s">
        <v>3200</v>
      </c>
      <c r="B10" s="1356">
        <v>233555</v>
      </c>
      <c r="C10" s="1357">
        <f t="shared" si="0"/>
        <v>3.6934047845449305E-2</v>
      </c>
    </row>
    <row r="11" spans="1:3" x14ac:dyDescent="0.15">
      <c r="A11" s="1319" t="s">
        <v>3068</v>
      </c>
      <c r="B11" s="1356">
        <v>3555123</v>
      </c>
      <c r="C11" s="1357">
        <f t="shared" si="0"/>
        <v>0.56220197802854688</v>
      </c>
    </row>
    <row r="12" spans="1:3" x14ac:dyDescent="0.15">
      <c r="A12" s="1319" t="s">
        <v>3201</v>
      </c>
      <c r="B12" s="1356">
        <v>145432</v>
      </c>
      <c r="C12" s="1357">
        <f t="shared" si="0"/>
        <v>2.299840485649797E-2</v>
      </c>
    </row>
    <row r="13" spans="1:3" x14ac:dyDescent="0.15">
      <c r="A13" s="1319" t="s">
        <v>3202</v>
      </c>
      <c r="B13" s="1356">
        <v>444439</v>
      </c>
      <c r="C13" s="1357">
        <f t="shared" si="0"/>
        <v>7.0282936740312316E-2</v>
      </c>
    </row>
    <row r="14" spans="1:3" x14ac:dyDescent="0.15">
      <c r="A14" s="1319" t="s">
        <v>3203</v>
      </c>
      <c r="B14" s="1356">
        <v>466102</v>
      </c>
      <c r="C14" s="1357">
        <f t="shared" si="0"/>
        <v>7.3708692037676826E-2</v>
      </c>
    </row>
    <row r="15" spans="1:3" x14ac:dyDescent="0.15">
      <c r="A15" s="1319" t="s">
        <v>3204</v>
      </c>
      <c r="B15" s="1356">
        <v>215884</v>
      </c>
      <c r="C15" s="1357">
        <f t="shared" si="0"/>
        <v>3.4139581619177399E-2</v>
      </c>
    </row>
    <row r="16" spans="1:3" x14ac:dyDescent="0.15">
      <c r="A16" s="1319" t="s">
        <v>3205</v>
      </c>
      <c r="B16" s="1356">
        <v>267452</v>
      </c>
      <c r="C16" s="1357">
        <f t="shared" si="0"/>
        <v>4.2294470100666254E-2</v>
      </c>
    </row>
    <row r="17" spans="1:3" x14ac:dyDescent="0.15">
      <c r="A17" s="1319" t="s">
        <v>3206</v>
      </c>
      <c r="B17" s="1356">
        <v>97277</v>
      </c>
      <c r="C17" s="1357">
        <f t="shared" si="0"/>
        <v>1.5383243228626112E-2</v>
      </c>
    </row>
    <row r="18" spans="1:3" x14ac:dyDescent="0.15">
      <c r="A18" s="1319"/>
      <c r="B18" s="1319"/>
      <c r="C18" s="1319"/>
    </row>
    <row r="19" spans="1:3" ht="11.25" customHeight="1" x14ac:dyDescent="0.15">
      <c r="A19" s="1319" t="s">
        <v>3223</v>
      </c>
      <c r="B19" s="1319"/>
      <c r="C19" s="1319"/>
    </row>
    <row r="20" spans="1:3" ht="11.25" customHeight="1" x14ac:dyDescent="0.15">
      <c r="A20" s="1319" t="s">
        <v>3146</v>
      </c>
      <c r="B20" s="1319"/>
      <c r="C20" s="1319"/>
    </row>
    <row r="21" spans="1:3" ht="11.25" customHeight="1" x14ac:dyDescent="0.15">
      <c r="A21" s="1319" t="s">
        <v>3148</v>
      </c>
      <c r="B21" s="1319"/>
      <c r="C21" s="1319"/>
    </row>
  </sheetData>
  <conditionalFormatting sqref="B6:C6 C7:C17">
    <cfRule type="expression" dxfId="16" priority="1">
      <formula>IF(AND(#REF!="2",#REF!="2"),1)</formula>
    </cfRule>
  </conditionalFormatting>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Hoja196"/>
  <dimension ref="A1:D29"/>
  <sheetViews>
    <sheetView zoomScaleNormal="100" workbookViewId="0"/>
  </sheetViews>
  <sheetFormatPr baseColWidth="10" defaultColWidth="9.125" defaultRowHeight="10.199999999999999" x14ac:dyDescent="0.15"/>
  <cols>
    <col min="1" max="1" width="33.875" style="1313" customWidth="1"/>
    <col min="2" max="2" width="13.375" style="1313" customWidth="1"/>
    <col min="3" max="4" width="16.125" style="1313" customWidth="1"/>
    <col min="5" max="16384" width="9.125" style="1313"/>
  </cols>
  <sheetData>
    <row r="1" spans="1:4" x14ac:dyDescent="0.15">
      <c r="A1" s="1319"/>
      <c r="B1" s="1319"/>
      <c r="C1" s="1319"/>
      <c r="D1" s="1319"/>
    </row>
    <row r="2" spans="1:4" s="1311" customFormat="1" x14ac:dyDescent="0.25">
      <c r="A2" s="1310" t="s">
        <v>3224</v>
      </c>
      <c r="B2" s="1310"/>
      <c r="C2" s="1310"/>
      <c r="D2" s="1310"/>
    </row>
    <row r="3" spans="1:4" x14ac:dyDescent="0.15">
      <c r="A3" s="1319"/>
      <c r="B3" s="1319"/>
      <c r="C3" s="1319"/>
      <c r="D3" s="1319"/>
    </row>
    <row r="4" spans="1:4" s="1332" customFormat="1" ht="11.55" x14ac:dyDescent="0.25">
      <c r="A4" s="2894"/>
      <c r="B4" s="2867" t="s">
        <v>3225</v>
      </c>
      <c r="C4" s="2867"/>
      <c r="D4" s="2867"/>
    </row>
    <row r="5" spans="1:4" s="1332" customFormat="1" ht="11.55" x14ac:dyDescent="0.25">
      <c r="A5" s="2063" t="s">
        <v>3226</v>
      </c>
      <c r="B5" s="2852" t="s">
        <v>3135</v>
      </c>
      <c r="C5" s="2867" t="s">
        <v>3227</v>
      </c>
      <c r="D5" s="2867"/>
    </row>
    <row r="6" spans="1:4" s="1332" customFormat="1" ht="11.55" x14ac:dyDescent="0.25">
      <c r="A6" s="2895"/>
      <c r="B6" s="2864"/>
      <c r="C6" s="2867" t="s">
        <v>3228</v>
      </c>
      <c r="D6" s="2867" t="s">
        <v>3229</v>
      </c>
    </row>
    <row r="7" spans="1:4" ht="13.6" customHeight="1" x14ac:dyDescent="0.15">
      <c r="A7" s="2893" t="s">
        <v>742</v>
      </c>
      <c r="B7" s="1358">
        <v>4521</v>
      </c>
      <c r="C7" s="1358">
        <v>2426</v>
      </c>
      <c r="D7" s="1358">
        <v>2095</v>
      </c>
    </row>
    <row r="8" spans="1:4" ht="13.6" customHeight="1" x14ac:dyDescent="0.15">
      <c r="A8" s="1312" t="s">
        <v>3230</v>
      </c>
      <c r="B8" s="1358">
        <v>843</v>
      </c>
      <c r="C8" s="1358">
        <v>488</v>
      </c>
      <c r="D8" s="1358">
        <v>355</v>
      </c>
    </row>
    <row r="9" spans="1:4" ht="13.6" customHeight="1" x14ac:dyDescent="0.15">
      <c r="A9" s="1312" t="s">
        <v>3231</v>
      </c>
      <c r="B9" s="1358">
        <v>1046</v>
      </c>
      <c r="C9" s="1358">
        <v>631</v>
      </c>
      <c r="D9" s="1358">
        <v>415</v>
      </c>
    </row>
    <row r="10" spans="1:4" ht="13.6" customHeight="1" x14ac:dyDescent="0.15">
      <c r="A10" s="1312" t="s">
        <v>3232</v>
      </c>
      <c r="B10" s="1358">
        <v>955</v>
      </c>
      <c r="C10" s="1358">
        <v>593</v>
      </c>
      <c r="D10" s="1358">
        <v>362</v>
      </c>
    </row>
    <row r="11" spans="1:4" ht="13.6" customHeight="1" x14ac:dyDescent="0.15">
      <c r="A11" s="1312" t="s">
        <v>3233</v>
      </c>
      <c r="B11" s="1358">
        <v>518</v>
      </c>
      <c r="C11" s="1358">
        <v>316</v>
      </c>
      <c r="D11" s="1358">
        <v>202</v>
      </c>
    </row>
    <row r="12" spans="1:4" ht="13.6" customHeight="1" x14ac:dyDescent="0.15">
      <c r="A12" s="1312" t="s">
        <v>3234</v>
      </c>
      <c r="B12" s="1358">
        <v>1159</v>
      </c>
      <c r="C12" s="1358">
        <v>398</v>
      </c>
      <c r="D12" s="1358">
        <v>761</v>
      </c>
    </row>
    <row r="13" spans="1:4" ht="13.6" customHeight="1" x14ac:dyDescent="0.15">
      <c r="A13" s="1312" t="s">
        <v>754</v>
      </c>
      <c r="B13" s="1358">
        <v>3256</v>
      </c>
      <c r="C13" s="1358">
        <v>1764</v>
      </c>
      <c r="D13" s="1358">
        <v>1492</v>
      </c>
    </row>
    <row r="14" spans="1:4" ht="13.6" customHeight="1" x14ac:dyDescent="0.15">
      <c r="A14" s="1319" t="s">
        <v>3230</v>
      </c>
      <c r="B14" s="1359">
        <v>625</v>
      </c>
      <c r="C14" s="1360">
        <v>368</v>
      </c>
      <c r="D14" s="1360">
        <v>257</v>
      </c>
    </row>
    <row r="15" spans="1:4" ht="13.6" customHeight="1" x14ac:dyDescent="0.15">
      <c r="A15" s="1319" t="s">
        <v>3231</v>
      </c>
      <c r="B15" s="1359">
        <v>695</v>
      </c>
      <c r="C15" s="1360">
        <v>414</v>
      </c>
      <c r="D15" s="1360">
        <v>281</v>
      </c>
    </row>
    <row r="16" spans="1:4" ht="13.6" customHeight="1" x14ac:dyDescent="0.15">
      <c r="A16" s="1319" t="s">
        <v>3232</v>
      </c>
      <c r="B16" s="1359">
        <v>827</v>
      </c>
      <c r="C16" s="1360">
        <v>519</v>
      </c>
      <c r="D16" s="1360">
        <v>308</v>
      </c>
    </row>
    <row r="17" spans="1:4" ht="13.6" customHeight="1" x14ac:dyDescent="0.15">
      <c r="A17" s="1319" t="s">
        <v>3233</v>
      </c>
      <c r="B17" s="1359">
        <v>256</v>
      </c>
      <c r="C17" s="1360">
        <v>156</v>
      </c>
      <c r="D17" s="1360">
        <v>100</v>
      </c>
    </row>
    <row r="18" spans="1:4" ht="13.6" customHeight="1" x14ac:dyDescent="0.15">
      <c r="A18" s="1319" t="s">
        <v>3234</v>
      </c>
      <c r="B18" s="1359">
        <v>853</v>
      </c>
      <c r="C18" s="1360">
        <v>307</v>
      </c>
      <c r="D18" s="1360">
        <v>546</v>
      </c>
    </row>
    <row r="19" spans="1:4" ht="13.6" customHeight="1" x14ac:dyDescent="0.15">
      <c r="A19" s="1312" t="s">
        <v>753</v>
      </c>
      <c r="B19" s="1358">
        <v>1265</v>
      </c>
      <c r="C19" s="1358">
        <v>662</v>
      </c>
      <c r="D19" s="1358">
        <v>603</v>
      </c>
    </row>
    <row r="20" spans="1:4" ht="13.6" customHeight="1" x14ac:dyDescent="0.15">
      <c r="A20" s="1319" t="s">
        <v>3230</v>
      </c>
      <c r="B20" s="1359">
        <v>218</v>
      </c>
      <c r="C20" s="1360">
        <v>120</v>
      </c>
      <c r="D20" s="1360">
        <v>98</v>
      </c>
    </row>
    <row r="21" spans="1:4" ht="13.6" customHeight="1" x14ac:dyDescent="0.15">
      <c r="A21" s="1319" t="s">
        <v>3231</v>
      </c>
      <c r="B21" s="1359">
        <v>351</v>
      </c>
      <c r="C21" s="1360">
        <v>217</v>
      </c>
      <c r="D21" s="1360">
        <v>134</v>
      </c>
    </row>
    <row r="22" spans="1:4" ht="13.6" customHeight="1" x14ac:dyDescent="0.15">
      <c r="A22" s="1319" t="s">
        <v>3232</v>
      </c>
      <c r="B22" s="1359">
        <v>128</v>
      </c>
      <c r="C22" s="1360">
        <v>74</v>
      </c>
      <c r="D22" s="1360">
        <v>54</v>
      </c>
    </row>
    <row r="23" spans="1:4" ht="13.6" customHeight="1" x14ac:dyDescent="0.15">
      <c r="A23" s="1319" t="s">
        <v>3233</v>
      </c>
      <c r="B23" s="1359">
        <v>262</v>
      </c>
      <c r="C23" s="1360">
        <v>160</v>
      </c>
      <c r="D23" s="1360">
        <v>102</v>
      </c>
    </row>
    <row r="24" spans="1:4" ht="13.6" customHeight="1" x14ac:dyDescent="0.15">
      <c r="A24" s="1319" t="s">
        <v>3234</v>
      </c>
      <c r="B24" s="1359">
        <v>306</v>
      </c>
      <c r="C24" s="1360">
        <v>91</v>
      </c>
      <c r="D24" s="1360">
        <v>215</v>
      </c>
    </row>
    <row r="25" spans="1:4" x14ac:dyDescent="0.15">
      <c r="A25" s="1319"/>
      <c r="B25" s="1319"/>
      <c r="C25" s="1319"/>
      <c r="D25" s="1319"/>
    </row>
    <row r="26" spans="1:4" x14ac:dyDescent="0.15">
      <c r="A26" s="1319" t="s">
        <v>3235</v>
      </c>
      <c r="B26" s="1319"/>
      <c r="C26" s="1319"/>
      <c r="D26" s="1319"/>
    </row>
    <row r="27" spans="1:4" x14ac:dyDescent="0.15">
      <c r="A27" s="1319" t="s">
        <v>3146</v>
      </c>
      <c r="B27" s="1319"/>
      <c r="C27" s="1319"/>
      <c r="D27" s="1319"/>
    </row>
    <row r="28" spans="1:4" x14ac:dyDescent="0.15">
      <c r="A28" s="1319" t="s">
        <v>3236</v>
      </c>
      <c r="B28" s="1319"/>
      <c r="C28" s="1319"/>
      <c r="D28" s="1319"/>
    </row>
    <row r="29" spans="1:4" x14ac:dyDescent="0.15">
      <c r="A29" s="1319" t="s">
        <v>3148</v>
      </c>
      <c r="B29" s="1319"/>
      <c r="C29" s="1319"/>
      <c r="D29" s="1319"/>
    </row>
  </sheetData>
  <conditionalFormatting sqref="B19:D19 B20:B24 B14:B18 B7:D13">
    <cfRule type="expression" dxfId="15" priority="1">
      <formula>IF(AND(#REF!="2",#REF!="2"),1)</formula>
    </cfRule>
  </conditionalFormatting>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197"/>
  <dimension ref="A1:B12"/>
  <sheetViews>
    <sheetView workbookViewId="0"/>
  </sheetViews>
  <sheetFormatPr baseColWidth="10" defaultColWidth="9.125" defaultRowHeight="10.199999999999999" x14ac:dyDescent="0.15"/>
  <cols>
    <col min="1" max="1" width="28.625" style="1313" customWidth="1"/>
    <col min="2" max="2" width="48.25" style="1313" bestFit="1" customWidth="1"/>
    <col min="3" max="16384" width="9.125" style="1313"/>
  </cols>
  <sheetData>
    <row r="1" spans="1:2" x14ac:dyDescent="0.15">
      <c r="A1" s="1319"/>
      <c r="B1" s="1319"/>
    </row>
    <row r="2" spans="1:2" s="1361" customFormat="1" x14ac:dyDescent="0.25">
      <c r="A2" s="1310" t="s">
        <v>3237</v>
      </c>
      <c r="B2" s="1310"/>
    </row>
    <row r="3" spans="1:2" x14ac:dyDescent="0.15">
      <c r="A3" s="1319"/>
      <c r="B3" s="1319"/>
    </row>
    <row r="4" spans="1:2" ht="14.95" customHeight="1" x14ac:dyDescent="0.15">
      <c r="A4" s="2867" t="s">
        <v>3238</v>
      </c>
      <c r="B4" s="2867" t="s">
        <v>3239</v>
      </c>
    </row>
    <row r="5" spans="1:2" ht="11.55" x14ac:dyDescent="0.15">
      <c r="A5" s="1350" t="s">
        <v>3222</v>
      </c>
      <c r="B5" s="2896">
        <v>96594229750</v>
      </c>
    </row>
    <row r="6" spans="1:2" x14ac:dyDescent="0.15">
      <c r="A6" s="1325" t="s">
        <v>3203</v>
      </c>
      <c r="B6" s="1362">
        <v>87007693021</v>
      </c>
    </row>
    <row r="7" spans="1:2" x14ac:dyDescent="0.15">
      <c r="A7" s="1325" t="s">
        <v>3240</v>
      </c>
      <c r="B7" s="1362">
        <v>2299396599</v>
      </c>
    </row>
    <row r="8" spans="1:2" x14ac:dyDescent="0.15">
      <c r="A8" s="1325" t="s">
        <v>3241</v>
      </c>
      <c r="B8" s="1362">
        <v>7287140130</v>
      </c>
    </row>
    <row r="9" spans="1:2" x14ac:dyDescent="0.15">
      <c r="A9" s="1319"/>
      <c r="B9" s="1363"/>
    </row>
    <row r="10" spans="1:2" x14ac:dyDescent="0.15">
      <c r="A10" s="1311" t="s">
        <v>3235</v>
      </c>
      <c r="B10" s="1311"/>
    </row>
    <row r="11" spans="1:2" x14ac:dyDescent="0.15">
      <c r="A11" s="1311" t="s">
        <v>3146</v>
      </c>
      <c r="B11" s="1311"/>
    </row>
    <row r="12" spans="1:2" x14ac:dyDescent="0.15">
      <c r="A12" s="1311" t="s">
        <v>3148</v>
      </c>
      <c r="B12" s="1311"/>
    </row>
  </sheetData>
  <conditionalFormatting sqref="B5">
    <cfRule type="expression" dxfId="14" priority="1">
      <formula>IF(AND(#REF!="2",#REF!="2"),1)</formula>
    </cfRule>
  </conditionalFormatting>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Hoja198"/>
  <dimension ref="A1:B15"/>
  <sheetViews>
    <sheetView workbookViewId="0"/>
  </sheetViews>
  <sheetFormatPr baseColWidth="10" defaultColWidth="9.125" defaultRowHeight="10.199999999999999" x14ac:dyDescent="0.15"/>
  <cols>
    <col min="1" max="1" width="27.75" style="1313" customWidth="1"/>
    <col min="2" max="2" width="48.25" style="1313" bestFit="1" customWidth="1"/>
    <col min="3" max="16384" width="9.125" style="1313"/>
  </cols>
  <sheetData>
    <row r="1" spans="1:2" x14ac:dyDescent="0.15">
      <c r="A1" s="1319"/>
      <c r="B1" s="1319"/>
    </row>
    <row r="2" spans="1:2" s="1311" customFormat="1" x14ac:dyDescent="0.25">
      <c r="A2" s="1310" t="s">
        <v>3242</v>
      </c>
      <c r="B2" s="1310"/>
    </row>
    <row r="3" spans="1:2" x14ac:dyDescent="0.15">
      <c r="A3" s="1319"/>
      <c r="B3" s="1319"/>
    </row>
    <row r="4" spans="1:2" ht="14.95" customHeight="1" x14ac:dyDescent="0.15">
      <c r="A4" s="2871" t="s">
        <v>3243</v>
      </c>
      <c r="B4" s="2871" t="s">
        <v>3244</v>
      </c>
    </row>
    <row r="5" spans="1:2" ht="11.55" x14ac:dyDescent="0.15">
      <c r="A5" s="1350" t="s">
        <v>3222</v>
      </c>
      <c r="B5" s="1364">
        <v>71801233118</v>
      </c>
    </row>
    <row r="6" spans="1:2" x14ac:dyDescent="0.15">
      <c r="A6" s="1325" t="s">
        <v>3245</v>
      </c>
      <c r="B6" s="1356">
        <v>34606452504</v>
      </c>
    </row>
    <row r="7" spans="1:2" x14ac:dyDescent="0.15">
      <c r="A7" s="1325" t="s">
        <v>3246</v>
      </c>
      <c r="B7" s="1356">
        <v>11093011817</v>
      </c>
    </row>
    <row r="8" spans="1:2" x14ac:dyDescent="0.15">
      <c r="A8" s="1325" t="s">
        <v>3247</v>
      </c>
      <c r="B8" s="1356">
        <v>3115485483</v>
      </c>
    </row>
    <row r="9" spans="1:2" x14ac:dyDescent="0.15">
      <c r="A9" s="1325" t="s">
        <v>3248</v>
      </c>
      <c r="B9" s="1356">
        <v>6014242745</v>
      </c>
    </row>
    <row r="10" spans="1:2" x14ac:dyDescent="0.15">
      <c r="A10" s="1325" t="s">
        <v>3249</v>
      </c>
      <c r="B10" s="1356">
        <v>7668138445</v>
      </c>
    </row>
    <row r="11" spans="1:2" x14ac:dyDescent="0.15">
      <c r="A11" s="1325" t="s">
        <v>3250</v>
      </c>
      <c r="B11" s="1356">
        <v>9303902124</v>
      </c>
    </row>
    <row r="12" spans="1:2" x14ac:dyDescent="0.15">
      <c r="A12" s="1319"/>
      <c r="B12" s="1319"/>
    </row>
    <row r="13" spans="1:2" x14ac:dyDescent="0.15">
      <c r="A13" s="1319" t="s">
        <v>3235</v>
      </c>
      <c r="B13" s="1319"/>
    </row>
    <row r="14" spans="1:2" x14ac:dyDescent="0.15">
      <c r="A14" s="1319" t="s">
        <v>3146</v>
      </c>
      <c r="B14" s="1319"/>
    </row>
    <row r="15" spans="1:2" x14ac:dyDescent="0.15">
      <c r="A15" s="1319" t="s">
        <v>3148</v>
      </c>
      <c r="B15" s="1319"/>
    </row>
  </sheetData>
  <conditionalFormatting sqref="B5">
    <cfRule type="expression" dxfId="13" priority="1">
      <formula>IF(AND(#REF!="2",#REF!="2"),1)</formula>
    </cfRule>
  </conditionalFormatting>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199"/>
  <dimension ref="A1:D14"/>
  <sheetViews>
    <sheetView workbookViewId="0"/>
  </sheetViews>
  <sheetFormatPr baseColWidth="10" defaultColWidth="9.125" defaultRowHeight="10.199999999999999" x14ac:dyDescent="0.15"/>
  <cols>
    <col min="1" max="1" width="30" style="1313" customWidth="1"/>
    <col min="2" max="2" width="18.625" style="1313" customWidth="1"/>
    <col min="3" max="4" width="21.375" style="1313" customWidth="1"/>
    <col min="5" max="16384" width="9.125" style="1313"/>
  </cols>
  <sheetData>
    <row r="1" spans="1:4" x14ac:dyDescent="0.15">
      <c r="A1" s="1365"/>
      <c r="B1" s="1319"/>
      <c r="C1" s="1319"/>
      <c r="D1" s="1319"/>
    </row>
    <row r="2" spans="1:4" s="1311" customFormat="1" x14ac:dyDescent="0.25">
      <c r="A2" s="1310" t="s">
        <v>3251</v>
      </c>
      <c r="B2" s="1310"/>
      <c r="C2" s="1310"/>
      <c r="D2" s="1310"/>
    </row>
    <row r="3" spans="1:4" x14ac:dyDescent="0.15">
      <c r="A3" s="1319"/>
      <c r="B3" s="1319"/>
      <c r="C3" s="1319"/>
      <c r="D3" s="1319"/>
    </row>
    <row r="4" spans="1:4" s="1332" customFormat="1" ht="20.399999999999999" x14ac:dyDescent="0.25">
      <c r="A4" s="2871" t="s">
        <v>3252</v>
      </c>
      <c r="B4" s="2871" t="s">
        <v>3253</v>
      </c>
      <c r="C4" s="2897" t="s">
        <v>3254</v>
      </c>
      <c r="D4" s="2897" t="s">
        <v>3255</v>
      </c>
    </row>
    <row r="5" spans="1:4" ht="11.55" x14ac:dyDescent="0.15">
      <c r="A5" s="2872" t="s">
        <v>3256</v>
      </c>
      <c r="B5" s="1366">
        <v>790</v>
      </c>
      <c r="C5" s="1366">
        <v>96594229750</v>
      </c>
      <c r="D5" s="1366">
        <v>71801233118</v>
      </c>
    </row>
    <row r="6" spans="1:4" x14ac:dyDescent="0.15">
      <c r="A6" s="1367" t="s">
        <v>3257</v>
      </c>
      <c r="B6" s="1356">
        <v>476</v>
      </c>
      <c r="C6" s="1356">
        <v>7623041374</v>
      </c>
      <c r="D6" s="1356">
        <v>5702595210</v>
      </c>
    </row>
    <row r="7" spans="1:4" x14ac:dyDescent="0.15">
      <c r="A7" s="1367" t="s">
        <v>3258</v>
      </c>
      <c r="B7" s="1356">
        <v>195</v>
      </c>
      <c r="C7" s="1356">
        <v>8675015034</v>
      </c>
      <c r="D7" s="1356">
        <v>5783405003</v>
      </c>
    </row>
    <row r="8" spans="1:4" x14ac:dyDescent="0.15">
      <c r="A8" s="1367" t="s">
        <v>3259</v>
      </c>
      <c r="B8" s="1356">
        <v>117</v>
      </c>
      <c r="C8" s="1356">
        <v>62745828328</v>
      </c>
      <c r="D8" s="1356">
        <v>47956159981</v>
      </c>
    </row>
    <row r="9" spans="1:4" x14ac:dyDescent="0.15">
      <c r="A9" s="1367" t="s">
        <v>3260</v>
      </c>
      <c r="B9" s="1356">
        <v>2</v>
      </c>
      <c r="C9" s="1356">
        <v>17550345014</v>
      </c>
      <c r="D9" s="1356">
        <v>12359072924</v>
      </c>
    </row>
    <row r="10" spans="1:4" x14ac:dyDescent="0.15">
      <c r="A10" s="1319"/>
      <c r="B10" s="1319"/>
      <c r="C10" s="1319"/>
      <c r="D10" s="1319"/>
    </row>
    <row r="11" spans="1:4" ht="11.25" customHeight="1" x14ac:dyDescent="0.15">
      <c r="A11" s="1368" t="s">
        <v>3261</v>
      </c>
      <c r="B11" s="1368"/>
      <c r="C11" s="1368"/>
      <c r="D11" s="1368"/>
    </row>
    <row r="12" spans="1:4" ht="11.25" customHeight="1" x14ac:dyDescent="0.15">
      <c r="A12" s="1319" t="s">
        <v>3157</v>
      </c>
      <c r="B12" s="1368"/>
      <c r="C12" s="1368"/>
      <c r="D12" s="1368"/>
    </row>
    <row r="13" spans="1:4" ht="11.25" customHeight="1" x14ac:dyDescent="0.15">
      <c r="A13" s="1368" t="s">
        <v>3158</v>
      </c>
      <c r="B13" s="1368"/>
      <c r="C13" s="1368"/>
      <c r="D13" s="1368"/>
    </row>
    <row r="14" spans="1:4" ht="11.25" customHeight="1" x14ac:dyDescent="0.15">
      <c r="A14" s="1368" t="s">
        <v>3148</v>
      </c>
      <c r="B14" s="1368"/>
      <c r="C14" s="1368"/>
      <c r="D14" s="1368"/>
    </row>
  </sheetData>
  <conditionalFormatting sqref="B5:D5">
    <cfRule type="expression" dxfId="12" priority="1">
      <formula>IF(AND(#REF!="2",#REF!="2"),1)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F29"/>
  <sheetViews>
    <sheetView zoomScaleNormal="100" workbookViewId="0"/>
  </sheetViews>
  <sheetFormatPr baseColWidth="10" defaultColWidth="11.375" defaultRowHeight="10.199999999999999" x14ac:dyDescent="0.15"/>
  <cols>
    <col min="1" max="1" width="22.875" style="123" customWidth="1"/>
    <col min="2" max="5" width="12.75" style="123" customWidth="1"/>
    <col min="6" max="6" width="11.375" style="123"/>
    <col min="7" max="7" width="13.125" style="123" customWidth="1"/>
    <col min="8" max="16384" width="11.375" style="123"/>
  </cols>
  <sheetData>
    <row r="1" spans="1:6" x14ac:dyDescent="0.15">
      <c r="A1" s="154"/>
      <c r="B1" s="154"/>
      <c r="C1" s="154"/>
    </row>
    <row r="2" spans="1:6" ht="14.95" customHeight="1" x14ac:dyDescent="0.15">
      <c r="A2" s="1792" t="s">
        <v>673</v>
      </c>
      <c r="B2" s="155"/>
      <c r="C2" s="155"/>
      <c r="D2" s="155"/>
      <c r="E2" s="155"/>
    </row>
    <row r="3" spans="1:6" ht="11.25" customHeight="1" x14ac:dyDescent="0.15">
      <c r="A3" s="154"/>
      <c r="B3" s="2231"/>
      <c r="C3" s="2231"/>
      <c r="D3" s="2231"/>
      <c r="E3" s="2231"/>
    </row>
    <row r="4" spans="1:6" x14ac:dyDescent="0.15">
      <c r="A4" s="2232" t="s">
        <v>674</v>
      </c>
      <c r="B4" s="2174" t="s">
        <v>675</v>
      </c>
      <c r="C4" s="2174"/>
      <c r="D4" s="2174"/>
      <c r="E4" s="2174"/>
      <c r="F4" s="2174"/>
    </row>
    <row r="5" spans="1:6" x14ac:dyDescent="0.15">
      <c r="A5" s="2233"/>
      <c r="B5" s="1793">
        <v>2017</v>
      </c>
      <c r="C5" s="1794">
        <v>2018</v>
      </c>
      <c r="D5" s="2175">
        <v>2019</v>
      </c>
      <c r="E5" s="2175">
        <v>2020</v>
      </c>
      <c r="F5" s="2175">
        <v>2021</v>
      </c>
    </row>
    <row r="6" spans="1:6" x14ac:dyDescent="0.15">
      <c r="A6" s="1795" t="s">
        <v>676</v>
      </c>
      <c r="B6" s="1796">
        <v>8</v>
      </c>
      <c r="C6" s="1796">
        <v>13</v>
      </c>
      <c r="D6" s="1796">
        <v>11</v>
      </c>
      <c r="E6" s="1796">
        <v>9</v>
      </c>
      <c r="F6" s="1796">
        <v>14</v>
      </c>
    </row>
    <row r="7" spans="1:6" x14ac:dyDescent="0.15">
      <c r="A7" s="156" t="s">
        <v>677</v>
      </c>
      <c r="B7" s="1797">
        <v>0</v>
      </c>
      <c r="C7" s="1797">
        <v>0</v>
      </c>
      <c r="D7" s="1797">
        <v>0</v>
      </c>
      <c r="E7" s="1797">
        <v>0</v>
      </c>
      <c r="F7" s="1797">
        <v>0</v>
      </c>
    </row>
    <row r="8" spans="1:6" x14ac:dyDescent="0.15">
      <c r="A8" s="156" t="s">
        <v>678</v>
      </c>
      <c r="B8" s="1797">
        <v>0</v>
      </c>
      <c r="C8" s="1797">
        <v>0</v>
      </c>
      <c r="D8" s="1797">
        <v>0</v>
      </c>
      <c r="E8" s="1797">
        <v>0</v>
      </c>
      <c r="F8" s="1797">
        <v>0</v>
      </c>
    </row>
    <row r="9" spans="1:6" x14ac:dyDescent="0.15">
      <c r="A9" s="156" t="s">
        <v>679</v>
      </c>
      <c r="B9" s="157">
        <v>0</v>
      </c>
      <c r="C9" s="157">
        <v>0</v>
      </c>
      <c r="D9" s="157">
        <v>0</v>
      </c>
      <c r="E9" s="157">
        <v>0</v>
      </c>
      <c r="F9" s="157">
        <v>0</v>
      </c>
    </row>
    <row r="10" spans="1:6" x14ac:dyDescent="0.15">
      <c r="A10" s="156" t="s">
        <v>680</v>
      </c>
      <c r="B10" s="1797">
        <v>0</v>
      </c>
      <c r="C10" s="1797">
        <v>0</v>
      </c>
      <c r="D10" s="1797">
        <v>0</v>
      </c>
      <c r="E10" s="1797">
        <v>0</v>
      </c>
      <c r="F10" s="157">
        <v>1</v>
      </c>
    </row>
    <row r="11" spans="1:6" x14ac:dyDescent="0.15">
      <c r="A11" s="156" t="s">
        <v>681</v>
      </c>
      <c r="B11" s="1797">
        <v>1</v>
      </c>
      <c r="C11" s="1797">
        <v>0</v>
      </c>
      <c r="D11" s="1797">
        <v>0</v>
      </c>
      <c r="E11" s="1797">
        <v>0</v>
      </c>
      <c r="F11" s="1797">
        <v>0</v>
      </c>
    </row>
    <row r="12" spans="1:6" x14ac:dyDescent="0.15">
      <c r="A12" s="156" t="s">
        <v>682</v>
      </c>
      <c r="B12" s="1797">
        <v>0</v>
      </c>
      <c r="C12" s="1797">
        <v>0</v>
      </c>
      <c r="D12" s="1797">
        <v>2</v>
      </c>
      <c r="E12" s="1797">
        <v>1</v>
      </c>
      <c r="F12" s="1797">
        <v>0</v>
      </c>
    </row>
    <row r="13" spans="1:6" x14ac:dyDescent="0.15">
      <c r="A13" s="156" t="s">
        <v>683</v>
      </c>
      <c r="B13" s="157">
        <v>6</v>
      </c>
      <c r="C13" s="157">
        <v>10</v>
      </c>
      <c r="D13" s="157">
        <v>7</v>
      </c>
      <c r="E13" s="157">
        <v>8</v>
      </c>
      <c r="F13" s="1797">
        <v>11</v>
      </c>
    </row>
    <row r="14" spans="1:6" x14ac:dyDescent="0.15">
      <c r="A14" s="156" t="s">
        <v>684</v>
      </c>
      <c r="B14" s="157">
        <v>0</v>
      </c>
      <c r="C14" s="157">
        <v>0</v>
      </c>
      <c r="D14" s="157">
        <v>0</v>
      </c>
      <c r="E14" s="157">
        <v>0</v>
      </c>
      <c r="F14" s="1797">
        <v>0</v>
      </c>
    </row>
    <row r="15" spans="1:6" x14ac:dyDescent="0.15">
      <c r="A15" s="156" t="s">
        <v>685</v>
      </c>
      <c r="B15" s="1797">
        <v>0</v>
      </c>
      <c r="C15" s="1797">
        <v>0</v>
      </c>
      <c r="D15" s="1797">
        <v>0</v>
      </c>
      <c r="E15" s="1797">
        <v>0</v>
      </c>
      <c r="F15" s="157">
        <v>1</v>
      </c>
    </row>
    <row r="16" spans="1:6" ht="11.55" x14ac:dyDescent="0.15">
      <c r="A16" s="156" t="s">
        <v>686</v>
      </c>
      <c r="B16" s="158" t="s">
        <v>687</v>
      </c>
      <c r="C16" s="158" t="s">
        <v>687</v>
      </c>
      <c r="D16" s="158">
        <v>0</v>
      </c>
      <c r="E16" s="158">
        <v>0</v>
      </c>
      <c r="F16" s="1797">
        <v>0</v>
      </c>
    </row>
    <row r="17" spans="1:6" x14ac:dyDescent="0.15">
      <c r="A17" s="156" t="s">
        <v>688</v>
      </c>
      <c r="B17" s="1797">
        <v>0</v>
      </c>
      <c r="C17" s="1797">
        <v>1</v>
      </c>
      <c r="D17" s="1797">
        <v>1</v>
      </c>
      <c r="E17" s="1797">
        <v>0</v>
      </c>
      <c r="F17" s="1797">
        <v>1</v>
      </c>
    </row>
    <row r="18" spans="1:6" x14ac:dyDescent="0.15">
      <c r="A18" s="156" t="s">
        <v>689</v>
      </c>
      <c r="B18" s="1797">
        <v>0</v>
      </c>
      <c r="C18" s="1797">
        <v>1</v>
      </c>
      <c r="D18" s="1797">
        <v>0</v>
      </c>
      <c r="E18" s="1797">
        <v>0</v>
      </c>
      <c r="F18" s="1797">
        <v>0</v>
      </c>
    </row>
    <row r="19" spans="1:6" x14ac:dyDescent="0.15">
      <c r="A19" s="156" t="s">
        <v>690</v>
      </c>
      <c r="B19" s="1797">
        <v>0</v>
      </c>
      <c r="C19" s="1797">
        <v>0</v>
      </c>
      <c r="D19" s="1797">
        <v>0</v>
      </c>
      <c r="E19" s="1797">
        <v>0</v>
      </c>
      <c r="F19" s="1797">
        <v>0</v>
      </c>
    </row>
    <row r="20" spans="1:6" x14ac:dyDescent="0.15">
      <c r="A20" s="156" t="s">
        <v>691</v>
      </c>
      <c r="B20" s="1797">
        <v>0</v>
      </c>
      <c r="C20" s="1797">
        <v>0</v>
      </c>
      <c r="D20" s="1797">
        <v>0</v>
      </c>
      <c r="E20" s="1797">
        <v>0</v>
      </c>
      <c r="F20" s="1797">
        <v>0</v>
      </c>
    </row>
    <row r="21" spans="1:6" x14ac:dyDescent="0.15">
      <c r="A21" s="156" t="s">
        <v>692</v>
      </c>
      <c r="B21" s="1797">
        <v>0</v>
      </c>
      <c r="C21" s="1797">
        <v>0</v>
      </c>
      <c r="D21" s="1797">
        <v>1</v>
      </c>
      <c r="E21" s="1797">
        <v>0</v>
      </c>
      <c r="F21" s="1797">
        <v>0</v>
      </c>
    </row>
    <row r="22" spans="1:6" x14ac:dyDescent="0.15">
      <c r="A22" s="156" t="s">
        <v>693</v>
      </c>
      <c r="B22" s="157">
        <v>1</v>
      </c>
      <c r="C22" s="157">
        <v>1</v>
      </c>
      <c r="D22" s="157">
        <v>0</v>
      </c>
      <c r="E22" s="157">
        <v>0</v>
      </c>
      <c r="F22" s="1797">
        <v>0</v>
      </c>
    </row>
    <row r="23" spans="1:6" ht="12.75" customHeight="1" x14ac:dyDescent="0.15">
      <c r="A23" s="154"/>
      <c r="B23" s="154"/>
      <c r="C23" s="154"/>
      <c r="D23" s="154"/>
    </row>
    <row r="24" spans="1:6" ht="12.75" customHeight="1" x14ac:dyDescent="0.15">
      <c r="A24" s="1795" t="s">
        <v>694</v>
      </c>
      <c r="B24" s="159"/>
      <c r="C24" s="159"/>
      <c r="D24" s="159"/>
      <c r="E24" s="159"/>
    </row>
    <row r="25" spans="1:6" ht="12.75" customHeight="1" x14ac:dyDescent="0.15">
      <c r="A25" s="1798" t="s">
        <v>695</v>
      </c>
      <c r="B25" s="159"/>
      <c r="C25" s="159"/>
      <c r="D25" s="159"/>
      <c r="E25" s="159"/>
    </row>
    <row r="26" spans="1:6" ht="12.75" customHeight="1" x14ac:dyDescent="0.15">
      <c r="A26" s="160" t="s">
        <v>696</v>
      </c>
      <c r="B26" s="161"/>
      <c r="C26" s="161"/>
      <c r="D26" s="161"/>
      <c r="E26" s="161"/>
    </row>
    <row r="27" spans="1:6" ht="12.75" customHeight="1" x14ac:dyDescent="0.15">
      <c r="A27" s="162" t="s">
        <v>697</v>
      </c>
      <c r="B27" s="161"/>
      <c r="C27" s="161"/>
      <c r="D27" s="161"/>
      <c r="E27" s="161"/>
    </row>
    <row r="28" spans="1:6" ht="12.75" customHeight="1" x14ac:dyDescent="0.15">
      <c r="A28" s="160" t="s">
        <v>698</v>
      </c>
      <c r="B28" s="161"/>
      <c r="C28" s="161"/>
      <c r="D28" s="161"/>
      <c r="E28" s="161"/>
    </row>
    <row r="29" spans="1:6" x14ac:dyDescent="0.15">
      <c r="A29" s="15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2:I28"/>
  <sheetViews>
    <sheetView workbookViewId="0"/>
  </sheetViews>
  <sheetFormatPr baseColWidth="10" defaultColWidth="11.375" defaultRowHeight="10.199999999999999" x14ac:dyDescent="0.15"/>
  <cols>
    <col min="1" max="1" width="22.875" style="123" customWidth="1"/>
    <col min="2" max="2" width="16.75" style="123" customWidth="1"/>
    <col min="3" max="4" width="16.875" style="123" customWidth="1"/>
    <col min="5" max="5" width="17" style="123" customWidth="1"/>
    <col min="6" max="9" width="16.75" style="123" customWidth="1"/>
    <col min="10" max="16384" width="11.375" style="123"/>
  </cols>
  <sheetData>
    <row r="2" spans="1:9" ht="11.55" x14ac:dyDescent="0.15">
      <c r="A2" s="266" t="s">
        <v>906</v>
      </c>
    </row>
    <row r="4" spans="1:9" ht="11.55" x14ac:dyDescent="0.15">
      <c r="A4" s="2253" t="s">
        <v>674</v>
      </c>
      <c r="B4" s="2265" t="s">
        <v>752</v>
      </c>
      <c r="C4" s="2266"/>
      <c r="D4" s="2265" t="s">
        <v>907</v>
      </c>
      <c r="E4" s="2266"/>
      <c r="F4" s="2265" t="s">
        <v>908</v>
      </c>
      <c r="G4" s="2266"/>
      <c r="H4" s="2265" t="s">
        <v>909</v>
      </c>
      <c r="I4" s="2266"/>
    </row>
    <row r="5" spans="1:9" ht="20.399999999999999" x14ac:dyDescent="0.15">
      <c r="A5" s="2256"/>
      <c r="B5" s="2193" t="s">
        <v>910</v>
      </c>
      <c r="C5" s="2190" t="s">
        <v>911</v>
      </c>
      <c r="D5" s="2193" t="s">
        <v>910</v>
      </c>
      <c r="E5" s="2190" t="s">
        <v>911</v>
      </c>
      <c r="F5" s="2193" t="s">
        <v>910</v>
      </c>
      <c r="G5" s="2190" t="s">
        <v>911</v>
      </c>
      <c r="H5" s="2193" t="s">
        <v>910</v>
      </c>
      <c r="I5" s="2190" t="s">
        <v>911</v>
      </c>
    </row>
    <row r="6" spans="1:9" s="618" customFormat="1" x14ac:dyDescent="0.15">
      <c r="A6" s="618" t="s">
        <v>742</v>
      </c>
      <c r="B6" s="440">
        <v>2338</v>
      </c>
      <c r="C6" s="2120">
        <v>1</v>
      </c>
      <c r="D6" s="705">
        <v>1439</v>
      </c>
      <c r="E6" s="2120">
        <v>1.0000000000000002</v>
      </c>
      <c r="F6" s="1878">
        <v>366</v>
      </c>
      <c r="G6" s="2120">
        <v>1.0000000000000002</v>
      </c>
      <c r="H6" s="618">
        <v>533</v>
      </c>
      <c r="I6" s="2120">
        <v>1</v>
      </c>
    </row>
    <row r="7" spans="1:9" ht="10.55" customHeight="1" x14ac:dyDescent="0.15">
      <c r="A7" s="1568" t="s">
        <v>677</v>
      </c>
      <c r="B7" s="705">
        <v>25</v>
      </c>
      <c r="C7" s="2120">
        <v>1.0692899914456801E-2</v>
      </c>
      <c r="D7" s="123">
        <v>19</v>
      </c>
      <c r="E7" s="1879">
        <v>1.320361362056984E-2</v>
      </c>
      <c r="F7" s="123">
        <v>5</v>
      </c>
      <c r="G7" s="1879">
        <v>1.3661202185792349E-2</v>
      </c>
      <c r="H7" s="123">
        <v>1</v>
      </c>
      <c r="I7" s="1879">
        <v>1.876172607879925E-3</v>
      </c>
    </row>
    <row r="8" spans="1:9" ht="10.55" customHeight="1" x14ac:dyDescent="0.15">
      <c r="A8" s="1568" t="s">
        <v>678</v>
      </c>
      <c r="B8" s="705">
        <v>48</v>
      </c>
      <c r="C8" s="2120">
        <v>2.0530367835757058E-2</v>
      </c>
      <c r="D8" s="123">
        <v>41</v>
      </c>
      <c r="E8" s="1879">
        <v>2.8492008339124391E-2</v>
      </c>
      <c r="F8" s="123">
        <v>6</v>
      </c>
      <c r="G8" s="1879">
        <v>1.6393442622950821E-2</v>
      </c>
      <c r="H8" s="123">
        <v>1</v>
      </c>
      <c r="I8" s="1879">
        <v>1.876172607879925E-3</v>
      </c>
    </row>
    <row r="9" spans="1:9" ht="10.55" customHeight="1" x14ac:dyDescent="0.15">
      <c r="A9" s="1568" t="s">
        <v>679</v>
      </c>
      <c r="B9" s="705">
        <v>20</v>
      </c>
      <c r="C9" s="2120">
        <v>8.5543199315654406E-3</v>
      </c>
      <c r="D9" s="123">
        <v>15</v>
      </c>
      <c r="E9" s="1879">
        <v>1.0423905489923557E-2</v>
      </c>
      <c r="F9" s="123">
        <v>3</v>
      </c>
      <c r="G9" s="1879">
        <v>8.1967213114754103E-3</v>
      </c>
      <c r="H9" s="123">
        <v>2</v>
      </c>
      <c r="I9" s="1879">
        <v>3.7523452157598499E-3</v>
      </c>
    </row>
    <row r="10" spans="1:9" ht="10.55" customHeight="1" x14ac:dyDescent="0.15">
      <c r="A10" s="1568" t="s">
        <v>680</v>
      </c>
      <c r="B10" s="705">
        <v>29</v>
      </c>
      <c r="C10" s="2120">
        <v>1.2403763900769889E-2</v>
      </c>
      <c r="D10" s="123">
        <v>22</v>
      </c>
      <c r="E10" s="1879">
        <v>1.5288394718554551E-2</v>
      </c>
      <c r="F10" s="123">
        <v>3</v>
      </c>
      <c r="G10" s="1879">
        <v>8.1967213114754103E-3</v>
      </c>
      <c r="H10" s="123">
        <v>4</v>
      </c>
      <c r="I10" s="1879">
        <v>7.5046904315196998E-3</v>
      </c>
    </row>
    <row r="11" spans="1:9" ht="10.55" customHeight="1" x14ac:dyDescent="0.15">
      <c r="A11" s="1568" t="s">
        <v>681</v>
      </c>
      <c r="B11" s="705">
        <v>77</v>
      </c>
      <c r="C11" s="2120">
        <v>3.2934131736526949E-2</v>
      </c>
      <c r="D11" s="123">
        <v>52</v>
      </c>
      <c r="E11" s="1879">
        <v>3.6136205698401667E-2</v>
      </c>
      <c r="F11" s="123">
        <v>7</v>
      </c>
      <c r="G11" s="1879">
        <v>1.912568306010929E-2</v>
      </c>
      <c r="H11" s="123">
        <v>18</v>
      </c>
      <c r="I11" s="1879">
        <v>3.3771106941838651E-2</v>
      </c>
    </row>
    <row r="12" spans="1:9" ht="10.55" customHeight="1" x14ac:dyDescent="0.15">
      <c r="A12" s="1568" t="s">
        <v>682</v>
      </c>
      <c r="B12" s="705">
        <v>342</v>
      </c>
      <c r="C12" s="2120">
        <v>0.14627887082976904</v>
      </c>
      <c r="D12" s="123">
        <v>238</v>
      </c>
      <c r="E12" s="1879">
        <v>0.16539263377345378</v>
      </c>
      <c r="F12" s="123">
        <v>48</v>
      </c>
      <c r="G12" s="1879">
        <v>0.13114754098360656</v>
      </c>
      <c r="H12" s="123">
        <v>56</v>
      </c>
      <c r="I12" s="1879">
        <v>0.1050656660412758</v>
      </c>
    </row>
    <row r="13" spans="1:9" ht="10.55" customHeight="1" x14ac:dyDescent="0.15">
      <c r="A13" s="1568" t="s">
        <v>683</v>
      </c>
      <c r="B13" s="705">
        <v>1052</v>
      </c>
      <c r="C13" s="2120">
        <v>0.44995722840034219</v>
      </c>
      <c r="D13" s="123">
        <v>671</v>
      </c>
      <c r="E13" s="1879">
        <v>0.46629603891591381</v>
      </c>
      <c r="F13" s="123">
        <v>150</v>
      </c>
      <c r="G13" s="1879">
        <v>0.4098360655737705</v>
      </c>
      <c r="H13" s="123">
        <v>231</v>
      </c>
      <c r="I13" s="1879">
        <v>0.43339587242026267</v>
      </c>
    </row>
    <row r="14" spans="1:9" ht="10.55" customHeight="1" x14ac:dyDescent="0.15">
      <c r="A14" s="1568" t="s">
        <v>684</v>
      </c>
      <c r="B14" s="705">
        <v>124</v>
      </c>
      <c r="C14" s="2120">
        <v>5.303678357570573E-2</v>
      </c>
      <c r="D14" s="123">
        <v>16</v>
      </c>
      <c r="E14" s="1879">
        <v>1.1118832522585128E-2</v>
      </c>
      <c r="F14" s="123">
        <v>16</v>
      </c>
      <c r="G14" s="1879">
        <v>4.3715846994535519E-2</v>
      </c>
      <c r="H14" s="123">
        <v>92</v>
      </c>
      <c r="I14" s="1879">
        <v>0.17260787992495311</v>
      </c>
    </row>
    <row r="15" spans="1:9" ht="10.55" customHeight="1" x14ac:dyDescent="0.15">
      <c r="A15" s="1568" t="s">
        <v>685</v>
      </c>
      <c r="B15" s="705">
        <v>65</v>
      </c>
      <c r="C15" s="2120">
        <v>2.7801539777587682E-2</v>
      </c>
      <c r="D15" s="123">
        <v>39</v>
      </c>
      <c r="E15" s="1879">
        <v>2.7102154273801252E-2</v>
      </c>
      <c r="F15" s="123">
        <v>12</v>
      </c>
      <c r="G15" s="1879">
        <v>3.2786885245901641E-2</v>
      </c>
      <c r="H15" s="123">
        <v>14</v>
      </c>
      <c r="I15" s="1879">
        <v>2.6266416510318951E-2</v>
      </c>
    </row>
    <row r="16" spans="1:9" ht="10.55" customHeight="1" x14ac:dyDescent="0.15">
      <c r="A16" s="1568" t="s">
        <v>732</v>
      </c>
      <c r="B16" s="705">
        <v>44</v>
      </c>
      <c r="C16" s="2120">
        <v>1.8819503849443968E-2</v>
      </c>
      <c r="D16" s="123">
        <v>24</v>
      </c>
      <c r="E16" s="1879">
        <v>1.6678248783877692E-2</v>
      </c>
      <c r="F16" s="123">
        <v>13</v>
      </c>
      <c r="G16" s="1879">
        <v>3.5519125683060107E-2</v>
      </c>
      <c r="H16" s="123">
        <v>7</v>
      </c>
      <c r="I16" s="1879">
        <v>1.3133208255159476E-2</v>
      </c>
    </row>
    <row r="17" spans="1:9" ht="10.55" customHeight="1" x14ac:dyDescent="0.15">
      <c r="A17" s="1568" t="s">
        <v>688</v>
      </c>
      <c r="B17" s="705">
        <v>96</v>
      </c>
      <c r="C17" s="2120">
        <v>4.1060735671514116E-2</v>
      </c>
      <c r="D17" s="123">
        <v>67</v>
      </c>
      <c r="E17" s="1879">
        <v>4.6560111188325225E-2</v>
      </c>
      <c r="F17" s="123">
        <v>6</v>
      </c>
      <c r="G17" s="1879">
        <v>1.6393442622950821E-2</v>
      </c>
      <c r="H17" s="123">
        <v>23</v>
      </c>
      <c r="I17" s="1879">
        <v>4.3151969981238276E-2</v>
      </c>
    </row>
    <row r="18" spans="1:9" ht="10.55" customHeight="1" x14ac:dyDescent="0.15">
      <c r="A18" s="1568" t="s">
        <v>689</v>
      </c>
      <c r="B18" s="705">
        <v>84</v>
      </c>
      <c r="C18" s="2120">
        <v>3.5928143712574849E-2</v>
      </c>
      <c r="D18" s="123">
        <v>37</v>
      </c>
      <c r="E18" s="1879">
        <v>2.571230020847811E-2</v>
      </c>
      <c r="F18" s="123">
        <v>27</v>
      </c>
      <c r="G18" s="1879">
        <v>7.3770491803278687E-2</v>
      </c>
      <c r="H18" s="123">
        <v>20</v>
      </c>
      <c r="I18" s="1879">
        <v>3.7523452157598502E-2</v>
      </c>
    </row>
    <row r="19" spans="1:9" ht="10.55" customHeight="1" x14ac:dyDescent="0.15">
      <c r="A19" s="1568" t="s">
        <v>845</v>
      </c>
      <c r="B19" s="705">
        <v>74</v>
      </c>
      <c r="C19" s="2120">
        <v>3.1650983746792129E-2</v>
      </c>
      <c r="D19" s="123">
        <v>57</v>
      </c>
      <c r="E19" s="1879">
        <v>3.9610840861709518E-2</v>
      </c>
      <c r="F19" s="123">
        <v>12</v>
      </c>
      <c r="G19" s="1879">
        <v>3.2786885245901641E-2</v>
      </c>
      <c r="H19" s="123">
        <v>5</v>
      </c>
      <c r="I19" s="1879">
        <v>9.3808630393996256E-3</v>
      </c>
    </row>
    <row r="20" spans="1:9" ht="10.55" customHeight="1" x14ac:dyDescent="0.15">
      <c r="A20" s="1568" t="s">
        <v>846</v>
      </c>
      <c r="B20" s="705">
        <v>111</v>
      </c>
      <c r="C20" s="2120">
        <v>4.7476475620188197E-2</v>
      </c>
      <c r="D20" s="123">
        <v>46</v>
      </c>
      <c r="E20" s="1879">
        <v>3.1966643502432245E-2</v>
      </c>
      <c r="F20" s="123">
        <v>31</v>
      </c>
      <c r="G20" s="1879">
        <v>8.4699453551912565E-2</v>
      </c>
      <c r="H20" s="123">
        <v>34</v>
      </c>
      <c r="I20" s="1879">
        <v>6.3789868667917443E-2</v>
      </c>
    </row>
    <row r="21" spans="1:9" ht="10.55" customHeight="1" x14ac:dyDescent="0.15">
      <c r="A21" s="1568" t="s">
        <v>692</v>
      </c>
      <c r="B21" s="705">
        <v>52</v>
      </c>
      <c r="C21" s="2120">
        <v>2.2241231822070145E-2</v>
      </c>
      <c r="D21" s="123">
        <v>24</v>
      </c>
      <c r="E21" s="1879">
        <v>1.6678248783877692E-2</v>
      </c>
      <c r="F21" s="123">
        <v>15</v>
      </c>
      <c r="G21" s="1879">
        <v>4.0983606557377046E-2</v>
      </c>
      <c r="H21" s="123">
        <v>13</v>
      </c>
      <c r="I21" s="1879">
        <v>2.4390243902439025E-2</v>
      </c>
    </row>
    <row r="22" spans="1:9" ht="10.55" customHeight="1" x14ac:dyDescent="0.15">
      <c r="A22" s="1568" t="s">
        <v>693</v>
      </c>
      <c r="B22" s="705">
        <v>95</v>
      </c>
      <c r="C22" s="2120">
        <v>4.0633019674935843E-2</v>
      </c>
      <c r="D22" s="123">
        <v>71</v>
      </c>
      <c r="E22" s="1879">
        <v>4.9339819318971509E-2</v>
      </c>
      <c r="F22" s="123">
        <v>12</v>
      </c>
      <c r="G22" s="1879">
        <v>3.2786885245901641E-2</v>
      </c>
      <c r="H22" s="123">
        <v>12</v>
      </c>
      <c r="I22" s="1879">
        <v>2.2514071294559099E-2</v>
      </c>
    </row>
    <row r="23" spans="1:9" x14ac:dyDescent="0.15">
      <c r="B23" s="618"/>
      <c r="C23" s="618"/>
    </row>
    <row r="24" spans="1:9" ht="10.55" customHeight="1" x14ac:dyDescent="0.15">
      <c r="A24" s="151" t="s">
        <v>847</v>
      </c>
    </row>
    <row r="25" spans="1:9" x14ac:dyDescent="0.15">
      <c r="A25" s="696" t="s">
        <v>912</v>
      </c>
    </row>
    <row r="26" spans="1:9" x14ac:dyDescent="0.15">
      <c r="A26" s="333" t="s">
        <v>913</v>
      </c>
    </row>
    <row r="27" spans="1:9" s="1" customFormat="1" x14ac:dyDescent="0.15">
      <c r="A27" s="333" t="s">
        <v>914</v>
      </c>
    </row>
    <row r="28" spans="1:9" x14ac:dyDescent="0.15">
      <c r="A28" s="123" t="s">
        <v>848</v>
      </c>
    </row>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Hoja200"/>
  <dimension ref="A1:C26"/>
  <sheetViews>
    <sheetView zoomScaleNormal="100" workbookViewId="0"/>
  </sheetViews>
  <sheetFormatPr baseColWidth="10" defaultColWidth="11.375" defaultRowHeight="10.199999999999999" x14ac:dyDescent="0.25"/>
  <cols>
    <col min="1" max="1" width="22.25" style="392" customWidth="1"/>
    <col min="2" max="2" width="20" style="392" customWidth="1"/>
    <col min="3" max="3" width="23.25" style="392" customWidth="1"/>
    <col min="4" max="4" width="11.375" style="392"/>
    <col min="5" max="5" width="17.75" style="392" customWidth="1"/>
    <col min="6" max="16384" width="11.375" style="392"/>
  </cols>
  <sheetData>
    <row r="1" spans="1:3" x14ac:dyDescent="0.25">
      <c r="A1" s="789"/>
    </row>
    <row r="2" spans="1:3" x14ac:dyDescent="0.25">
      <c r="A2" s="789" t="s">
        <v>3262</v>
      </c>
      <c r="B2" s="789"/>
      <c r="C2" s="789"/>
    </row>
    <row r="3" spans="1:3" x14ac:dyDescent="0.25">
      <c r="A3" s="2310"/>
      <c r="B3" s="2310"/>
      <c r="C3" s="2310"/>
    </row>
    <row r="4" spans="1:3" ht="11.55" x14ac:dyDescent="0.25">
      <c r="A4" s="2898" t="s">
        <v>3263</v>
      </c>
      <c r="B4" s="2898" t="s">
        <v>3264</v>
      </c>
      <c r="C4" s="2898" t="s">
        <v>3265</v>
      </c>
    </row>
    <row r="5" spans="1:3" ht="11.25" customHeight="1" x14ac:dyDescent="0.25">
      <c r="A5" s="2899" t="s">
        <v>3266</v>
      </c>
      <c r="B5" s="2900"/>
      <c r="C5" s="2901">
        <v>893</v>
      </c>
    </row>
    <row r="6" spans="1:3" ht="11.25" customHeight="1" x14ac:dyDescent="0.25">
      <c r="A6" s="1369" t="s">
        <v>3267</v>
      </c>
      <c r="B6" s="1370" t="s">
        <v>3268</v>
      </c>
      <c r="C6" s="1371">
        <v>721</v>
      </c>
    </row>
    <row r="7" spans="1:3" ht="11.25" customHeight="1" x14ac:dyDescent="0.25">
      <c r="A7" s="1369" t="s">
        <v>3269</v>
      </c>
      <c r="B7" s="1370" t="s">
        <v>3268</v>
      </c>
      <c r="C7" s="1371">
        <v>83</v>
      </c>
    </row>
    <row r="8" spans="1:3" ht="11.25" customHeight="1" x14ac:dyDescent="0.25">
      <c r="A8" s="1369" t="s">
        <v>3270</v>
      </c>
      <c r="B8" s="1370" t="s">
        <v>3268</v>
      </c>
      <c r="C8" s="1371">
        <v>84</v>
      </c>
    </row>
    <row r="9" spans="1:3" ht="11.55" x14ac:dyDescent="0.25">
      <c r="A9" s="1369" t="s">
        <v>3271</v>
      </c>
      <c r="B9" s="1370" t="s">
        <v>3268</v>
      </c>
      <c r="C9" s="1371">
        <v>5</v>
      </c>
    </row>
    <row r="11" spans="1:3" x14ac:dyDescent="0.25">
      <c r="A11" s="1369" t="s">
        <v>3272</v>
      </c>
    </row>
    <row r="12" spans="1:3" x14ac:dyDescent="0.25">
      <c r="A12" s="1369" t="s">
        <v>3273</v>
      </c>
    </row>
    <row r="13" spans="1:3" x14ac:dyDescent="0.25">
      <c r="A13" s="1369" t="s">
        <v>3274</v>
      </c>
    </row>
    <row r="14" spans="1:3" x14ac:dyDescent="0.25">
      <c r="A14" s="1369" t="s">
        <v>3275</v>
      </c>
    </row>
    <row r="15" spans="1:3" x14ac:dyDescent="0.25">
      <c r="A15" s="1369" t="s">
        <v>3276</v>
      </c>
    </row>
    <row r="16" spans="1:3" x14ac:dyDescent="0.25">
      <c r="A16" s="1372" t="s">
        <v>3277</v>
      </c>
    </row>
    <row r="21" spans="1:3" x14ac:dyDescent="0.25">
      <c r="A21" s="789"/>
      <c r="B21" s="789"/>
      <c r="C21" s="789"/>
    </row>
    <row r="22" spans="1:3" x14ac:dyDescent="0.25">
      <c r="A22" s="1369"/>
    </row>
    <row r="23" spans="1:3" x14ac:dyDescent="0.25">
      <c r="A23" s="1369"/>
    </row>
    <row r="24" spans="1:3" x14ac:dyDescent="0.25">
      <c r="A24" s="1369"/>
    </row>
    <row r="25" spans="1:3" x14ac:dyDescent="0.25">
      <c r="A25" s="1369"/>
    </row>
    <row r="26" spans="1:3" x14ac:dyDescent="0.25">
      <c r="A26" s="1369"/>
    </row>
  </sheetData>
  <pageMargins left="0.7" right="0.7" top="0.75" bottom="0.75" header="0.3" footer="0.3"/>
  <pageSetup paperSize="14" scale="90"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Hoja201"/>
  <dimension ref="A1:F17"/>
  <sheetViews>
    <sheetView zoomScaleNormal="100" workbookViewId="0"/>
  </sheetViews>
  <sheetFormatPr baseColWidth="10" defaultColWidth="11.375" defaultRowHeight="10.199999999999999" x14ac:dyDescent="0.25"/>
  <cols>
    <col min="1" max="1" width="19.625" style="392" customWidth="1"/>
    <col min="2" max="2" width="21.375" style="392" customWidth="1"/>
    <col min="3" max="3" width="28.625" style="392" customWidth="1"/>
    <col min="4" max="16384" width="11.375" style="392"/>
  </cols>
  <sheetData>
    <row r="1" spans="1:6" x14ac:dyDescent="0.25">
      <c r="C1" s="402"/>
    </row>
    <row r="2" spans="1:6" ht="11.55" x14ac:dyDescent="0.25">
      <c r="A2" s="2" t="s">
        <v>3278</v>
      </c>
      <c r="B2" s="1373"/>
      <c r="C2" s="1373"/>
    </row>
    <row r="3" spans="1:6" ht="11.25" customHeight="1" x14ac:dyDescent="0.25">
      <c r="A3" s="1373"/>
      <c r="B3" s="1373"/>
      <c r="C3" s="1373"/>
    </row>
    <row r="4" spans="1:6" ht="11.55" x14ac:dyDescent="0.25">
      <c r="A4" s="2210" t="s">
        <v>3279</v>
      </c>
      <c r="B4" s="2210" t="s">
        <v>3280</v>
      </c>
      <c r="C4" s="2202" t="s">
        <v>3281</v>
      </c>
    </row>
    <row r="5" spans="1:6" ht="11.25" customHeight="1" x14ac:dyDescent="0.25">
      <c r="A5" s="1373" t="s">
        <v>752</v>
      </c>
      <c r="B5" s="1374"/>
      <c r="C5" s="1375">
        <v>102</v>
      </c>
      <c r="F5" s="1376"/>
    </row>
    <row r="6" spans="1:6" ht="11.25" customHeight="1" x14ac:dyDescent="0.25">
      <c r="A6" s="1034" t="s">
        <v>3282</v>
      </c>
      <c r="B6" s="1377" t="s">
        <v>3268</v>
      </c>
      <c r="C6" s="1371">
        <v>8</v>
      </c>
    </row>
    <row r="7" spans="1:6" ht="11.25" customHeight="1" x14ac:dyDescent="0.25">
      <c r="A7" s="1034" t="s">
        <v>3283</v>
      </c>
      <c r="B7" s="1377" t="s">
        <v>3268</v>
      </c>
      <c r="C7" s="1371">
        <v>25</v>
      </c>
    </row>
    <row r="8" spans="1:6" ht="11.25" customHeight="1" x14ac:dyDescent="0.25">
      <c r="A8" s="1034" t="s">
        <v>3284</v>
      </c>
      <c r="B8" s="1377" t="s">
        <v>3268</v>
      </c>
      <c r="C8" s="1371">
        <v>64</v>
      </c>
    </row>
    <row r="9" spans="1:6" ht="11.25" customHeight="1" x14ac:dyDescent="0.25">
      <c r="A9" s="1034" t="s">
        <v>3285</v>
      </c>
      <c r="B9" s="1377" t="s">
        <v>3268</v>
      </c>
      <c r="C9" s="1371">
        <v>5</v>
      </c>
    </row>
    <row r="10" spans="1:6" x14ac:dyDescent="0.25">
      <c r="A10" s="1034"/>
      <c r="B10" s="1377"/>
      <c r="C10" s="1377"/>
    </row>
    <row r="11" spans="1:6" x14ac:dyDescent="0.25">
      <c r="A11" s="169" t="s">
        <v>3286</v>
      </c>
      <c r="B11" s="1034"/>
      <c r="C11" s="1034"/>
    </row>
    <row r="12" spans="1:6" x14ac:dyDescent="0.25">
      <c r="A12" s="169" t="s">
        <v>3287</v>
      </c>
      <c r="B12" s="1034"/>
      <c r="C12" s="1034"/>
    </row>
    <row r="13" spans="1:6" x14ac:dyDescent="0.25">
      <c r="A13" s="1369" t="s">
        <v>3288</v>
      </c>
      <c r="B13" s="787"/>
      <c r="C13" s="787"/>
    </row>
    <row r="14" spans="1:6" x14ac:dyDescent="0.25">
      <c r="A14" s="1369" t="s">
        <v>3289</v>
      </c>
      <c r="B14" s="787"/>
      <c r="C14" s="787"/>
    </row>
    <row r="15" spans="1:6" x14ac:dyDescent="0.25">
      <c r="A15" s="1369" t="s">
        <v>3290</v>
      </c>
      <c r="B15" s="787"/>
      <c r="C15" s="787"/>
    </row>
    <row r="16" spans="1:6" x14ac:dyDescent="0.25">
      <c r="A16" s="1378" t="s">
        <v>3291</v>
      </c>
      <c r="B16" s="787"/>
      <c r="C16" s="787"/>
    </row>
    <row r="17" spans="1:3" x14ac:dyDescent="0.25">
      <c r="A17" s="1379" t="s">
        <v>3277</v>
      </c>
      <c r="B17" s="1034"/>
      <c r="C17" s="1034"/>
    </row>
  </sheetData>
  <pageMargins left="0.7" right="0.7" top="0.75" bottom="0.75" header="0.3" footer="0.3"/>
  <pageSetup paperSize="14" scale="90" orientation="landscape"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Hoja202"/>
  <dimension ref="A1:K28"/>
  <sheetViews>
    <sheetView workbookViewId="0"/>
  </sheetViews>
  <sheetFormatPr baseColWidth="10" defaultColWidth="11.375" defaultRowHeight="10.199999999999999" x14ac:dyDescent="0.15"/>
  <cols>
    <col min="1" max="1" width="17.125" style="378" customWidth="1"/>
    <col min="2" max="11" width="11.625" style="378" customWidth="1"/>
    <col min="12" max="16384" width="11.375" style="378"/>
  </cols>
  <sheetData>
    <row r="1" spans="1:11" x14ac:dyDescent="0.15">
      <c r="A1" s="427"/>
    </row>
    <row r="2" spans="1:11" ht="11.55" x14ac:dyDescent="0.15">
      <c r="A2" s="789" t="s">
        <v>3292</v>
      </c>
      <c r="B2" s="789"/>
      <c r="C2" s="789"/>
      <c r="D2" s="789"/>
      <c r="E2" s="789"/>
      <c r="F2" s="789"/>
      <c r="G2" s="789"/>
    </row>
    <row r="3" spans="1:11" x14ac:dyDescent="0.15">
      <c r="A3" s="1301"/>
    </row>
    <row r="4" spans="1:11" ht="11.25" customHeight="1" x14ac:dyDescent="0.15">
      <c r="A4" s="2902" t="s">
        <v>674</v>
      </c>
      <c r="B4" s="2903">
        <v>2017</v>
      </c>
      <c r="C4" s="2903"/>
      <c r="D4" s="2903">
        <v>2018</v>
      </c>
      <c r="E4" s="2903"/>
      <c r="F4" s="2903">
        <v>2019</v>
      </c>
      <c r="G4" s="2903"/>
      <c r="H4" s="2903">
        <v>2020</v>
      </c>
      <c r="I4" s="2904"/>
      <c r="J4" s="2903">
        <v>2021</v>
      </c>
      <c r="K4" s="2904"/>
    </row>
    <row r="5" spans="1:11" ht="11.25" customHeight="1" x14ac:dyDescent="0.15">
      <c r="A5" s="2905"/>
      <c r="B5" s="2903" t="s">
        <v>3293</v>
      </c>
      <c r="C5" s="2903" t="s">
        <v>752</v>
      </c>
      <c r="D5" s="2903" t="s">
        <v>3293</v>
      </c>
      <c r="E5" s="2903" t="s">
        <v>752</v>
      </c>
      <c r="F5" s="2903" t="s">
        <v>3293</v>
      </c>
      <c r="G5" s="2903" t="s">
        <v>752</v>
      </c>
      <c r="H5" s="2903" t="s">
        <v>3293</v>
      </c>
      <c r="I5" s="2205" t="s">
        <v>752</v>
      </c>
      <c r="J5" s="2903" t="s">
        <v>3293</v>
      </c>
      <c r="K5" s="2205" t="s">
        <v>752</v>
      </c>
    </row>
    <row r="6" spans="1:11" x14ac:dyDescent="0.15">
      <c r="A6" s="1302" t="s">
        <v>742</v>
      </c>
      <c r="B6" s="1303">
        <v>50</v>
      </c>
      <c r="C6" s="1303">
        <v>813</v>
      </c>
      <c r="D6" s="1303">
        <v>83</v>
      </c>
      <c r="E6" s="1303">
        <v>896</v>
      </c>
      <c r="F6" s="1303">
        <v>88</v>
      </c>
      <c r="G6" s="1303">
        <v>984</v>
      </c>
      <c r="H6" s="1303">
        <v>114</v>
      </c>
      <c r="I6" s="1303">
        <v>1098</v>
      </c>
      <c r="J6" s="1303">
        <v>161</v>
      </c>
      <c r="K6" s="1303">
        <v>1259</v>
      </c>
    </row>
    <row r="7" spans="1:11" x14ac:dyDescent="0.15">
      <c r="A7" s="378" t="s">
        <v>677</v>
      </c>
      <c r="B7" s="1304">
        <v>1</v>
      </c>
      <c r="C7" s="1304">
        <v>8</v>
      </c>
      <c r="D7" s="1304">
        <v>0</v>
      </c>
      <c r="E7" s="1304">
        <v>8</v>
      </c>
      <c r="F7" s="1304">
        <v>0</v>
      </c>
      <c r="G7" s="1304">
        <v>8</v>
      </c>
      <c r="H7" s="1304">
        <v>2</v>
      </c>
      <c r="I7" s="378">
        <v>10</v>
      </c>
      <c r="J7" s="1304">
        <v>1</v>
      </c>
      <c r="K7" s="378">
        <v>11</v>
      </c>
    </row>
    <row r="8" spans="1:11" x14ac:dyDescent="0.15">
      <c r="A8" s="378" t="s">
        <v>678</v>
      </c>
      <c r="B8" s="1304">
        <v>0</v>
      </c>
      <c r="C8" s="1304">
        <v>15</v>
      </c>
      <c r="D8" s="1304">
        <v>0</v>
      </c>
      <c r="E8" s="1304">
        <v>15</v>
      </c>
      <c r="F8" s="1304">
        <v>0</v>
      </c>
      <c r="G8" s="1304">
        <v>15</v>
      </c>
      <c r="H8" s="1304">
        <v>2</v>
      </c>
      <c r="I8" s="378">
        <v>17</v>
      </c>
      <c r="J8" s="1304">
        <v>1</v>
      </c>
      <c r="K8" s="378">
        <v>18</v>
      </c>
    </row>
    <row r="9" spans="1:11" x14ac:dyDescent="0.15">
      <c r="A9" s="378" t="s">
        <v>679</v>
      </c>
      <c r="B9" s="1304">
        <v>0</v>
      </c>
      <c r="C9" s="1304">
        <v>14</v>
      </c>
      <c r="D9" s="1304">
        <v>0</v>
      </c>
      <c r="E9" s="1304">
        <v>14</v>
      </c>
      <c r="F9" s="1304">
        <v>1</v>
      </c>
      <c r="G9" s="1304">
        <v>15</v>
      </c>
      <c r="H9" s="1304">
        <v>1</v>
      </c>
      <c r="I9" s="378">
        <v>16</v>
      </c>
      <c r="J9" s="1304">
        <v>1</v>
      </c>
      <c r="K9" s="378">
        <v>17</v>
      </c>
    </row>
    <row r="10" spans="1:11" x14ac:dyDescent="0.15">
      <c r="A10" s="378" t="s">
        <v>680</v>
      </c>
      <c r="B10" s="1304">
        <v>0</v>
      </c>
      <c r="C10" s="1304">
        <v>20</v>
      </c>
      <c r="D10" s="1304">
        <v>2</v>
      </c>
      <c r="E10" s="1304">
        <v>22</v>
      </c>
      <c r="F10" s="1304">
        <v>0</v>
      </c>
      <c r="G10" s="1304">
        <v>22</v>
      </c>
      <c r="H10" s="1304">
        <v>0</v>
      </c>
      <c r="I10" s="378">
        <v>22</v>
      </c>
      <c r="J10" s="1304">
        <v>3</v>
      </c>
      <c r="K10" s="378">
        <v>25</v>
      </c>
    </row>
    <row r="11" spans="1:11" x14ac:dyDescent="0.15">
      <c r="A11" s="378" t="s">
        <v>681</v>
      </c>
      <c r="B11" s="1304">
        <v>1</v>
      </c>
      <c r="C11" s="1304">
        <v>52</v>
      </c>
      <c r="D11" s="1304">
        <v>0</v>
      </c>
      <c r="E11" s="1304">
        <v>52</v>
      </c>
      <c r="F11" s="1304">
        <v>2</v>
      </c>
      <c r="G11" s="1304">
        <v>54</v>
      </c>
      <c r="H11" s="1304">
        <v>11</v>
      </c>
      <c r="I11" s="378">
        <v>65</v>
      </c>
      <c r="J11" s="1304">
        <v>9</v>
      </c>
      <c r="K11" s="378">
        <v>74</v>
      </c>
    </row>
    <row r="12" spans="1:11" x14ac:dyDescent="0.15">
      <c r="A12" s="378" t="s">
        <v>682</v>
      </c>
      <c r="B12" s="1304">
        <v>2</v>
      </c>
      <c r="C12" s="1304">
        <v>107</v>
      </c>
      <c r="D12" s="1304">
        <v>2</v>
      </c>
      <c r="E12" s="1304">
        <v>109</v>
      </c>
      <c r="F12" s="1304">
        <v>0</v>
      </c>
      <c r="G12" s="1304">
        <v>109</v>
      </c>
      <c r="H12" s="1304">
        <v>22</v>
      </c>
      <c r="I12" s="378">
        <v>131</v>
      </c>
      <c r="J12" s="1304">
        <v>31</v>
      </c>
      <c r="K12" s="378">
        <v>162</v>
      </c>
    </row>
    <row r="13" spans="1:11" x14ac:dyDescent="0.15">
      <c r="A13" s="378" t="s">
        <v>683</v>
      </c>
      <c r="B13" s="1304">
        <v>18</v>
      </c>
      <c r="C13" s="1304">
        <v>124</v>
      </c>
      <c r="D13" s="1304">
        <v>23</v>
      </c>
      <c r="E13" s="1304">
        <v>147</v>
      </c>
      <c r="F13" s="1304">
        <v>46</v>
      </c>
      <c r="G13" s="1304">
        <v>193</v>
      </c>
      <c r="H13" s="1304">
        <v>29</v>
      </c>
      <c r="I13" s="378">
        <v>222</v>
      </c>
      <c r="J13" s="1304">
        <v>40</v>
      </c>
      <c r="K13" s="378">
        <v>262</v>
      </c>
    </row>
    <row r="14" spans="1:11" x14ac:dyDescent="0.15">
      <c r="A14" s="378" t="s">
        <v>684</v>
      </c>
      <c r="B14" s="1304">
        <v>5</v>
      </c>
      <c r="C14" s="1304">
        <v>60</v>
      </c>
      <c r="D14" s="1304">
        <v>16</v>
      </c>
      <c r="E14" s="1304">
        <v>76</v>
      </c>
      <c r="F14" s="1304">
        <v>5</v>
      </c>
      <c r="G14" s="1304">
        <v>81</v>
      </c>
      <c r="H14" s="1304">
        <v>8</v>
      </c>
      <c r="I14" s="378">
        <v>89</v>
      </c>
      <c r="J14" s="1304">
        <v>12</v>
      </c>
      <c r="K14" s="378">
        <v>101</v>
      </c>
    </row>
    <row r="15" spans="1:11" x14ac:dyDescent="0.15">
      <c r="A15" s="378" t="s">
        <v>685</v>
      </c>
      <c r="B15" s="589" t="s">
        <v>687</v>
      </c>
      <c r="C15" s="589" t="s">
        <v>687</v>
      </c>
      <c r="D15" s="1304">
        <v>13</v>
      </c>
      <c r="E15" s="1304">
        <v>78</v>
      </c>
      <c r="F15" s="1304">
        <v>8</v>
      </c>
      <c r="G15" s="1304">
        <v>86</v>
      </c>
      <c r="H15" s="1304">
        <v>5</v>
      </c>
      <c r="I15" s="378">
        <v>91</v>
      </c>
      <c r="J15" s="1304">
        <v>13</v>
      </c>
      <c r="K15" s="378">
        <v>104</v>
      </c>
    </row>
    <row r="16" spans="1:11" x14ac:dyDescent="0.15">
      <c r="A16" s="378" t="s">
        <v>732</v>
      </c>
      <c r="B16" s="1304">
        <v>4</v>
      </c>
      <c r="C16" s="1304">
        <v>65</v>
      </c>
      <c r="D16" s="1304">
        <v>7</v>
      </c>
      <c r="E16" s="1304">
        <v>67</v>
      </c>
      <c r="F16" s="1304">
        <v>5</v>
      </c>
      <c r="G16" s="1304">
        <v>72</v>
      </c>
      <c r="H16" s="1304">
        <v>8</v>
      </c>
      <c r="I16" s="378">
        <v>80</v>
      </c>
      <c r="J16" s="1304">
        <v>11</v>
      </c>
      <c r="K16" s="378">
        <v>91</v>
      </c>
    </row>
    <row r="17" spans="1:11" x14ac:dyDescent="0.15">
      <c r="A17" s="378" t="s">
        <v>688</v>
      </c>
      <c r="B17" s="1304">
        <v>16</v>
      </c>
      <c r="C17" s="1304">
        <v>138</v>
      </c>
      <c r="D17" s="1304">
        <v>14</v>
      </c>
      <c r="E17" s="1304">
        <v>92</v>
      </c>
      <c r="F17" s="1304">
        <v>8</v>
      </c>
      <c r="G17" s="1304">
        <v>100</v>
      </c>
      <c r="H17" s="1304">
        <v>5</v>
      </c>
      <c r="I17" s="378">
        <v>105</v>
      </c>
      <c r="J17" s="1304">
        <v>9</v>
      </c>
      <c r="K17" s="378">
        <v>114</v>
      </c>
    </row>
    <row r="18" spans="1:11" x14ac:dyDescent="0.15">
      <c r="A18" s="378" t="s">
        <v>689</v>
      </c>
      <c r="B18" s="1304">
        <v>2</v>
      </c>
      <c r="C18" s="1304">
        <v>71</v>
      </c>
      <c r="D18" s="1304">
        <v>2</v>
      </c>
      <c r="E18" s="1304">
        <v>73</v>
      </c>
      <c r="F18" s="1304">
        <v>8</v>
      </c>
      <c r="G18" s="1304">
        <v>81</v>
      </c>
      <c r="H18" s="1304">
        <v>14</v>
      </c>
      <c r="I18" s="378">
        <v>95</v>
      </c>
      <c r="J18" s="1304">
        <v>22</v>
      </c>
      <c r="K18" s="378">
        <v>117</v>
      </c>
    </row>
    <row r="19" spans="1:11" x14ac:dyDescent="0.15">
      <c r="A19" s="378" t="s">
        <v>845</v>
      </c>
      <c r="B19" s="1304">
        <v>0</v>
      </c>
      <c r="C19" s="1304">
        <v>37</v>
      </c>
      <c r="D19" s="1304">
        <v>1</v>
      </c>
      <c r="E19" s="1304">
        <v>38</v>
      </c>
      <c r="F19" s="1304">
        <v>1</v>
      </c>
      <c r="G19" s="1304">
        <v>39</v>
      </c>
      <c r="H19" s="1304">
        <v>3</v>
      </c>
      <c r="I19" s="378">
        <v>42</v>
      </c>
      <c r="J19" s="1304">
        <v>5</v>
      </c>
      <c r="K19" s="378">
        <v>47</v>
      </c>
    </row>
    <row r="20" spans="1:11" x14ac:dyDescent="0.15">
      <c r="A20" s="378" t="s">
        <v>846</v>
      </c>
      <c r="B20" s="1304">
        <v>0</v>
      </c>
      <c r="C20" s="1304">
        <v>69</v>
      </c>
      <c r="D20" s="1304">
        <v>3</v>
      </c>
      <c r="E20" s="1304">
        <v>72</v>
      </c>
      <c r="F20" s="1304">
        <v>4</v>
      </c>
      <c r="G20" s="1304">
        <v>76</v>
      </c>
      <c r="H20" s="1304">
        <v>2</v>
      </c>
      <c r="I20" s="378">
        <v>78</v>
      </c>
      <c r="J20" s="1304">
        <v>3</v>
      </c>
      <c r="K20" s="378">
        <v>81</v>
      </c>
    </row>
    <row r="21" spans="1:11" x14ac:dyDescent="0.15">
      <c r="A21" s="378" t="s">
        <v>692</v>
      </c>
      <c r="B21" s="1304">
        <v>1</v>
      </c>
      <c r="C21" s="1304">
        <v>21</v>
      </c>
      <c r="D21" s="1304">
        <v>0</v>
      </c>
      <c r="E21" s="1304">
        <v>21</v>
      </c>
      <c r="F21" s="1304">
        <v>0</v>
      </c>
      <c r="G21" s="1304">
        <v>21</v>
      </c>
      <c r="H21" s="1304">
        <v>2</v>
      </c>
      <c r="I21" s="378">
        <v>23</v>
      </c>
      <c r="J21" s="1304">
        <v>0</v>
      </c>
      <c r="K21" s="378">
        <v>23</v>
      </c>
    </row>
    <row r="22" spans="1:11" x14ac:dyDescent="0.15">
      <c r="A22" s="378" t="s">
        <v>693</v>
      </c>
      <c r="B22" s="1304">
        <v>0</v>
      </c>
      <c r="C22" s="1304">
        <v>12</v>
      </c>
      <c r="D22" s="1304">
        <v>0</v>
      </c>
      <c r="E22" s="1304">
        <v>12</v>
      </c>
      <c r="F22" s="1304">
        <v>0</v>
      </c>
      <c r="G22" s="1304">
        <v>12</v>
      </c>
      <c r="H22" s="1304">
        <v>0</v>
      </c>
      <c r="I22" s="378">
        <v>12</v>
      </c>
      <c r="J22" s="1304">
        <v>0</v>
      </c>
      <c r="K22" s="378">
        <v>12</v>
      </c>
    </row>
    <row r="23" spans="1:11" x14ac:dyDescent="0.15">
      <c r="F23" s="1305"/>
      <c r="G23" s="1305"/>
    </row>
    <row r="24" spans="1:11" s="392" customFormat="1" ht="11.25" customHeight="1" x14ac:dyDescent="0.25">
      <c r="A24" s="789" t="s">
        <v>3294</v>
      </c>
      <c r="C24" s="1305"/>
      <c r="F24" s="1305"/>
      <c r="G24" s="1305"/>
    </row>
    <row r="25" spans="1:11" s="392" customFormat="1" ht="11.25" customHeight="1" x14ac:dyDescent="0.25">
      <c r="A25" s="392" t="s">
        <v>3295</v>
      </c>
      <c r="C25" s="1305"/>
      <c r="F25" s="1305"/>
      <c r="G25" s="1305"/>
    </row>
    <row r="26" spans="1:11" s="392" customFormat="1" ht="11.25" customHeight="1" x14ac:dyDescent="0.25">
      <c r="A26" s="1306" t="s">
        <v>696</v>
      </c>
      <c r="B26" s="1306"/>
      <c r="C26" s="1306"/>
      <c r="D26" s="1306"/>
      <c r="E26" s="1306"/>
    </row>
    <row r="27" spans="1:11" s="392" customFormat="1" ht="11.25" customHeight="1" x14ac:dyDescent="0.25">
      <c r="A27" s="47" t="s">
        <v>1258</v>
      </c>
      <c r="B27" s="1306"/>
      <c r="C27" s="1306"/>
      <c r="D27" s="1306"/>
      <c r="E27" s="1306"/>
    </row>
    <row r="28" spans="1:11" s="392" customFormat="1" ht="11.25" customHeight="1" x14ac:dyDescent="0.25">
      <c r="A28" s="231" t="s">
        <v>3124</v>
      </c>
      <c r="B28" s="231"/>
      <c r="C28" s="231"/>
      <c r="D28" s="231"/>
      <c r="E28" s="231"/>
    </row>
  </sheetData>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Hoja203"/>
  <dimension ref="A1:G14"/>
  <sheetViews>
    <sheetView zoomScaleNormal="100" workbookViewId="0"/>
  </sheetViews>
  <sheetFormatPr baseColWidth="10" defaultColWidth="11.375" defaultRowHeight="10.199999999999999" x14ac:dyDescent="0.15"/>
  <cols>
    <col min="1" max="1" width="25" style="1298" customWidth="1"/>
    <col min="2" max="3" width="21.375" style="1298" customWidth="1"/>
    <col min="4" max="4" width="13.875" style="1298" customWidth="1"/>
    <col min="5" max="16384" width="11.375" style="1298"/>
  </cols>
  <sheetData>
    <row r="1" spans="1:7" x14ac:dyDescent="0.15">
      <c r="A1" s="1307"/>
    </row>
    <row r="2" spans="1:7" s="127" customFormat="1" x14ac:dyDescent="0.15">
      <c r="A2" s="473" t="s">
        <v>3296</v>
      </c>
      <c r="B2" s="918"/>
      <c r="C2" s="918"/>
      <c r="D2" s="918"/>
    </row>
    <row r="3" spans="1:7" s="127" customFormat="1" ht="10.55" customHeight="1" x14ac:dyDescent="0.15">
      <c r="A3" s="2906"/>
      <c r="B3" s="1380"/>
      <c r="C3" s="1380"/>
      <c r="D3" s="1380"/>
    </row>
    <row r="4" spans="1:7" s="127" customFormat="1" x14ac:dyDescent="0.15">
      <c r="A4" s="2907" t="s">
        <v>3297</v>
      </c>
      <c r="B4" s="2908" t="s">
        <v>3298</v>
      </c>
      <c r="C4" s="2909"/>
      <c r="D4" s="123"/>
      <c r="G4" s="1381"/>
    </row>
    <row r="5" spans="1:7" s="127" customFormat="1" ht="11.55" x14ac:dyDescent="0.15">
      <c r="A5" s="2910"/>
      <c r="B5" s="2911" t="s">
        <v>3299</v>
      </c>
      <c r="C5" s="2911" t="s">
        <v>853</v>
      </c>
      <c r="D5" s="123"/>
    </row>
    <row r="6" spans="1:7" s="127" customFormat="1" ht="12.1" customHeight="1" x14ac:dyDescent="0.15">
      <c r="A6" s="1373" t="s">
        <v>752</v>
      </c>
      <c r="B6" s="244">
        <v>46154.316666666666</v>
      </c>
      <c r="C6" s="2079">
        <v>1</v>
      </c>
      <c r="D6" s="123"/>
    </row>
    <row r="7" spans="1:7" s="127" customFormat="1" ht="12.1" customHeight="1" x14ac:dyDescent="0.15">
      <c r="A7" s="472" t="s">
        <v>3300</v>
      </c>
      <c r="B7" s="262">
        <v>71.833333333333329</v>
      </c>
      <c r="C7" s="994">
        <v>1.5563730225305757E-3</v>
      </c>
      <c r="D7" s="1382"/>
    </row>
    <row r="8" spans="1:7" s="127" customFormat="1" ht="12.1" customHeight="1" x14ac:dyDescent="0.15">
      <c r="A8" s="472" t="s">
        <v>3301</v>
      </c>
      <c r="B8" s="262">
        <v>42.416666666666664</v>
      </c>
      <c r="C8" s="994">
        <v>9.1901840889566479E-4</v>
      </c>
      <c r="D8" s="1382"/>
    </row>
    <row r="9" spans="1:7" s="127" customFormat="1" ht="12.1" customHeight="1" x14ac:dyDescent="0.15">
      <c r="A9" s="472" t="s">
        <v>3302</v>
      </c>
      <c r="B9" s="158">
        <v>0.5</v>
      </c>
      <c r="C9" s="994">
        <v>1.083322289464438E-5</v>
      </c>
      <c r="D9" s="1382"/>
    </row>
    <row r="10" spans="1:7" s="127" customFormat="1" ht="12.1" customHeight="1" x14ac:dyDescent="0.15">
      <c r="A10" s="472" t="s">
        <v>3303</v>
      </c>
      <c r="B10" s="262">
        <v>46039.566666666666</v>
      </c>
      <c r="C10" s="994">
        <v>0.99751377534567909</v>
      </c>
      <c r="D10" s="1382"/>
    </row>
    <row r="11" spans="1:7" s="127" customFormat="1" ht="10.55" customHeight="1" x14ac:dyDescent="0.15"/>
    <row r="12" spans="1:7" s="127" customFormat="1" x14ac:dyDescent="0.15">
      <c r="A12" s="1372" t="s">
        <v>3304</v>
      </c>
      <c r="B12" s="919"/>
      <c r="C12" s="919"/>
    </row>
    <row r="13" spans="1:7" s="127" customFormat="1" x14ac:dyDescent="0.15">
      <c r="A13" s="1372" t="s">
        <v>3305</v>
      </c>
      <c r="B13" s="919"/>
      <c r="C13" s="919"/>
    </row>
    <row r="14" spans="1:7" s="127" customFormat="1" x14ac:dyDescent="0.15">
      <c r="A14" s="1372" t="s">
        <v>3277</v>
      </c>
      <c r="B14" s="919"/>
      <c r="C14" s="919"/>
    </row>
  </sheetData>
  <pageMargins left="0.7" right="0.7" top="0.75" bottom="0.75" header="0.3" footer="0.3"/>
  <pageSetup paperSize="14" scale="90" orientation="landscape"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Hoja204"/>
  <dimension ref="A2:G30"/>
  <sheetViews>
    <sheetView zoomScaleNormal="100" workbookViewId="0"/>
  </sheetViews>
  <sheetFormatPr baseColWidth="10" defaultColWidth="11.375" defaultRowHeight="10.199999999999999" x14ac:dyDescent="0.25"/>
  <cols>
    <col min="1" max="1" width="28.625" style="1307" customWidth="1"/>
    <col min="2" max="2" width="14.25" style="1307" customWidth="1"/>
    <col min="3" max="3" width="14.375" style="1307" customWidth="1"/>
    <col min="4" max="4" width="14.25" style="1307" customWidth="1"/>
    <col min="5" max="5" width="14.375" style="1307" customWidth="1"/>
    <col min="6" max="6" width="12" style="1307" customWidth="1"/>
    <col min="7" max="7" width="12.375" style="1307" customWidth="1"/>
    <col min="8" max="16384" width="11.375" style="1307"/>
  </cols>
  <sheetData>
    <row r="2" spans="1:7" s="472" customFormat="1" ht="11.55" x14ac:dyDescent="0.25">
      <c r="A2" s="473" t="s">
        <v>3306</v>
      </c>
      <c r="B2" s="903"/>
      <c r="C2" s="903"/>
      <c r="D2" s="903"/>
      <c r="E2" s="903"/>
      <c r="F2" s="473"/>
    </row>
    <row r="3" spans="1:7" s="472" customFormat="1" x14ac:dyDescent="0.25">
      <c r="A3" s="1383"/>
      <c r="B3" s="1383"/>
      <c r="C3" s="1383"/>
      <c r="D3" s="1383"/>
      <c r="E3" s="1383"/>
    </row>
    <row r="4" spans="1:7" s="1384" customFormat="1" ht="11.55" x14ac:dyDescent="0.25">
      <c r="A4" s="2907" t="s">
        <v>3307</v>
      </c>
      <c r="B4" s="2912" t="s">
        <v>3308</v>
      </c>
      <c r="C4" s="2912"/>
      <c r="D4" s="2912" t="s">
        <v>3309</v>
      </c>
      <c r="E4" s="2912"/>
      <c r="F4" s="2912" t="s">
        <v>3310</v>
      </c>
      <c r="G4" s="2912"/>
    </row>
    <row r="5" spans="1:7" s="1384" customFormat="1" x14ac:dyDescent="0.25">
      <c r="A5" s="2913"/>
      <c r="B5" s="2911" t="s">
        <v>3221</v>
      </c>
      <c r="C5" s="2911" t="s">
        <v>853</v>
      </c>
      <c r="D5" s="2914" t="s">
        <v>3221</v>
      </c>
      <c r="E5" s="2911" t="s">
        <v>853</v>
      </c>
      <c r="F5" s="2914" t="s">
        <v>3221</v>
      </c>
      <c r="G5" s="2911" t="s">
        <v>853</v>
      </c>
    </row>
    <row r="6" spans="1:7" s="472" customFormat="1" x14ac:dyDescent="0.25">
      <c r="A6" s="1373" t="s">
        <v>752</v>
      </c>
      <c r="B6" s="244">
        <v>46154.31666666668</v>
      </c>
      <c r="C6" s="2079">
        <v>1</v>
      </c>
      <c r="D6" s="244">
        <v>769.75222222222226</v>
      </c>
      <c r="E6" s="2079">
        <v>1</v>
      </c>
      <c r="F6" s="244">
        <v>15690.171666666665</v>
      </c>
      <c r="G6" s="2079">
        <v>1</v>
      </c>
    </row>
    <row r="7" spans="1:7" s="472" customFormat="1" x14ac:dyDescent="0.25">
      <c r="A7" s="1385" t="s">
        <v>3311</v>
      </c>
      <c r="B7" s="158">
        <v>8915.7000000000007</v>
      </c>
      <c r="C7" s="994">
        <v>0.19317153072356175</v>
      </c>
      <c r="D7" s="158">
        <v>89.361944444444447</v>
      </c>
      <c r="E7" s="994">
        <v>0.1160918304158481</v>
      </c>
      <c r="F7" s="158">
        <v>2801.7072222222223</v>
      </c>
      <c r="G7" s="994">
        <v>0.17856447218957913</v>
      </c>
    </row>
    <row r="8" spans="1:7" s="472" customFormat="1" x14ac:dyDescent="0.25">
      <c r="A8" s="1385" t="s">
        <v>1064</v>
      </c>
      <c r="B8" s="158">
        <v>156.53333333333333</v>
      </c>
      <c r="C8" s="994">
        <v>3.3915209808833328E-3</v>
      </c>
      <c r="D8" s="158">
        <v>0.71499999999999997</v>
      </c>
      <c r="E8" s="994">
        <v>9.2887032912466778E-4</v>
      </c>
      <c r="F8" s="158">
        <v>40.173611111111114</v>
      </c>
      <c r="G8" s="994">
        <v>2.5604315851087108E-3</v>
      </c>
    </row>
    <row r="9" spans="1:7" s="472" customFormat="1" x14ac:dyDescent="0.25">
      <c r="A9" s="1385" t="s">
        <v>3312</v>
      </c>
      <c r="B9" s="158">
        <v>977.65</v>
      </c>
      <c r="C9" s="994">
        <v>2.1182200725898149E-2</v>
      </c>
      <c r="D9" s="158">
        <v>22.460555555555555</v>
      </c>
      <c r="E9" s="994">
        <v>2.9178942141554927E-2</v>
      </c>
      <c r="F9" s="158">
        <v>300.78083333333331</v>
      </c>
      <c r="G9" s="994">
        <v>1.9170015454472934E-2</v>
      </c>
    </row>
    <row r="10" spans="1:7" s="472" customFormat="1" x14ac:dyDescent="0.25">
      <c r="A10" s="1385" t="s">
        <v>3313</v>
      </c>
      <c r="B10" s="158">
        <v>9991.15</v>
      </c>
      <c r="C10" s="994">
        <v>0.21647270984765232</v>
      </c>
      <c r="D10" s="158">
        <v>245.8463888888889</v>
      </c>
      <c r="E10" s="994">
        <v>0.3193837988270396</v>
      </c>
      <c r="F10" s="158">
        <v>3501.8449999999998</v>
      </c>
      <c r="G10" s="994">
        <v>0.22318716929270904</v>
      </c>
    </row>
    <row r="11" spans="1:7" s="472" customFormat="1" x14ac:dyDescent="0.25">
      <c r="A11" s="1385" t="s">
        <v>3314</v>
      </c>
      <c r="B11" s="158">
        <v>189.75</v>
      </c>
      <c r="C11" s="994">
        <v>4.1112080885175413E-3</v>
      </c>
      <c r="D11" s="1386">
        <v>0.3288888888888889</v>
      </c>
      <c r="E11" s="994">
        <v>4.2726591673799793E-4</v>
      </c>
      <c r="F11" s="158">
        <v>61.091111111111111</v>
      </c>
      <c r="G11" s="994">
        <v>3.8935909949855733E-3</v>
      </c>
    </row>
    <row r="12" spans="1:7" s="472" customFormat="1" x14ac:dyDescent="0.25">
      <c r="A12" s="1385" t="s">
        <v>3315</v>
      </c>
      <c r="B12" s="158">
        <v>9910.0833333333339</v>
      </c>
      <c r="C12" s="994">
        <v>0.21471628330900067</v>
      </c>
      <c r="D12" s="158">
        <v>194.57277777777779</v>
      </c>
      <c r="E12" s="994">
        <v>0.25277325892747593</v>
      </c>
      <c r="F12" s="158">
        <v>3285.11</v>
      </c>
      <c r="G12" s="994">
        <v>0.2093737449016651</v>
      </c>
    </row>
    <row r="13" spans="1:7" s="472" customFormat="1" x14ac:dyDescent="0.25">
      <c r="A13" s="1385" t="s">
        <v>3316</v>
      </c>
      <c r="B13" s="158">
        <v>617.26666666666665</v>
      </c>
      <c r="C13" s="994">
        <v>1.3373974770868303E-2</v>
      </c>
      <c r="D13" s="158">
        <v>10.9</v>
      </c>
      <c r="E13" s="994">
        <v>1.416040082162081E-2</v>
      </c>
      <c r="F13" s="158">
        <v>171.08694444444444</v>
      </c>
      <c r="G13" s="994">
        <v>1.0904083656899301E-2</v>
      </c>
    </row>
    <row r="14" spans="1:7" s="472" customFormat="1" ht="11.55" x14ac:dyDescent="0.25">
      <c r="A14" s="1372" t="s">
        <v>3317</v>
      </c>
      <c r="B14" s="158">
        <v>5319.05</v>
      </c>
      <c r="C14" s="994">
        <v>0.11524490847551634</v>
      </c>
      <c r="D14" s="158">
        <v>9.0736111111111111</v>
      </c>
      <c r="E14" s="994">
        <v>1.1787703691086742E-2</v>
      </c>
      <c r="F14" s="158">
        <v>777.46722222222218</v>
      </c>
      <c r="G14" s="994">
        <v>4.9551224724578999E-2</v>
      </c>
    </row>
    <row r="15" spans="1:7" s="472" customFormat="1" x14ac:dyDescent="0.25">
      <c r="A15" s="1372" t="s">
        <v>3318</v>
      </c>
      <c r="B15" s="158">
        <v>1581.05</v>
      </c>
      <c r="C15" s="994">
        <v>3.4255734115154979E-2</v>
      </c>
      <c r="D15" s="158">
        <v>27.290833333333332</v>
      </c>
      <c r="E15" s="994">
        <v>3.5454049427160537E-2</v>
      </c>
      <c r="F15" s="158">
        <v>615.74388888888893</v>
      </c>
      <c r="G15" s="994">
        <v>3.9243923009269537E-2</v>
      </c>
    </row>
    <row r="16" spans="1:7" s="472" customFormat="1" x14ac:dyDescent="0.25">
      <c r="A16" s="1385" t="s">
        <v>3319</v>
      </c>
      <c r="B16" s="158">
        <v>1364.8</v>
      </c>
      <c r="C16" s="994">
        <v>2.9570365213221289E-2</v>
      </c>
      <c r="D16" s="158">
        <v>24.212499999999999</v>
      </c>
      <c r="E16" s="994">
        <v>3.1454927054448974E-2</v>
      </c>
      <c r="F16" s="158">
        <v>597.68611111111113</v>
      </c>
      <c r="G16" s="994">
        <v>3.8093025609202143E-2</v>
      </c>
    </row>
    <row r="17" spans="1:7" s="472" customFormat="1" x14ac:dyDescent="0.25">
      <c r="A17" s="1385" t="s">
        <v>3320</v>
      </c>
      <c r="B17" s="158">
        <v>2420.0166666666669</v>
      </c>
      <c r="C17" s="994">
        <v>5.2433159917508611E-2</v>
      </c>
      <c r="D17" s="158">
        <v>13.79111111111111</v>
      </c>
      <c r="E17" s="994">
        <v>1.7916299184297397E-2</v>
      </c>
      <c r="F17" s="158">
        <v>922.0669444444444</v>
      </c>
      <c r="G17" s="994">
        <v>5.8767167372894336E-2</v>
      </c>
    </row>
    <row r="18" spans="1:7" s="472" customFormat="1" x14ac:dyDescent="0.25">
      <c r="A18" s="1385" t="s">
        <v>3321</v>
      </c>
      <c r="B18" s="158">
        <v>4670.3999999999996</v>
      </c>
      <c r="C18" s="994">
        <v>0.10119096841429419</v>
      </c>
      <c r="D18" s="158">
        <v>131.13472222222222</v>
      </c>
      <c r="E18" s="994">
        <v>0.17035965397234606</v>
      </c>
      <c r="F18" s="158">
        <v>2584.8316666666665</v>
      </c>
      <c r="G18" s="994">
        <v>0.16474208960747508</v>
      </c>
    </row>
    <row r="19" spans="1:7" s="472" customFormat="1" x14ac:dyDescent="0.25">
      <c r="A19" s="1385" t="s">
        <v>3322</v>
      </c>
      <c r="B19" s="158">
        <v>40.866666666666667</v>
      </c>
      <c r="C19" s="994">
        <v>8.8543541792226706E-4</v>
      </c>
      <c r="D19" s="1386">
        <v>6.3888888888888884E-2</v>
      </c>
      <c r="E19" s="994">
        <v>8.2999291258225934E-5</v>
      </c>
      <c r="F19" s="158">
        <v>30.58111111111111</v>
      </c>
      <c r="G19" s="994">
        <v>1.9490616011601603E-3</v>
      </c>
    </row>
    <row r="20" spans="1:7" s="472" customFormat="1" x14ac:dyDescent="0.25">
      <c r="A20" s="1372" t="s">
        <v>3323</v>
      </c>
      <c r="B20" s="1387" t="s">
        <v>687</v>
      </c>
      <c r="C20" s="2080" t="s">
        <v>687</v>
      </c>
      <c r="D20" s="1387" t="s">
        <v>687</v>
      </c>
      <c r="E20" s="1387" t="s">
        <v>687</v>
      </c>
      <c r="F20" s="1387" t="s">
        <v>687</v>
      </c>
      <c r="G20" s="1387" t="s">
        <v>687</v>
      </c>
    </row>
    <row r="21" spans="1:7" s="472" customFormat="1" x14ac:dyDescent="0.25">
      <c r="B21" s="1388"/>
      <c r="C21" s="471"/>
      <c r="D21" s="471"/>
      <c r="E21" s="471"/>
      <c r="F21" s="471"/>
    </row>
    <row r="22" spans="1:7" s="472" customFormat="1" x14ac:dyDescent="0.25">
      <c r="A22" s="1369" t="s">
        <v>3324</v>
      </c>
      <c r="B22" s="1388"/>
      <c r="C22" s="471"/>
      <c r="D22" s="471"/>
      <c r="E22" s="471"/>
      <c r="F22" s="471"/>
    </row>
    <row r="23" spans="1:7" s="472" customFormat="1" x14ac:dyDescent="0.25">
      <c r="A23" s="1369" t="s">
        <v>3325</v>
      </c>
      <c r="B23" s="1389"/>
      <c r="C23" s="1389"/>
      <c r="D23" s="1389"/>
      <c r="E23" s="1389"/>
      <c r="F23" s="1372"/>
    </row>
    <row r="24" spans="1:7" s="472" customFormat="1" x14ac:dyDescent="0.25">
      <c r="A24" s="1369" t="s">
        <v>3326</v>
      </c>
      <c r="B24" s="1389"/>
      <c r="C24" s="1389"/>
      <c r="D24" s="1389"/>
      <c r="E24" s="1389"/>
      <c r="F24" s="1372"/>
    </row>
    <row r="25" spans="1:7" s="472" customFormat="1" x14ac:dyDescent="0.25">
      <c r="A25" s="1369" t="s">
        <v>3327</v>
      </c>
      <c r="B25" s="1389"/>
      <c r="C25" s="1389"/>
      <c r="D25" s="1389"/>
      <c r="E25" s="1389"/>
      <c r="F25" s="1372"/>
    </row>
    <row r="26" spans="1:7" s="472" customFormat="1" x14ac:dyDescent="0.25">
      <c r="A26" s="1369" t="s">
        <v>3328</v>
      </c>
      <c r="B26" s="1389"/>
      <c r="C26" s="1389"/>
      <c r="D26" s="1389"/>
      <c r="E26" s="1389"/>
      <c r="F26" s="1372"/>
    </row>
    <row r="27" spans="1:7" s="472" customFormat="1" x14ac:dyDescent="0.25">
      <c r="A27" s="1372" t="s">
        <v>1258</v>
      </c>
    </row>
    <row r="28" spans="1:7" s="472" customFormat="1" x14ac:dyDescent="0.25">
      <c r="A28" s="1372" t="s">
        <v>3277</v>
      </c>
    </row>
    <row r="29" spans="1:7" s="472" customFormat="1" x14ac:dyDescent="0.25">
      <c r="A29" s="1372"/>
    </row>
    <row r="30" spans="1:7" s="472" customFormat="1" x14ac:dyDescent="0.25">
      <c r="A30" s="1372"/>
    </row>
  </sheetData>
  <pageMargins left="0.7" right="0.7" top="0.75" bottom="0.75" header="0.3" footer="0.3"/>
  <pageSetup paperSize="14" scale="90" orientation="landscape"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205"/>
  <dimension ref="A1:J16"/>
  <sheetViews>
    <sheetView zoomScaleNormal="100" workbookViewId="0"/>
  </sheetViews>
  <sheetFormatPr baseColWidth="10" defaultColWidth="11.375" defaultRowHeight="10.199999999999999" x14ac:dyDescent="0.15"/>
  <cols>
    <col min="1" max="1" width="40.25" style="1298" customWidth="1"/>
    <col min="2" max="5" width="12.25" style="1298" customWidth="1"/>
    <col min="6" max="16384" width="11.375" style="1298"/>
  </cols>
  <sheetData>
    <row r="1" spans="1:10" x14ac:dyDescent="0.15">
      <c r="A1" s="1307"/>
    </row>
    <row r="2" spans="1:10" s="127" customFormat="1" ht="11.55" x14ac:dyDescent="0.15">
      <c r="A2" s="473" t="s">
        <v>3329</v>
      </c>
      <c r="B2" s="473"/>
      <c r="C2" s="473"/>
      <c r="D2" s="473"/>
      <c r="E2" s="473"/>
    </row>
    <row r="3" spans="1:10" s="127" customFormat="1" ht="11.25" customHeight="1" x14ac:dyDescent="0.15">
      <c r="A3" s="2915"/>
      <c r="B3" s="2915"/>
      <c r="C3" s="2915"/>
      <c r="D3" s="2915"/>
      <c r="E3" s="2915"/>
    </row>
    <row r="4" spans="1:10" s="1384" customFormat="1" ht="11.55" x14ac:dyDescent="0.25">
      <c r="A4" s="1390" t="s">
        <v>3330</v>
      </c>
      <c r="B4" s="2909" t="s">
        <v>3308</v>
      </c>
      <c r="C4" s="2912"/>
      <c r="D4" s="2912" t="s">
        <v>3309</v>
      </c>
      <c r="E4" s="2912"/>
      <c r="F4" s="2912" t="s">
        <v>3310</v>
      </c>
      <c r="G4" s="2912"/>
    </row>
    <row r="5" spans="1:10" s="1384" customFormat="1" x14ac:dyDescent="0.25">
      <c r="A5" s="2913"/>
      <c r="B5" s="2916" t="s">
        <v>3221</v>
      </c>
      <c r="C5" s="2911" t="s">
        <v>853</v>
      </c>
      <c r="D5" s="2911" t="s">
        <v>3221</v>
      </c>
      <c r="E5" s="2911" t="s">
        <v>853</v>
      </c>
      <c r="F5" s="2911" t="s">
        <v>3221</v>
      </c>
      <c r="G5" s="2911" t="s">
        <v>853</v>
      </c>
    </row>
    <row r="6" spans="1:10" s="127" customFormat="1" x14ac:dyDescent="0.15">
      <c r="A6" s="1373" t="s">
        <v>752</v>
      </c>
      <c r="B6" s="244">
        <v>46154.316666666666</v>
      </c>
      <c r="C6" s="2081">
        <v>1</v>
      </c>
      <c r="D6" s="244">
        <v>769.75222222222214</v>
      </c>
      <c r="E6" s="2081">
        <v>1</v>
      </c>
      <c r="F6" s="244">
        <v>15690.171666666667</v>
      </c>
      <c r="G6" s="2081">
        <v>1</v>
      </c>
      <c r="J6" s="1391"/>
    </row>
    <row r="7" spans="1:10" s="127" customFormat="1" x14ac:dyDescent="0.15">
      <c r="A7" s="472" t="s">
        <v>3331</v>
      </c>
      <c r="B7" s="1392">
        <v>39910.283333333333</v>
      </c>
      <c r="C7" s="1466">
        <v>0.86471399027682139</v>
      </c>
      <c r="D7" s="1392">
        <v>686.8</v>
      </c>
      <c r="E7" s="1466">
        <v>0.89223516369625433</v>
      </c>
      <c r="F7" s="1392">
        <v>13099.578611111112</v>
      </c>
      <c r="G7" s="1466">
        <v>0.83489071307873586</v>
      </c>
    </row>
    <row r="8" spans="1:10" s="127" customFormat="1" x14ac:dyDescent="0.15">
      <c r="A8" s="472" t="s">
        <v>3332</v>
      </c>
      <c r="B8" s="1392">
        <v>6244.0333333333338</v>
      </c>
      <c r="C8" s="1466">
        <v>0.13528600972317867</v>
      </c>
      <c r="D8" s="1392">
        <v>82.952222222222218</v>
      </c>
      <c r="E8" s="1466">
        <v>0.10776483630374566</v>
      </c>
      <c r="F8" s="1392">
        <v>2590.5930555555556</v>
      </c>
      <c r="G8" s="1466">
        <v>0.16510928692126411</v>
      </c>
      <c r="J8" s="1391"/>
    </row>
    <row r="9" spans="1:10" s="127" customFormat="1" ht="10.55" customHeight="1" x14ac:dyDescent="0.15">
      <c r="A9" s="472"/>
      <c r="B9" s="472"/>
      <c r="C9" s="472"/>
      <c r="D9" s="1394"/>
      <c r="E9" s="472"/>
    </row>
    <row r="10" spans="1:10" s="127" customFormat="1" x14ac:dyDescent="0.15">
      <c r="A10" s="1369" t="s">
        <v>3324</v>
      </c>
      <c r="B10" s="472"/>
      <c r="C10" s="472"/>
      <c r="D10" s="1394"/>
      <c r="E10" s="472"/>
    </row>
    <row r="11" spans="1:10" s="127" customFormat="1" x14ac:dyDescent="0.15">
      <c r="A11" s="1369" t="s">
        <v>3325</v>
      </c>
      <c r="B11" s="472"/>
      <c r="C11" s="472"/>
      <c r="D11" s="1394"/>
      <c r="E11" s="472"/>
    </row>
    <row r="12" spans="1:10" s="127" customFormat="1" x14ac:dyDescent="0.15">
      <c r="A12" s="1369" t="s">
        <v>3326</v>
      </c>
      <c r="B12" s="472"/>
      <c r="C12" s="472"/>
      <c r="D12" s="1394"/>
      <c r="E12" s="472"/>
    </row>
    <row r="13" spans="1:10" s="127" customFormat="1" x14ac:dyDescent="0.15">
      <c r="A13" s="1369" t="s">
        <v>3327</v>
      </c>
      <c r="B13" s="472"/>
      <c r="C13" s="472"/>
      <c r="D13" s="1394"/>
      <c r="E13" s="472"/>
    </row>
    <row r="14" spans="1:10" s="127" customFormat="1" ht="12.75" customHeight="1" x14ac:dyDescent="0.15">
      <c r="A14" s="1372" t="s">
        <v>3333</v>
      </c>
      <c r="B14" s="472"/>
      <c r="C14" s="472"/>
      <c r="D14" s="472"/>
      <c r="E14" s="472"/>
    </row>
    <row r="15" spans="1:10" s="127" customFormat="1" ht="12.75" customHeight="1" x14ac:dyDescent="0.15">
      <c r="A15" s="1372"/>
      <c r="B15" s="472"/>
      <c r="C15" s="472"/>
      <c r="D15" s="472"/>
      <c r="E15" s="472"/>
    </row>
    <row r="16" spans="1:10" s="127" customFormat="1" ht="12.75" customHeight="1" x14ac:dyDescent="0.15">
      <c r="A16" s="1372"/>
      <c r="B16" s="472"/>
      <c r="C16" s="472"/>
      <c r="D16" s="472"/>
      <c r="E16" s="472"/>
    </row>
  </sheetData>
  <pageMargins left="0.7" right="0.7" top="0.75" bottom="0.75" header="0.3" footer="0.3"/>
  <pageSetup paperSize="14" scale="90" orientation="landscape"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206"/>
  <dimension ref="A1:G32"/>
  <sheetViews>
    <sheetView zoomScaleNormal="100" workbookViewId="0"/>
  </sheetViews>
  <sheetFormatPr baseColWidth="10" defaultColWidth="11.375" defaultRowHeight="10.199999999999999" x14ac:dyDescent="0.25"/>
  <cols>
    <col min="1" max="1" width="42.875" style="1307" customWidth="1"/>
    <col min="2" max="5" width="14.25" style="1307" customWidth="1"/>
    <col min="6" max="6" width="14.375" style="1307" customWidth="1"/>
    <col min="7" max="7" width="14.25" style="1307" customWidth="1"/>
    <col min="8" max="16384" width="11.375" style="1307"/>
  </cols>
  <sheetData>
    <row r="1" spans="1:7" x14ac:dyDescent="0.25">
      <c r="B1" s="1395"/>
    </row>
    <row r="2" spans="1:7" s="472" customFormat="1" ht="11.55" x14ac:dyDescent="0.25">
      <c r="A2" s="473" t="s">
        <v>3334</v>
      </c>
      <c r="B2" s="473"/>
      <c r="C2" s="473"/>
      <c r="D2" s="473"/>
      <c r="E2" s="473"/>
      <c r="F2" s="1396"/>
    </row>
    <row r="3" spans="1:7" s="472" customFormat="1" x14ac:dyDescent="0.25">
      <c r="A3" s="2915"/>
      <c r="B3" s="2915"/>
      <c r="C3" s="2915"/>
      <c r="D3" s="2915"/>
      <c r="E3" s="2915"/>
      <c r="F3" s="1397"/>
    </row>
    <row r="4" spans="1:7" s="472" customFormat="1" ht="11.55" x14ac:dyDescent="0.25">
      <c r="A4" s="1398" t="s">
        <v>3307</v>
      </c>
      <c r="B4" s="2912" t="s">
        <v>3308</v>
      </c>
      <c r="C4" s="2912"/>
      <c r="D4" s="2912" t="s">
        <v>3309</v>
      </c>
      <c r="E4" s="2912"/>
      <c r="F4" s="2912" t="s">
        <v>3310</v>
      </c>
      <c r="G4" s="2912"/>
    </row>
    <row r="5" spans="1:7" s="472" customFormat="1" x14ac:dyDescent="0.25">
      <c r="A5" s="2917"/>
      <c r="B5" s="2911" t="s">
        <v>3221</v>
      </c>
      <c r="C5" s="2911" t="s">
        <v>853</v>
      </c>
      <c r="D5" s="2911" t="s">
        <v>3335</v>
      </c>
      <c r="E5" s="2911" t="s">
        <v>853</v>
      </c>
      <c r="F5" s="2911" t="s">
        <v>3335</v>
      </c>
      <c r="G5" s="2911" t="s">
        <v>853</v>
      </c>
    </row>
    <row r="6" spans="1:7" s="472" customFormat="1" x14ac:dyDescent="0.25">
      <c r="A6" s="1373" t="s">
        <v>752</v>
      </c>
      <c r="B6" s="1399">
        <v>39910.283333333333</v>
      </c>
      <c r="C6" s="2081">
        <v>0.99999999999999989</v>
      </c>
      <c r="D6" s="1399">
        <v>686.79999999999984</v>
      </c>
      <c r="E6" s="2081">
        <v>1.0000000000000004</v>
      </c>
      <c r="F6" s="1399">
        <v>13099.578611111108</v>
      </c>
      <c r="G6" s="2081">
        <v>1.0000000000000002</v>
      </c>
    </row>
    <row r="7" spans="1:7" s="472" customFormat="1" x14ac:dyDescent="0.25">
      <c r="A7" s="1372" t="s">
        <v>3311</v>
      </c>
      <c r="B7" s="1381">
        <v>8333.9500000000007</v>
      </c>
      <c r="C7" s="1466">
        <v>0.20881710937490214</v>
      </c>
      <c r="D7" s="1381">
        <v>75.224722222222226</v>
      </c>
      <c r="E7" s="1466">
        <v>0.10952929851808714</v>
      </c>
      <c r="F7" s="1381">
        <v>2521.0655555555554</v>
      </c>
      <c r="G7" s="1466">
        <v>0.19245394301593632</v>
      </c>
    </row>
    <row r="8" spans="1:7" s="472" customFormat="1" x14ac:dyDescent="0.25">
      <c r="A8" s="1372" t="s">
        <v>1064</v>
      </c>
      <c r="B8" s="1381">
        <v>52.916666666666664</v>
      </c>
      <c r="C8" s="1466">
        <v>1.3258905286315098E-3</v>
      </c>
      <c r="D8" s="1400">
        <v>0.53333333333333333</v>
      </c>
      <c r="E8" s="1466">
        <v>7.7654824305960028E-4</v>
      </c>
      <c r="F8" s="1381">
        <v>14.732777777777779</v>
      </c>
      <c r="G8" s="1466">
        <v>1.124675702566599E-3</v>
      </c>
    </row>
    <row r="9" spans="1:7" s="472" customFormat="1" x14ac:dyDescent="0.25">
      <c r="A9" s="1372" t="s">
        <v>3312</v>
      </c>
      <c r="B9" s="1381">
        <v>921.13333333333333</v>
      </c>
      <c r="C9" s="1466">
        <v>2.3080100074458671E-2</v>
      </c>
      <c r="D9" s="1381">
        <v>22.335555555555555</v>
      </c>
      <c r="E9" s="1466">
        <v>3.2521193295800173E-2</v>
      </c>
      <c r="F9" s="1381">
        <v>290.13444444444445</v>
      </c>
      <c r="G9" s="1466">
        <v>2.2148379963791463E-2</v>
      </c>
    </row>
    <row r="10" spans="1:7" s="472" customFormat="1" x14ac:dyDescent="0.25">
      <c r="A10" s="1372" t="s">
        <v>3313</v>
      </c>
      <c r="B10" s="1381">
        <v>9991.15</v>
      </c>
      <c r="C10" s="1466">
        <v>0.25034024230179608</v>
      </c>
      <c r="D10" s="1381">
        <v>245.8463888888889</v>
      </c>
      <c r="E10" s="1466">
        <v>0.35795921503915107</v>
      </c>
      <c r="F10" s="1381">
        <v>3501.8449999999998</v>
      </c>
      <c r="G10" s="1466">
        <v>0.26732501128163944</v>
      </c>
    </row>
    <row r="11" spans="1:7" s="472" customFormat="1" x14ac:dyDescent="0.25">
      <c r="A11" s="1372" t="s">
        <v>3314</v>
      </c>
      <c r="B11" s="1381">
        <v>86.533333333333331</v>
      </c>
      <c r="C11" s="1466">
        <v>2.1681964172141099E-3</v>
      </c>
      <c r="D11" s="1401">
        <v>0.1738888888888889</v>
      </c>
      <c r="E11" s="1466">
        <v>2.5318708341422387E-4</v>
      </c>
      <c r="F11" s="1381">
        <v>34.398888888888891</v>
      </c>
      <c r="G11" s="1466">
        <v>2.6259538501270286E-3</v>
      </c>
    </row>
    <row r="12" spans="1:7" s="472" customFormat="1" x14ac:dyDescent="0.25">
      <c r="A12" s="1372" t="s">
        <v>3315</v>
      </c>
      <c r="B12" s="1381">
        <v>9873.6333333333332</v>
      </c>
      <c r="C12" s="1466">
        <v>0.24739572131994386</v>
      </c>
      <c r="D12" s="1381">
        <v>194.54249999999999</v>
      </c>
      <c r="E12" s="1466">
        <v>0.28325931857891679</v>
      </c>
      <c r="F12" s="1381">
        <v>3272.1461111111112</v>
      </c>
      <c r="G12" s="1466">
        <v>0.24979018090976343</v>
      </c>
    </row>
    <row r="13" spans="1:7" s="472" customFormat="1" x14ac:dyDescent="0.25">
      <c r="A13" s="1372" t="s">
        <v>3316</v>
      </c>
      <c r="B13" s="1381">
        <v>47.333333333333336</v>
      </c>
      <c r="C13" s="1466">
        <v>1.1859934177365316E-3</v>
      </c>
      <c r="D13" s="1401">
        <v>0.96722222222222221</v>
      </c>
      <c r="E13" s="1466">
        <v>1.4083025949653792E-3</v>
      </c>
      <c r="F13" s="1381">
        <v>13.466944444444444</v>
      </c>
      <c r="G13" s="1466">
        <v>1.0280440954811886E-3</v>
      </c>
    </row>
    <row r="14" spans="1:7" s="472" customFormat="1" ht="11.55" x14ac:dyDescent="0.25">
      <c r="A14" s="1402" t="s">
        <v>3317</v>
      </c>
      <c r="B14" s="1381">
        <v>5319.05</v>
      </c>
      <c r="C14" s="1466">
        <v>0.13327517511151052</v>
      </c>
      <c r="D14" s="1381">
        <v>9.0736111111111111</v>
      </c>
      <c r="E14" s="1466">
        <v>1.3211431437261376E-2</v>
      </c>
      <c r="F14" s="1381">
        <v>777.46722222222218</v>
      </c>
      <c r="G14" s="1466">
        <v>5.9350552052321114E-2</v>
      </c>
    </row>
    <row r="15" spans="1:7" s="472" customFormat="1" x14ac:dyDescent="0.25">
      <c r="A15" s="1372" t="s">
        <v>3318</v>
      </c>
      <c r="B15" s="1381">
        <v>1436.4666666666667</v>
      </c>
      <c r="C15" s="1466">
        <v>3.5992394608407106E-2</v>
      </c>
      <c r="D15" s="1381">
        <v>24.723611111111111</v>
      </c>
      <c r="E15" s="1466">
        <v>3.5998268944541521E-2</v>
      </c>
      <c r="F15" s="1381">
        <v>554.31555555555553</v>
      </c>
      <c r="G15" s="1466">
        <v>4.2315525713581589E-2</v>
      </c>
    </row>
    <row r="16" spans="1:7" s="472" customFormat="1" x14ac:dyDescent="0.25">
      <c r="A16" s="1372" t="s">
        <v>3319</v>
      </c>
      <c r="B16" s="1381">
        <v>1054.75</v>
      </c>
      <c r="C16" s="1466">
        <v>2.6428025859667748E-2</v>
      </c>
      <c r="D16" s="1381">
        <v>23.154444444444444</v>
      </c>
      <c r="E16" s="1466">
        <v>3.3713518410664604E-2</v>
      </c>
      <c r="F16" s="1381">
        <v>478.61</v>
      </c>
      <c r="G16" s="1466">
        <v>3.6536289769965681E-2</v>
      </c>
    </row>
    <row r="17" spans="1:7" s="472" customFormat="1" x14ac:dyDescent="0.25">
      <c r="A17" s="1372" t="s">
        <v>3320</v>
      </c>
      <c r="B17" s="1381">
        <v>157.9</v>
      </c>
      <c r="C17" s="1466">
        <v>3.9563738167732046E-3</v>
      </c>
      <c r="D17" s="1381">
        <v>2.5769444444444445</v>
      </c>
      <c r="E17" s="1466">
        <v>3.7521031514916206E-3</v>
      </c>
      <c r="F17" s="1381">
        <v>70.826666666666668</v>
      </c>
      <c r="G17" s="1466">
        <v>5.406789696776295E-3</v>
      </c>
    </row>
    <row r="18" spans="1:7" s="472" customFormat="1" x14ac:dyDescent="0.25">
      <c r="A18" s="1372" t="s">
        <v>3321</v>
      </c>
      <c r="B18" s="1381">
        <v>2594.6</v>
      </c>
      <c r="C18" s="1466">
        <v>6.5010813837870524E-2</v>
      </c>
      <c r="D18" s="1381">
        <v>87.583888888888893</v>
      </c>
      <c r="E18" s="1466">
        <v>0.12752459069436359</v>
      </c>
      <c r="F18" s="1381">
        <v>1539.9883333333332</v>
      </c>
      <c r="G18" s="1466">
        <v>0.11756014289094076</v>
      </c>
    </row>
    <row r="19" spans="1:7" s="472" customFormat="1" x14ac:dyDescent="0.25">
      <c r="A19" s="1372" t="s">
        <v>3322</v>
      </c>
      <c r="B19" s="1381">
        <v>40.866666666666667</v>
      </c>
      <c r="C19" s="1466">
        <v>1.0239633310880195E-3</v>
      </c>
      <c r="D19" s="1400">
        <v>6.3888888888888884E-2</v>
      </c>
      <c r="E19" s="1466">
        <v>9.3024008283181279E-5</v>
      </c>
      <c r="F19" s="1381">
        <v>30.58111111111111</v>
      </c>
      <c r="G19" s="1466">
        <v>2.33451105710928E-3</v>
      </c>
    </row>
    <row r="20" spans="1:7" s="472" customFormat="1" x14ac:dyDescent="0.25">
      <c r="A20" s="1402" t="s">
        <v>3323</v>
      </c>
      <c r="B20" s="1387" t="s">
        <v>687</v>
      </c>
      <c r="C20" s="1403" t="s">
        <v>687</v>
      </c>
      <c r="D20" s="1381" t="s">
        <v>687</v>
      </c>
      <c r="E20" s="994" t="s">
        <v>687</v>
      </c>
      <c r="F20" s="1381" t="s">
        <v>687</v>
      </c>
      <c r="G20" s="994" t="s">
        <v>687</v>
      </c>
    </row>
    <row r="21" spans="1:7" s="472" customFormat="1" ht="11.25" customHeight="1" x14ac:dyDescent="0.25">
      <c r="A21" s="1404"/>
      <c r="B21" s="1404"/>
      <c r="C21" s="1404"/>
      <c r="D21" s="1404"/>
      <c r="E21" s="1404"/>
      <c r="F21" s="1404"/>
    </row>
    <row r="22" spans="1:7" s="472" customFormat="1" x14ac:dyDescent="0.25">
      <c r="A22" s="1369" t="s">
        <v>3324</v>
      </c>
      <c r="B22" s="1404"/>
      <c r="C22" s="1404"/>
      <c r="D22" s="1404"/>
      <c r="E22" s="1404"/>
      <c r="F22" s="1405"/>
    </row>
    <row r="23" spans="1:7" s="472" customFormat="1" x14ac:dyDescent="0.25">
      <c r="A23" s="1369" t="s">
        <v>3325</v>
      </c>
      <c r="F23" s="1406"/>
    </row>
    <row r="24" spans="1:7" s="472" customFormat="1" x14ac:dyDescent="0.25">
      <c r="A24" s="1369" t="s">
        <v>3326</v>
      </c>
      <c r="F24" s="1406"/>
    </row>
    <row r="25" spans="1:7" s="472" customFormat="1" x14ac:dyDescent="0.25">
      <c r="A25" s="1369" t="s">
        <v>3327</v>
      </c>
      <c r="F25" s="1406"/>
    </row>
    <row r="26" spans="1:7" s="472" customFormat="1" x14ac:dyDescent="0.25">
      <c r="A26" s="1369" t="s">
        <v>3336</v>
      </c>
      <c r="B26" s="1389"/>
      <c r="C26" s="1389"/>
      <c r="D26" s="1389"/>
      <c r="E26" s="1389"/>
      <c r="F26" s="1407"/>
    </row>
    <row r="27" spans="1:7" s="472" customFormat="1" x14ac:dyDescent="0.25">
      <c r="A27" s="1372" t="s">
        <v>1258</v>
      </c>
      <c r="F27" s="1406"/>
    </row>
    <row r="28" spans="1:7" s="472" customFormat="1" x14ac:dyDescent="0.25">
      <c r="A28" s="1372" t="s">
        <v>3277</v>
      </c>
      <c r="F28" s="1406"/>
    </row>
    <row r="29" spans="1:7" s="472" customFormat="1" x14ac:dyDescent="0.25">
      <c r="A29" s="1372"/>
      <c r="F29" s="1406"/>
    </row>
    <row r="30" spans="1:7" s="472" customFormat="1" x14ac:dyDescent="0.25">
      <c r="A30" s="1372"/>
      <c r="F30" s="1406"/>
    </row>
    <row r="31" spans="1:7" s="472" customFormat="1" x14ac:dyDescent="0.25">
      <c r="A31" s="1372"/>
      <c r="F31" s="1406"/>
    </row>
    <row r="32" spans="1:7" s="472" customFormat="1" x14ac:dyDescent="0.25">
      <c r="A32" s="1408"/>
      <c r="B32" s="1409"/>
    </row>
  </sheetData>
  <pageMargins left="0.7" right="0.7" top="0.75" bottom="0.75" header="0.3" footer="0.3"/>
  <pageSetup paperSize="14" scale="90"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207"/>
  <dimension ref="A1:G29"/>
  <sheetViews>
    <sheetView zoomScaleNormal="100" workbookViewId="0"/>
  </sheetViews>
  <sheetFormatPr baseColWidth="10" defaultColWidth="11.375" defaultRowHeight="10.199999999999999" x14ac:dyDescent="0.25"/>
  <cols>
    <col min="1" max="1" width="35.75" style="472" customWidth="1"/>
    <col min="2" max="7" width="14.25" style="472" customWidth="1"/>
    <col min="8" max="16384" width="11.375" style="472"/>
  </cols>
  <sheetData>
    <row r="1" spans="1:7" x14ac:dyDescent="0.25">
      <c r="A1" s="1307"/>
    </row>
    <row r="2" spans="1:7" ht="11.55" x14ac:dyDescent="0.25">
      <c r="A2" s="473" t="s">
        <v>3337</v>
      </c>
      <c r="B2" s="473"/>
      <c r="C2" s="473"/>
      <c r="D2" s="473"/>
      <c r="E2" s="473"/>
    </row>
    <row r="3" spans="1:7" ht="10.55" customHeight="1" x14ac:dyDescent="0.25">
      <c r="A3" s="2915"/>
      <c r="B3" s="2915"/>
      <c r="C3" s="2915"/>
      <c r="D3" s="2915"/>
      <c r="E3" s="2915"/>
    </row>
    <row r="4" spans="1:7" s="1384" customFormat="1" ht="11.55" x14ac:dyDescent="0.25">
      <c r="A4" s="1398" t="s">
        <v>3307</v>
      </c>
      <c r="B4" s="2912" t="s">
        <v>3308</v>
      </c>
      <c r="C4" s="2912"/>
      <c r="D4" s="2912" t="s">
        <v>3309</v>
      </c>
      <c r="E4" s="2912"/>
      <c r="F4" s="2912" t="s">
        <v>3310</v>
      </c>
      <c r="G4" s="2912"/>
    </row>
    <row r="5" spans="1:7" s="1384" customFormat="1" x14ac:dyDescent="0.25">
      <c r="A5" s="2917"/>
      <c r="B5" s="2911" t="s">
        <v>3221</v>
      </c>
      <c r="C5" s="2911" t="s">
        <v>853</v>
      </c>
      <c r="D5" s="2911" t="s">
        <v>3335</v>
      </c>
      <c r="E5" s="2911" t="s">
        <v>853</v>
      </c>
      <c r="F5" s="2911" t="s">
        <v>3335</v>
      </c>
      <c r="G5" s="2911" t="s">
        <v>853</v>
      </c>
    </row>
    <row r="6" spans="1:7" x14ac:dyDescent="0.25">
      <c r="A6" s="1373" t="s">
        <v>752</v>
      </c>
      <c r="B6" s="1410">
        <v>6244.0333333333338</v>
      </c>
      <c r="C6" s="2081">
        <v>0.99999999999999989</v>
      </c>
      <c r="D6" s="1410">
        <v>82.952222222222218</v>
      </c>
      <c r="E6" s="2081">
        <v>1.0000000000000002</v>
      </c>
      <c r="F6" s="1410">
        <v>2590.5930555555556</v>
      </c>
      <c r="G6" s="2081">
        <v>0.99999999999999989</v>
      </c>
    </row>
    <row r="7" spans="1:7" x14ac:dyDescent="0.25">
      <c r="A7" s="472" t="s">
        <v>3311</v>
      </c>
      <c r="B7" s="262">
        <v>581.75</v>
      </c>
      <c r="C7" s="994">
        <v>9.3168945286433436E-2</v>
      </c>
      <c r="D7" s="262">
        <v>14.137222222222222</v>
      </c>
      <c r="E7" s="994">
        <v>0.17042608194810938</v>
      </c>
      <c r="F7" s="262">
        <v>280.64166666666665</v>
      </c>
      <c r="G7" s="994">
        <v>0.10833105032256127</v>
      </c>
    </row>
    <row r="8" spans="1:7" x14ac:dyDescent="0.25">
      <c r="A8" s="472" t="s">
        <v>1064</v>
      </c>
      <c r="B8" s="262">
        <v>103.61666666666666</v>
      </c>
      <c r="C8" s="994">
        <v>1.6594508891154755E-2</v>
      </c>
      <c r="D8" s="1411">
        <v>0.18166666666666667</v>
      </c>
      <c r="E8" s="994">
        <v>2.190015671671779E-3</v>
      </c>
      <c r="F8" s="262">
        <v>25.440833333333334</v>
      </c>
      <c r="G8" s="994">
        <v>9.8204668922334919E-3</v>
      </c>
    </row>
    <row r="9" spans="1:7" x14ac:dyDescent="0.25">
      <c r="A9" s="472" t="s">
        <v>3312</v>
      </c>
      <c r="B9" s="262">
        <v>56.516666666666666</v>
      </c>
      <c r="C9" s="994">
        <v>9.0513076483683085E-3</v>
      </c>
      <c r="D9" s="1411">
        <v>0.125</v>
      </c>
      <c r="E9" s="994">
        <v>1.5068915172053526E-3</v>
      </c>
      <c r="F9" s="262">
        <v>10.64638888888889</v>
      </c>
      <c r="G9" s="994">
        <v>4.1096338408140136E-3</v>
      </c>
    </row>
    <row r="10" spans="1:7" x14ac:dyDescent="0.25">
      <c r="A10" s="472" t="s">
        <v>3313</v>
      </c>
      <c r="B10" s="262">
        <v>0</v>
      </c>
      <c r="C10" s="994">
        <v>0</v>
      </c>
      <c r="D10" s="262">
        <v>0</v>
      </c>
      <c r="E10" s="994">
        <v>0</v>
      </c>
      <c r="F10" s="262">
        <v>0</v>
      </c>
      <c r="G10" s="994">
        <v>0</v>
      </c>
    </row>
    <row r="11" spans="1:7" x14ac:dyDescent="0.25">
      <c r="A11" s="472" t="s">
        <v>3314</v>
      </c>
      <c r="B11" s="262">
        <v>103.21666666666667</v>
      </c>
      <c r="C11" s="994">
        <v>1.653044773410349E-2</v>
      </c>
      <c r="D11" s="1411">
        <v>0.155</v>
      </c>
      <c r="E11" s="994">
        <v>1.8685454813346372E-3</v>
      </c>
      <c r="F11" s="262">
        <v>26.692222222222224</v>
      </c>
      <c r="G11" s="994">
        <v>1.0303518016841918E-2</v>
      </c>
    </row>
    <row r="12" spans="1:7" x14ac:dyDescent="0.25">
      <c r="A12" s="472" t="s">
        <v>3315</v>
      </c>
      <c r="B12" s="262">
        <v>36.450000000000003</v>
      </c>
      <c r="C12" s="994">
        <v>5.8375729362965178E-3</v>
      </c>
      <c r="D12" s="1412">
        <v>3.0277777777777778E-2</v>
      </c>
      <c r="E12" s="994">
        <v>3.6500261194529653E-4</v>
      </c>
      <c r="F12" s="262">
        <v>12.963888888888889</v>
      </c>
      <c r="G12" s="994">
        <v>5.0042166449445558E-3</v>
      </c>
    </row>
    <row r="13" spans="1:7" x14ac:dyDescent="0.25">
      <c r="A13" s="472" t="s">
        <v>3316</v>
      </c>
      <c r="B13" s="262">
        <v>569.93333333333328</v>
      </c>
      <c r="C13" s="994">
        <v>9.1276471938543977E-2</v>
      </c>
      <c r="D13" s="262">
        <v>9.9327777777777779</v>
      </c>
      <c r="E13" s="994">
        <v>0.11974094860495332</v>
      </c>
      <c r="F13" s="262">
        <v>157.62</v>
      </c>
      <c r="G13" s="994">
        <v>6.0843211040800933E-2</v>
      </c>
    </row>
    <row r="14" spans="1:7" ht="11.55" x14ac:dyDescent="0.25">
      <c r="A14" s="1402" t="s">
        <v>3317</v>
      </c>
      <c r="B14" s="1411">
        <v>0</v>
      </c>
      <c r="C14" s="994">
        <v>0</v>
      </c>
      <c r="D14" s="1394">
        <v>0</v>
      </c>
      <c r="E14" s="994">
        <v>0</v>
      </c>
      <c r="F14" s="1413">
        <v>0</v>
      </c>
      <c r="G14" s="994">
        <v>0</v>
      </c>
    </row>
    <row r="15" spans="1:7" x14ac:dyDescent="0.25">
      <c r="A15" s="472" t="s">
        <v>3318</v>
      </c>
      <c r="B15" s="262">
        <v>144.58333333333334</v>
      </c>
      <c r="C15" s="994">
        <v>2.3155439059155139E-2</v>
      </c>
      <c r="D15" s="262">
        <v>2.5672222222222221</v>
      </c>
      <c r="E15" s="994">
        <v>3.0948203115581926E-2</v>
      </c>
      <c r="F15" s="262">
        <v>61.428333333333335</v>
      </c>
      <c r="G15" s="994">
        <v>2.3712073651089117E-2</v>
      </c>
    </row>
    <row r="16" spans="1:7" x14ac:dyDescent="0.25">
      <c r="A16" s="472" t="s">
        <v>3319</v>
      </c>
      <c r="B16" s="262">
        <v>310.05</v>
      </c>
      <c r="C16" s="994">
        <v>4.9655404359361735E-2</v>
      </c>
      <c r="D16" s="262">
        <v>1.0580555555555555</v>
      </c>
      <c r="E16" s="994">
        <v>1.2754999531189306E-2</v>
      </c>
      <c r="F16" s="262">
        <v>119.07611111111112</v>
      </c>
      <c r="G16" s="994">
        <v>4.5964807500642017E-2</v>
      </c>
    </row>
    <row r="17" spans="1:7" x14ac:dyDescent="0.25">
      <c r="A17" s="472" t="s">
        <v>3320</v>
      </c>
      <c r="B17" s="262">
        <v>2262.1166666666668</v>
      </c>
      <c r="C17" s="994">
        <v>0.36228452762904317</v>
      </c>
      <c r="D17" s="262">
        <v>11.214166666666667</v>
      </c>
      <c r="E17" s="994">
        <v>0.13518826098021619</v>
      </c>
      <c r="F17" s="262">
        <v>851.24027777777781</v>
      </c>
      <c r="G17" s="994">
        <v>0.32858895994964687</v>
      </c>
    </row>
    <row r="18" spans="1:7" x14ac:dyDescent="0.25">
      <c r="A18" s="472" t="s">
        <v>3321</v>
      </c>
      <c r="B18" s="262">
        <v>2075.8000000000002</v>
      </c>
      <c r="C18" s="994">
        <v>0.33244537451753942</v>
      </c>
      <c r="D18" s="262">
        <v>43.550833333333337</v>
      </c>
      <c r="E18" s="994">
        <v>0.52501105053779296</v>
      </c>
      <c r="F18" s="262">
        <v>1044.8433333333332</v>
      </c>
      <c r="G18" s="994">
        <v>0.40332206214042576</v>
      </c>
    </row>
    <row r="19" spans="1:7" x14ac:dyDescent="0.25">
      <c r="A19" s="472" t="s">
        <v>3322</v>
      </c>
      <c r="B19" s="262">
        <v>0</v>
      </c>
      <c r="C19" s="994">
        <v>0</v>
      </c>
      <c r="D19" s="262">
        <v>0</v>
      </c>
      <c r="E19" s="994">
        <v>0</v>
      </c>
      <c r="F19" s="262">
        <v>0</v>
      </c>
      <c r="G19" s="994">
        <v>0</v>
      </c>
    </row>
    <row r="20" spans="1:7" x14ac:dyDescent="0.25">
      <c r="A20" s="1402" t="s">
        <v>3323</v>
      </c>
      <c r="B20" s="262" t="s">
        <v>687</v>
      </c>
      <c r="C20" s="262" t="s">
        <v>687</v>
      </c>
      <c r="D20" s="262" t="s">
        <v>687</v>
      </c>
      <c r="E20" s="262" t="s">
        <v>687</v>
      </c>
      <c r="F20" s="262" t="s">
        <v>687</v>
      </c>
      <c r="G20" s="262" t="s">
        <v>687</v>
      </c>
    </row>
    <row r="21" spans="1:7" x14ac:dyDescent="0.25">
      <c r="A21" s="1402"/>
      <c r="B21" s="1414"/>
      <c r="C21" s="1415"/>
      <c r="D21" s="1415"/>
      <c r="E21" s="1415"/>
    </row>
    <row r="22" spans="1:7" x14ac:dyDescent="0.25">
      <c r="A22" s="1369" t="s">
        <v>3324</v>
      </c>
      <c r="B22" s="1414"/>
      <c r="C22" s="1415"/>
      <c r="D22" s="1415"/>
      <c r="E22" s="1415"/>
    </row>
    <row r="23" spans="1:7" x14ac:dyDescent="0.25">
      <c r="A23" s="1369" t="s">
        <v>3325</v>
      </c>
      <c r="B23" s="1414"/>
      <c r="C23" s="1415"/>
      <c r="D23" s="1415"/>
      <c r="E23" s="1415"/>
    </row>
    <row r="24" spans="1:7" x14ac:dyDescent="0.25">
      <c r="A24" s="1369" t="s">
        <v>3326</v>
      </c>
    </row>
    <row r="25" spans="1:7" x14ac:dyDescent="0.25">
      <c r="A25" s="1369" t="s">
        <v>3327</v>
      </c>
    </row>
    <row r="26" spans="1:7" x14ac:dyDescent="0.25">
      <c r="A26" s="1369" t="s">
        <v>3338</v>
      </c>
    </row>
    <row r="27" spans="1:7" x14ac:dyDescent="0.25">
      <c r="A27" s="1416" t="s">
        <v>696</v>
      </c>
      <c r="B27" s="1416"/>
      <c r="C27" s="1416"/>
      <c r="D27" s="1417"/>
      <c r="E27" s="1417"/>
    </row>
    <row r="28" spans="1:7" x14ac:dyDescent="0.25">
      <c r="A28" s="472" t="s">
        <v>1258</v>
      </c>
    </row>
    <row r="29" spans="1:7" x14ac:dyDescent="0.25">
      <c r="A29" s="472" t="s">
        <v>3277</v>
      </c>
      <c r="C29" s="1418"/>
    </row>
  </sheetData>
  <pageMargins left="0.7" right="0.7" top="0.75" bottom="0.75" header="0.3" footer="0.3"/>
  <pageSetup paperSize="14" scale="90" orientation="landscape"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208"/>
  <dimension ref="A2:G16"/>
  <sheetViews>
    <sheetView zoomScaleNormal="100" workbookViewId="0"/>
  </sheetViews>
  <sheetFormatPr baseColWidth="10" defaultColWidth="11.375" defaultRowHeight="10.199999999999999" x14ac:dyDescent="0.25"/>
  <cols>
    <col min="1" max="1" width="35.75" style="1307" customWidth="1"/>
    <col min="2" max="5" width="14.25" style="1307" customWidth="1"/>
    <col min="6" max="16384" width="11.375" style="1307"/>
  </cols>
  <sheetData>
    <row r="2" spans="1:7" ht="11.55" x14ac:dyDescent="0.25">
      <c r="A2" s="1308" t="s">
        <v>3339</v>
      </c>
      <c r="B2" s="1308"/>
      <c r="C2" s="1308"/>
      <c r="D2" s="1308"/>
      <c r="E2" s="1308"/>
    </row>
    <row r="3" spans="1:7" x14ac:dyDescent="0.25">
      <c r="A3" s="2918"/>
      <c r="B3" s="1308"/>
      <c r="C3" s="1308"/>
      <c r="D3" s="1308"/>
      <c r="E3" s="1308"/>
    </row>
    <row r="4" spans="1:7" x14ac:dyDescent="0.25">
      <c r="A4" s="1419"/>
      <c r="B4" s="2849" t="s">
        <v>3340</v>
      </c>
      <c r="C4" s="2849"/>
      <c r="D4" s="2849"/>
      <c r="E4" s="2919"/>
      <c r="F4" s="2920"/>
      <c r="G4" s="2921"/>
    </row>
    <row r="5" spans="1:7" ht="11.55" x14ac:dyDescent="0.25">
      <c r="A5" s="1420" t="s">
        <v>3341</v>
      </c>
      <c r="B5" s="2912" t="s">
        <v>3308</v>
      </c>
      <c r="C5" s="2912"/>
      <c r="D5" s="2912" t="s">
        <v>3309</v>
      </c>
      <c r="E5" s="2912"/>
      <c r="F5" s="2912" t="s">
        <v>3310</v>
      </c>
      <c r="G5" s="2912"/>
    </row>
    <row r="6" spans="1:7" x14ac:dyDescent="0.25">
      <c r="A6" s="2922"/>
      <c r="B6" s="2911" t="s">
        <v>3221</v>
      </c>
      <c r="C6" s="2911" t="s">
        <v>853</v>
      </c>
      <c r="D6" s="2911" t="s">
        <v>3221</v>
      </c>
      <c r="E6" s="2911" t="s">
        <v>853</v>
      </c>
      <c r="F6" s="2911" t="s">
        <v>3221</v>
      </c>
      <c r="G6" s="2911" t="s">
        <v>853</v>
      </c>
    </row>
    <row r="7" spans="1:7" x14ac:dyDescent="0.25">
      <c r="A7" s="1373" t="s">
        <v>752</v>
      </c>
      <c r="B7" s="1399">
        <v>46154.316666666666</v>
      </c>
      <c r="C7" s="2081">
        <v>1</v>
      </c>
      <c r="D7" s="1399">
        <v>270.67083333333335</v>
      </c>
      <c r="E7" s="2081">
        <v>0.99999999999999989</v>
      </c>
      <c r="F7" s="1399">
        <v>11620</v>
      </c>
      <c r="G7" s="2081">
        <v>1</v>
      </c>
    </row>
    <row r="8" spans="1:7" ht="11.55" x14ac:dyDescent="0.25">
      <c r="A8" s="1307" t="s">
        <v>3342</v>
      </c>
      <c r="B8" s="1381">
        <v>114.25</v>
      </c>
      <c r="C8" s="1007">
        <v>2.4753914314262406E-3</v>
      </c>
      <c r="D8" s="1400">
        <v>0.16166666666666665</v>
      </c>
      <c r="E8" s="1007">
        <v>5.9728144579055114E-4</v>
      </c>
      <c r="F8" s="1381">
        <v>15</v>
      </c>
      <c r="G8" s="1007">
        <v>2.169811965445175E-3</v>
      </c>
    </row>
    <row r="9" spans="1:7" x14ac:dyDescent="0.25">
      <c r="A9" s="1307" t="s">
        <v>3343</v>
      </c>
      <c r="B9" s="1381">
        <v>46040.066666666666</v>
      </c>
      <c r="C9" s="1007">
        <v>0.99752460856857372</v>
      </c>
      <c r="D9" s="1381">
        <v>270.50916666666666</v>
      </c>
      <c r="E9" s="1007">
        <v>0.99940271855420937</v>
      </c>
      <c r="F9" s="1381">
        <v>11605</v>
      </c>
      <c r="G9" s="1007">
        <v>0.99783018803455481</v>
      </c>
    </row>
    <row r="11" spans="1:7" x14ac:dyDescent="0.25">
      <c r="A11" s="1369" t="s">
        <v>3324</v>
      </c>
    </row>
    <row r="12" spans="1:7" x14ac:dyDescent="0.25">
      <c r="A12" s="1369" t="s">
        <v>3325</v>
      </c>
    </row>
    <row r="13" spans="1:7" x14ac:dyDescent="0.25">
      <c r="A13" s="1369" t="s">
        <v>3326</v>
      </c>
    </row>
    <row r="14" spans="1:7" x14ac:dyDescent="0.25">
      <c r="A14" s="1369" t="s">
        <v>3327</v>
      </c>
    </row>
    <row r="15" spans="1:7" x14ac:dyDescent="0.25">
      <c r="A15" s="1307" t="s">
        <v>3344</v>
      </c>
    </row>
    <row r="16" spans="1:7" x14ac:dyDescent="0.25">
      <c r="A16" s="472" t="s">
        <v>3333</v>
      </c>
      <c r="B16" s="472"/>
      <c r="C16" s="472"/>
      <c r="D16" s="472"/>
      <c r="E16" s="472"/>
    </row>
  </sheetData>
  <pageMargins left="0.7" right="0.7" top="0.75" bottom="0.75" header="0.3" footer="0.3"/>
  <pageSetup paperSize="14" scale="90" orientation="landscape"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209"/>
  <dimension ref="A2:C19"/>
  <sheetViews>
    <sheetView zoomScaleNormal="100" workbookViewId="0"/>
  </sheetViews>
  <sheetFormatPr baseColWidth="10" defaultColWidth="11.375" defaultRowHeight="10.199999999999999" x14ac:dyDescent="0.25"/>
  <cols>
    <col min="1" max="1" width="34.75" style="1307" customWidth="1"/>
    <col min="2" max="2" width="17.25" style="1307" customWidth="1"/>
    <col min="3" max="3" width="19.125" style="1307" customWidth="1"/>
    <col min="4" max="16384" width="11.375" style="1307"/>
  </cols>
  <sheetData>
    <row r="2" spans="1:3" ht="11.55" x14ac:dyDescent="0.25">
      <c r="A2" s="1421" t="s">
        <v>3345</v>
      </c>
      <c r="B2" s="1308"/>
      <c r="C2" s="1308"/>
    </row>
    <row r="3" spans="1:3" x14ac:dyDescent="0.25">
      <c r="A3" s="2918"/>
      <c r="B3" s="2918"/>
      <c r="C3" s="2918"/>
    </row>
    <row r="4" spans="1:3" x14ac:dyDescent="0.25">
      <c r="A4" s="2923" t="s">
        <v>3307</v>
      </c>
      <c r="B4" s="2851" t="s">
        <v>3221</v>
      </c>
      <c r="C4" s="2851" t="s">
        <v>853</v>
      </c>
    </row>
    <row r="5" spans="1:3" ht="11.55" x14ac:dyDescent="0.25">
      <c r="A5" s="1308" t="s">
        <v>3308</v>
      </c>
      <c r="B5" s="1410">
        <v>46154.316666666673</v>
      </c>
      <c r="C5" s="2082">
        <v>0.99999999999999989</v>
      </c>
    </row>
    <row r="6" spans="1:3" x14ac:dyDescent="0.25">
      <c r="A6" s="1422" t="s">
        <v>3346</v>
      </c>
      <c r="B6" s="1423">
        <v>3262.3</v>
      </c>
      <c r="C6" s="1007">
        <v>7.0682446098396717E-2</v>
      </c>
    </row>
    <row r="7" spans="1:3" x14ac:dyDescent="0.25">
      <c r="A7" s="1422" t="s">
        <v>3347</v>
      </c>
      <c r="B7" s="1423">
        <v>42892.01666666667</v>
      </c>
      <c r="C7" s="1007">
        <v>0.9293175539016032</v>
      </c>
    </row>
    <row r="8" spans="1:3" ht="11.55" x14ac:dyDescent="0.25">
      <c r="A8" s="1308" t="s">
        <v>3309</v>
      </c>
      <c r="B8" s="1410">
        <v>769.75222222222226</v>
      </c>
      <c r="C8" s="2082">
        <v>1</v>
      </c>
    </row>
    <row r="9" spans="1:3" x14ac:dyDescent="0.25">
      <c r="A9" s="1422" t="s">
        <v>3346</v>
      </c>
      <c r="B9" s="1394">
        <v>50.330833333333331</v>
      </c>
      <c r="C9" s="1007">
        <v>6.5385759053779205E-2</v>
      </c>
    </row>
    <row r="10" spans="1:3" x14ac:dyDescent="0.25">
      <c r="A10" s="1422" t="s">
        <v>3347</v>
      </c>
      <c r="B10" s="1394">
        <v>719.42138888888894</v>
      </c>
      <c r="C10" s="2083">
        <v>0.93461424094622081</v>
      </c>
    </row>
    <row r="11" spans="1:3" ht="11.55" x14ac:dyDescent="0.25">
      <c r="A11" s="1308" t="s">
        <v>3310</v>
      </c>
      <c r="B11" s="1410">
        <v>15690.171666666665</v>
      </c>
      <c r="C11" s="2082">
        <v>1</v>
      </c>
    </row>
    <row r="12" spans="1:3" x14ac:dyDescent="0.25">
      <c r="A12" s="1422" t="s">
        <v>3346</v>
      </c>
      <c r="B12" s="1394">
        <v>1135.098611111111</v>
      </c>
      <c r="C12" s="1007">
        <v>7.2344562903833398E-2</v>
      </c>
    </row>
    <row r="13" spans="1:3" x14ac:dyDescent="0.25">
      <c r="A13" s="1422" t="s">
        <v>3347</v>
      </c>
      <c r="B13" s="1394">
        <v>14555.073055555555</v>
      </c>
      <c r="C13" s="1007">
        <v>0.9276554370961666</v>
      </c>
    </row>
    <row r="14" spans="1:3" x14ac:dyDescent="0.25">
      <c r="A14" s="1422"/>
      <c r="B14" s="1394"/>
      <c r="C14" s="1007"/>
    </row>
    <row r="15" spans="1:3" x14ac:dyDescent="0.25">
      <c r="A15" s="1422" t="s">
        <v>3348</v>
      </c>
    </row>
    <row r="16" spans="1:3" x14ac:dyDescent="0.25">
      <c r="A16" s="1369" t="s">
        <v>3325</v>
      </c>
    </row>
    <row r="17" spans="1:3" x14ac:dyDescent="0.25">
      <c r="A17" s="1369" t="s">
        <v>3349</v>
      </c>
    </row>
    <row r="18" spans="1:3" x14ac:dyDescent="0.25">
      <c r="A18" s="1369" t="s">
        <v>3350</v>
      </c>
    </row>
    <row r="19" spans="1:3" x14ac:dyDescent="0.25">
      <c r="A19" s="1372" t="s">
        <v>3277</v>
      </c>
      <c r="B19" s="472"/>
      <c r="C19" s="472"/>
    </row>
  </sheetData>
  <pageMargins left="0.7" right="0.7" top="0.75" bottom="0.75" header="0.3" footer="0.3"/>
  <pageSetup paperSize="14" scale="9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2:G26"/>
  <sheetViews>
    <sheetView zoomScaleNormal="100" workbookViewId="0"/>
  </sheetViews>
  <sheetFormatPr baseColWidth="10" defaultColWidth="11.375" defaultRowHeight="10.199999999999999" x14ac:dyDescent="0.15"/>
  <cols>
    <col min="1" max="1" width="19.875" style="123" customWidth="1"/>
    <col min="2" max="7" width="12.375" style="123" customWidth="1"/>
    <col min="8" max="8" width="20" style="123" bestFit="1" customWidth="1"/>
    <col min="9" max="9" width="22.25" style="123" bestFit="1" customWidth="1"/>
    <col min="10" max="16384" width="11.375" style="123"/>
  </cols>
  <sheetData>
    <row r="2" spans="1:7" ht="11.55" x14ac:dyDescent="0.15">
      <c r="A2" s="618" t="s">
        <v>915</v>
      </c>
    </row>
    <row r="4" spans="1:7" ht="12.75" customHeight="1" x14ac:dyDescent="0.15">
      <c r="A4" s="2253" t="s">
        <v>674</v>
      </c>
      <c r="B4" s="2254" t="s">
        <v>752</v>
      </c>
      <c r="C4" s="2255"/>
      <c r="D4" s="2254" t="s">
        <v>916</v>
      </c>
      <c r="E4" s="2255"/>
      <c r="F4" s="2254" t="s">
        <v>917</v>
      </c>
      <c r="G4" s="2255"/>
    </row>
    <row r="5" spans="1:7" ht="20.399999999999999" x14ac:dyDescent="0.15">
      <c r="A5" s="2256"/>
      <c r="B5" s="2193" t="s">
        <v>918</v>
      </c>
      <c r="C5" s="2190" t="s">
        <v>919</v>
      </c>
      <c r="D5" s="2193" t="s">
        <v>918</v>
      </c>
      <c r="E5" s="2190" t="s">
        <v>919</v>
      </c>
      <c r="F5" s="2193" t="s">
        <v>918</v>
      </c>
      <c r="G5" s="2190" t="s">
        <v>919</v>
      </c>
    </row>
    <row r="6" spans="1:7" s="618" customFormat="1" x14ac:dyDescent="0.15">
      <c r="A6" s="618" t="s">
        <v>742</v>
      </c>
      <c r="B6" s="1871">
        <v>227</v>
      </c>
      <c r="C6" s="2120">
        <v>1.0000000000000002</v>
      </c>
      <c r="D6" s="1871">
        <v>126</v>
      </c>
      <c r="E6" s="2120">
        <v>0.99999999999999978</v>
      </c>
      <c r="F6" s="1871">
        <v>101</v>
      </c>
      <c r="G6" s="2120">
        <v>1.0000000000000002</v>
      </c>
    </row>
    <row r="7" spans="1:7" x14ac:dyDescent="0.15">
      <c r="A7" s="1568" t="s">
        <v>677</v>
      </c>
      <c r="B7" s="698">
        <v>2</v>
      </c>
      <c r="C7" s="1879">
        <v>8.8105726872246704E-3</v>
      </c>
      <c r="D7" s="698">
        <v>0</v>
      </c>
      <c r="E7" s="1879">
        <v>0</v>
      </c>
      <c r="F7" s="698">
        <v>2</v>
      </c>
      <c r="G7" s="1879">
        <v>1.9801980198019802E-2</v>
      </c>
    </row>
    <row r="8" spans="1:7" x14ac:dyDescent="0.15">
      <c r="A8" s="1568" t="s">
        <v>678</v>
      </c>
      <c r="B8" s="698">
        <v>4</v>
      </c>
      <c r="C8" s="1879">
        <v>1.7621145374449341E-2</v>
      </c>
      <c r="D8" s="698">
        <v>4</v>
      </c>
      <c r="E8" s="1879">
        <v>3.1746031746031744E-2</v>
      </c>
      <c r="F8" s="698">
        <v>0</v>
      </c>
      <c r="G8" s="1879">
        <v>0</v>
      </c>
    </row>
    <row r="9" spans="1:7" x14ac:dyDescent="0.15">
      <c r="A9" s="1568" t="s">
        <v>679</v>
      </c>
      <c r="B9" s="698">
        <v>7</v>
      </c>
      <c r="C9" s="1879">
        <v>3.0837004405286344E-2</v>
      </c>
      <c r="D9" s="698">
        <v>4</v>
      </c>
      <c r="E9" s="1879">
        <v>3.1746031746031744E-2</v>
      </c>
      <c r="F9" s="698">
        <v>3</v>
      </c>
      <c r="G9" s="1879">
        <v>2.9702970297029702E-2</v>
      </c>
    </row>
    <row r="10" spans="1:7" x14ac:dyDescent="0.15">
      <c r="A10" s="1568" t="s">
        <v>680</v>
      </c>
      <c r="B10" s="698">
        <v>5</v>
      </c>
      <c r="C10" s="1879">
        <v>2.2026431718061675E-2</v>
      </c>
      <c r="D10" s="698">
        <v>4</v>
      </c>
      <c r="E10" s="1879">
        <v>3.1746031746031744E-2</v>
      </c>
      <c r="F10" s="698">
        <v>1</v>
      </c>
      <c r="G10" s="1879">
        <v>9.9009900990099011E-3</v>
      </c>
    </row>
    <row r="11" spans="1:7" x14ac:dyDescent="0.15">
      <c r="A11" s="1568" t="s">
        <v>681</v>
      </c>
      <c r="B11" s="698">
        <v>11</v>
      </c>
      <c r="C11" s="1879">
        <v>4.8458149779735685E-2</v>
      </c>
      <c r="D11" s="698">
        <v>6</v>
      </c>
      <c r="E11" s="1879">
        <v>4.7619047619047616E-2</v>
      </c>
      <c r="F11" s="698">
        <v>5</v>
      </c>
      <c r="G11" s="1879">
        <v>4.9504950495049507E-2</v>
      </c>
    </row>
    <row r="12" spans="1:7" x14ac:dyDescent="0.15">
      <c r="A12" s="1568" t="s">
        <v>682</v>
      </c>
      <c r="B12" s="698">
        <v>36</v>
      </c>
      <c r="C12" s="1879">
        <v>0.15859030837004406</v>
      </c>
      <c r="D12" s="698">
        <v>19</v>
      </c>
      <c r="E12" s="1879">
        <v>0.15079365079365079</v>
      </c>
      <c r="F12" s="698">
        <v>17</v>
      </c>
      <c r="G12" s="1879">
        <v>0.16831683168316833</v>
      </c>
    </row>
    <row r="13" spans="1:7" x14ac:dyDescent="0.15">
      <c r="A13" s="1568" t="s">
        <v>683</v>
      </c>
      <c r="B13" s="698">
        <v>56</v>
      </c>
      <c r="C13" s="1879">
        <v>0.24669603524229075</v>
      </c>
      <c r="D13" s="698">
        <v>29</v>
      </c>
      <c r="E13" s="1879">
        <v>0.23015873015873015</v>
      </c>
      <c r="F13" s="698">
        <v>27</v>
      </c>
      <c r="G13" s="1879">
        <v>0.26732673267326734</v>
      </c>
    </row>
    <row r="14" spans="1:7" x14ac:dyDescent="0.15">
      <c r="A14" s="1568" t="s">
        <v>684</v>
      </c>
      <c r="B14" s="698">
        <v>10</v>
      </c>
      <c r="C14" s="1879">
        <v>4.405286343612335E-2</v>
      </c>
      <c r="D14" s="698">
        <v>5</v>
      </c>
      <c r="E14" s="1879">
        <v>3.968253968253968E-2</v>
      </c>
      <c r="F14" s="698">
        <v>5</v>
      </c>
      <c r="G14" s="1879">
        <v>4.9504950495049507E-2</v>
      </c>
    </row>
    <row r="15" spans="1:7" x14ac:dyDescent="0.15">
      <c r="A15" s="1568" t="s">
        <v>685</v>
      </c>
      <c r="B15" s="698">
        <v>11</v>
      </c>
      <c r="C15" s="1879">
        <v>4.8458149779735685E-2</v>
      </c>
      <c r="D15" s="698">
        <v>6</v>
      </c>
      <c r="E15" s="1879">
        <v>4.7619047619047616E-2</v>
      </c>
      <c r="F15" s="698">
        <v>5</v>
      </c>
      <c r="G15" s="1879">
        <v>4.9504950495049507E-2</v>
      </c>
    </row>
    <row r="16" spans="1:7" x14ac:dyDescent="0.15">
      <c r="A16" s="1568" t="s">
        <v>732</v>
      </c>
      <c r="B16" s="698">
        <v>8</v>
      </c>
      <c r="C16" s="1879">
        <v>3.5242290748898682E-2</v>
      </c>
      <c r="D16" s="698">
        <v>4</v>
      </c>
      <c r="E16" s="1879">
        <v>3.1746031746031744E-2</v>
      </c>
      <c r="F16" s="698">
        <v>4</v>
      </c>
      <c r="G16" s="1879">
        <v>3.9603960396039604E-2</v>
      </c>
    </row>
    <row r="17" spans="1:7" x14ac:dyDescent="0.15">
      <c r="A17" s="1568" t="s">
        <v>688</v>
      </c>
      <c r="B17" s="698">
        <v>13</v>
      </c>
      <c r="C17" s="1879">
        <v>5.7268722466960353E-2</v>
      </c>
      <c r="D17" s="698">
        <v>8</v>
      </c>
      <c r="E17" s="1879">
        <v>6.3492063492063489E-2</v>
      </c>
      <c r="F17" s="698">
        <v>5</v>
      </c>
      <c r="G17" s="1879">
        <v>4.9504950495049507E-2</v>
      </c>
    </row>
    <row r="18" spans="1:7" x14ac:dyDescent="0.15">
      <c r="A18" s="1568" t="s">
        <v>689</v>
      </c>
      <c r="B18" s="698">
        <v>10</v>
      </c>
      <c r="C18" s="1879">
        <v>4.405286343612335E-2</v>
      </c>
      <c r="D18" s="698">
        <v>5</v>
      </c>
      <c r="E18" s="1879">
        <v>3.968253968253968E-2</v>
      </c>
      <c r="F18" s="698">
        <v>5</v>
      </c>
      <c r="G18" s="1879">
        <v>4.9504950495049507E-2</v>
      </c>
    </row>
    <row r="19" spans="1:7" x14ac:dyDescent="0.15">
      <c r="A19" s="1568" t="s">
        <v>845</v>
      </c>
      <c r="B19" s="698">
        <v>10</v>
      </c>
      <c r="C19" s="1879">
        <v>4.405286343612335E-2</v>
      </c>
      <c r="D19" s="698">
        <v>6</v>
      </c>
      <c r="E19" s="1879">
        <v>4.7619047619047616E-2</v>
      </c>
      <c r="F19" s="698">
        <v>4</v>
      </c>
      <c r="G19" s="1879">
        <v>3.9603960396039604E-2</v>
      </c>
    </row>
    <row r="20" spans="1:7" x14ac:dyDescent="0.15">
      <c r="A20" s="1568" t="s">
        <v>846</v>
      </c>
      <c r="B20" s="698">
        <v>19</v>
      </c>
      <c r="C20" s="1879">
        <v>8.3700440528634359E-2</v>
      </c>
      <c r="D20" s="698">
        <v>11</v>
      </c>
      <c r="E20" s="1879">
        <v>8.7301587301587297E-2</v>
      </c>
      <c r="F20" s="698">
        <v>8</v>
      </c>
      <c r="G20" s="1879">
        <v>7.9207920792079209E-2</v>
      </c>
    </row>
    <row r="21" spans="1:7" x14ac:dyDescent="0.15">
      <c r="A21" s="1568" t="s">
        <v>692</v>
      </c>
      <c r="B21" s="698">
        <v>10</v>
      </c>
      <c r="C21" s="1879">
        <v>4.405286343612335E-2</v>
      </c>
      <c r="D21" s="698">
        <v>5</v>
      </c>
      <c r="E21" s="1879">
        <v>3.968253968253968E-2</v>
      </c>
      <c r="F21" s="698">
        <v>5</v>
      </c>
      <c r="G21" s="1879">
        <v>4.9504950495049507E-2</v>
      </c>
    </row>
    <row r="22" spans="1:7" x14ac:dyDescent="0.15">
      <c r="A22" s="1568" t="s">
        <v>693</v>
      </c>
      <c r="B22" s="698">
        <v>15</v>
      </c>
      <c r="C22" s="1879">
        <v>6.6079295154185022E-2</v>
      </c>
      <c r="D22" s="698">
        <v>10</v>
      </c>
      <c r="E22" s="1879">
        <v>7.9365079365079361E-2</v>
      </c>
      <c r="F22" s="698">
        <v>5</v>
      </c>
      <c r="G22" s="1879">
        <v>4.9504950495049507E-2</v>
      </c>
    </row>
    <row r="23" spans="1:7" x14ac:dyDescent="0.15">
      <c r="G23" s="314"/>
    </row>
    <row r="24" spans="1:7" ht="10.55" customHeight="1" x14ac:dyDescent="0.15">
      <c r="A24" s="151" t="s">
        <v>847</v>
      </c>
    </row>
    <row r="25" spans="1:7" ht="10.55" customHeight="1" x14ac:dyDescent="0.15">
      <c r="A25" s="46" t="s">
        <v>696</v>
      </c>
    </row>
    <row r="26" spans="1:7" x14ac:dyDescent="0.15">
      <c r="A26" s="123" t="s">
        <v>848</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Hoja210"/>
  <dimension ref="A2:P24"/>
  <sheetViews>
    <sheetView zoomScaleNormal="100" workbookViewId="0"/>
  </sheetViews>
  <sheetFormatPr baseColWidth="10" defaultColWidth="8" defaultRowHeight="10.199999999999999" x14ac:dyDescent="0.25"/>
  <cols>
    <col min="1" max="1" width="20" style="161" customWidth="1"/>
    <col min="2" max="2" width="11.125" style="161" bestFit="1" customWidth="1"/>
    <col min="3" max="3" width="12.375" style="161" customWidth="1"/>
    <col min="4" max="4" width="12.125" style="161" customWidth="1"/>
    <col min="5" max="5" width="11.125" style="161" bestFit="1" customWidth="1"/>
    <col min="6" max="7" width="12.125" style="161" customWidth="1"/>
    <col min="8" max="8" width="11.125" style="161" bestFit="1" customWidth="1"/>
    <col min="9" max="9" width="12.75" style="161" customWidth="1"/>
    <col min="10" max="10" width="12.125" style="161" customWidth="1"/>
    <col min="11" max="11" width="12.75" style="161" customWidth="1"/>
    <col min="12" max="12" width="11.375" style="161" customWidth="1"/>
    <col min="13" max="13" width="12.125" style="161" customWidth="1"/>
    <col min="14" max="14" width="13" style="161" customWidth="1"/>
    <col min="15" max="15" width="13.375" style="161" customWidth="1"/>
    <col min="16" max="16" width="12.125" style="161" customWidth="1"/>
    <col min="17" max="17" width="18.625" style="161" bestFit="1" customWidth="1"/>
    <col min="18" max="18" width="11.375" style="161" bestFit="1" customWidth="1"/>
    <col min="19" max="16384" width="8" style="161"/>
  </cols>
  <sheetData>
    <row r="2" spans="1:16" ht="11.55" x14ac:dyDescent="0.25">
      <c r="A2" s="1424" t="s">
        <v>3351</v>
      </c>
      <c r="B2" s="1424"/>
      <c r="C2" s="1424"/>
      <c r="D2" s="1424"/>
      <c r="E2" s="1424"/>
      <c r="F2" s="1424"/>
      <c r="G2" s="1424"/>
    </row>
    <row r="3" spans="1:16" x14ac:dyDescent="0.25">
      <c r="A3" s="1425"/>
      <c r="B3" s="1425"/>
    </row>
    <row r="4" spans="1:16" ht="20.399999999999999" x14ac:dyDescent="0.25">
      <c r="A4" s="2924" t="s">
        <v>3352</v>
      </c>
      <c r="B4" s="2925">
        <v>2017</v>
      </c>
      <c r="C4" s="2925"/>
      <c r="D4" s="2926"/>
      <c r="E4" s="2925">
        <v>2018</v>
      </c>
      <c r="F4" s="2925"/>
      <c r="G4" s="2926"/>
      <c r="H4" s="2925">
        <v>2019</v>
      </c>
      <c r="I4" s="2925"/>
      <c r="J4" s="2926"/>
      <c r="K4" s="2925">
        <v>2020</v>
      </c>
      <c r="L4" s="2925"/>
      <c r="M4" s="2925"/>
      <c r="N4" s="2927" t="s">
        <v>2402</v>
      </c>
      <c r="O4" s="2925"/>
      <c r="P4" s="2926"/>
    </row>
    <row r="5" spans="1:16" ht="11.25" customHeight="1" x14ac:dyDescent="0.25">
      <c r="A5" s="2928"/>
      <c r="B5" s="2929" t="s">
        <v>752</v>
      </c>
      <c r="C5" s="2929" t="s">
        <v>2127</v>
      </c>
      <c r="D5" s="2929" t="s">
        <v>3353</v>
      </c>
      <c r="E5" s="2929" t="s">
        <v>752</v>
      </c>
      <c r="F5" s="2929" t="s">
        <v>2127</v>
      </c>
      <c r="G5" s="2929" t="s">
        <v>3353</v>
      </c>
      <c r="H5" s="2929" t="s">
        <v>752</v>
      </c>
      <c r="I5" s="2929" t="s">
        <v>2127</v>
      </c>
      <c r="J5" s="2929" t="s">
        <v>3353</v>
      </c>
      <c r="K5" s="2930" t="s">
        <v>752</v>
      </c>
      <c r="L5" s="2930" t="s">
        <v>2127</v>
      </c>
      <c r="M5" s="2930" t="s">
        <v>3353</v>
      </c>
      <c r="N5" s="2930" t="s">
        <v>752</v>
      </c>
      <c r="O5" s="2930" t="s">
        <v>2127</v>
      </c>
      <c r="P5" s="2930" t="s">
        <v>3353</v>
      </c>
    </row>
    <row r="6" spans="1:16" x14ac:dyDescent="0.25">
      <c r="A6" s="1424" t="s">
        <v>742</v>
      </c>
      <c r="B6" s="1426">
        <v>4899</v>
      </c>
      <c r="C6" s="1426">
        <v>3099</v>
      </c>
      <c r="D6" s="1426">
        <v>1800</v>
      </c>
      <c r="E6" s="1426">
        <v>4240</v>
      </c>
      <c r="F6" s="1426">
        <v>2830</v>
      </c>
      <c r="G6" s="1426">
        <v>1410</v>
      </c>
      <c r="H6" s="1426">
        <v>4630</v>
      </c>
      <c r="I6" s="1426">
        <v>3747</v>
      </c>
      <c r="J6" s="1426">
        <v>883</v>
      </c>
      <c r="K6" s="1426">
        <v>6942</v>
      </c>
      <c r="L6" s="1426">
        <v>6352</v>
      </c>
      <c r="M6" s="1426">
        <v>590</v>
      </c>
      <c r="N6" s="1426">
        <v>15145</v>
      </c>
      <c r="O6" s="1426">
        <v>13988</v>
      </c>
      <c r="P6" s="1426">
        <v>1157</v>
      </c>
    </row>
    <row r="7" spans="1:16" x14ac:dyDescent="0.25">
      <c r="A7" s="1427" t="s">
        <v>3354</v>
      </c>
      <c r="B7" s="1426">
        <v>1318</v>
      </c>
      <c r="C7" s="1428">
        <v>1272</v>
      </c>
      <c r="D7" s="1428">
        <v>46</v>
      </c>
      <c r="E7" s="1426">
        <v>2124</v>
      </c>
      <c r="F7" s="1428">
        <v>2071</v>
      </c>
      <c r="G7" s="1428">
        <v>53</v>
      </c>
      <c r="H7" s="1426">
        <v>2117</v>
      </c>
      <c r="I7" s="447">
        <v>2087</v>
      </c>
      <c r="J7" s="447">
        <v>30</v>
      </c>
      <c r="K7" s="1426">
        <v>3246</v>
      </c>
      <c r="L7" s="447">
        <v>3189</v>
      </c>
      <c r="M7" s="447">
        <v>57</v>
      </c>
      <c r="N7" s="1426">
        <v>7646</v>
      </c>
      <c r="O7" s="447">
        <v>7579</v>
      </c>
      <c r="P7" s="447">
        <v>67</v>
      </c>
    </row>
    <row r="8" spans="1:16" x14ac:dyDescent="0.25">
      <c r="A8" s="1427" t="s">
        <v>3355</v>
      </c>
      <c r="B8" s="1426">
        <v>1792</v>
      </c>
      <c r="C8" s="1428">
        <v>1496</v>
      </c>
      <c r="D8" s="1428">
        <v>296</v>
      </c>
      <c r="E8" s="1426">
        <v>498</v>
      </c>
      <c r="F8" s="1428">
        <v>296</v>
      </c>
      <c r="G8" s="1428">
        <v>202</v>
      </c>
      <c r="H8" s="1426">
        <v>982</v>
      </c>
      <c r="I8" s="447">
        <v>863</v>
      </c>
      <c r="J8" s="447">
        <v>119</v>
      </c>
      <c r="K8" s="1426">
        <v>1075</v>
      </c>
      <c r="L8" s="447">
        <v>988</v>
      </c>
      <c r="M8" s="447">
        <v>87</v>
      </c>
      <c r="N8" s="1426">
        <v>2219</v>
      </c>
      <c r="O8" s="447">
        <v>1987</v>
      </c>
      <c r="P8" s="447">
        <v>232</v>
      </c>
    </row>
    <row r="9" spans="1:16" x14ac:dyDescent="0.25">
      <c r="A9" s="1427" t="s">
        <v>3356</v>
      </c>
      <c r="B9" s="1426">
        <v>0</v>
      </c>
      <c r="C9" s="1428">
        <v>0</v>
      </c>
      <c r="D9" s="1428">
        <v>0</v>
      </c>
      <c r="E9" s="1426">
        <v>0</v>
      </c>
      <c r="F9" s="1428">
        <v>0</v>
      </c>
      <c r="G9" s="1428">
        <v>0</v>
      </c>
      <c r="H9" s="1426">
        <v>0</v>
      </c>
      <c r="I9" s="447">
        <v>0</v>
      </c>
      <c r="J9" s="447">
        <v>0</v>
      </c>
      <c r="K9" s="1426">
        <v>0</v>
      </c>
      <c r="L9" s="447">
        <v>0</v>
      </c>
      <c r="M9" s="447">
        <v>0</v>
      </c>
      <c r="N9" s="1426">
        <v>0</v>
      </c>
      <c r="O9" s="447">
        <v>0</v>
      </c>
      <c r="P9" s="447">
        <v>0</v>
      </c>
    </row>
    <row r="10" spans="1:16" x14ac:dyDescent="0.25">
      <c r="A10" s="1427" t="s">
        <v>2355</v>
      </c>
      <c r="B10" s="1426">
        <v>1389</v>
      </c>
      <c r="C10" s="1428">
        <v>51</v>
      </c>
      <c r="D10" s="1428">
        <v>1338</v>
      </c>
      <c r="E10" s="1426">
        <v>1215</v>
      </c>
      <c r="F10" s="1428">
        <v>162</v>
      </c>
      <c r="G10" s="1428">
        <v>1053</v>
      </c>
      <c r="H10" s="1426">
        <v>686</v>
      </c>
      <c r="I10" s="447">
        <v>29</v>
      </c>
      <c r="J10" s="447">
        <v>657</v>
      </c>
      <c r="K10" s="1426">
        <v>386</v>
      </c>
      <c r="L10" s="447">
        <v>7</v>
      </c>
      <c r="M10" s="447">
        <v>379</v>
      </c>
      <c r="N10" s="1426">
        <v>739</v>
      </c>
      <c r="O10" s="447">
        <v>34</v>
      </c>
      <c r="P10" s="447">
        <v>705</v>
      </c>
    </row>
    <row r="11" spans="1:16" x14ac:dyDescent="0.25">
      <c r="A11" s="1427" t="s">
        <v>3357</v>
      </c>
      <c r="B11" s="1426">
        <v>24</v>
      </c>
      <c r="C11" s="1428">
        <v>24</v>
      </c>
      <c r="D11" s="1428">
        <v>0</v>
      </c>
      <c r="E11" s="1426">
        <v>62</v>
      </c>
      <c r="F11" s="1428">
        <v>62</v>
      </c>
      <c r="G11" s="1428">
        <v>0</v>
      </c>
      <c r="H11" s="1426">
        <v>97</v>
      </c>
      <c r="I11" s="447">
        <v>97</v>
      </c>
      <c r="J11" s="447">
        <v>0</v>
      </c>
      <c r="K11" s="1426">
        <v>367</v>
      </c>
      <c r="L11" s="447">
        <v>367</v>
      </c>
      <c r="M11" s="447">
        <v>0</v>
      </c>
      <c r="N11" s="1426">
        <v>724</v>
      </c>
      <c r="O11" s="447">
        <v>724</v>
      </c>
      <c r="P11" s="447">
        <v>0</v>
      </c>
    </row>
    <row r="12" spans="1:16" x14ac:dyDescent="0.25">
      <c r="A12" s="1427" t="s">
        <v>3358</v>
      </c>
      <c r="B12" s="1426">
        <v>136</v>
      </c>
      <c r="C12" s="1428">
        <v>21</v>
      </c>
      <c r="D12" s="1428">
        <v>115</v>
      </c>
      <c r="E12" s="1426">
        <v>110</v>
      </c>
      <c r="F12" s="1428">
        <v>13</v>
      </c>
      <c r="G12" s="1428">
        <v>97</v>
      </c>
      <c r="H12" s="1426">
        <v>158</v>
      </c>
      <c r="I12" s="447">
        <v>96</v>
      </c>
      <c r="J12" s="447">
        <v>62</v>
      </c>
      <c r="K12" s="1426">
        <v>309</v>
      </c>
      <c r="L12" s="447">
        <v>262</v>
      </c>
      <c r="M12" s="447">
        <v>47</v>
      </c>
      <c r="N12" s="1426">
        <v>638</v>
      </c>
      <c r="O12" s="447">
        <v>555</v>
      </c>
      <c r="P12" s="447">
        <v>83</v>
      </c>
    </row>
    <row r="13" spans="1:16" x14ac:dyDescent="0.25">
      <c r="A13" s="1427" t="s">
        <v>3359</v>
      </c>
      <c r="B13" s="1426">
        <v>5</v>
      </c>
      <c r="C13" s="1428">
        <v>2</v>
      </c>
      <c r="D13" s="1428">
        <v>3</v>
      </c>
      <c r="E13" s="1426">
        <v>17</v>
      </c>
      <c r="F13" s="1428">
        <v>12</v>
      </c>
      <c r="G13" s="1428">
        <v>5</v>
      </c>
      <c r="H13" s="1426">
        <v>14</v>
      </c>
      <c r="I13" s="447">
        <v>0</v>
      </c>
      <c r="J13" s="447">
        <v>14</v>
      </c>
      <c r="K13" s="1426">
        <v>20</v>
      </c>
      <c r="L13" s="447">
        <v>0</v>
      </c>
      <c r="M13" s="447">
        <v>20</v>
      </c>
      <c r="N13" s="1426">
        <v>66</v>
      </c>
      <c r="O13" s="447">
        <v>1</v>
      </c>
      <c r="P13" s="447">
        <v>65</v>
      </c>
    </row>
    <row r="14" spans="1:16" x14ac:dyDescent="0.25">
      <c r="A14" s="1427" t="s">
        <v>3360</v>
      </c>
      <c r="B14" s="1426">
        <v>129</v>
      </c>
      <c r="C14" s="1428">
        <v>127</v>
      </c>
      <c r="D14" s="1428">
        <v>2</v>
      </c>
      <c r="E14" s="1426">
        <v>90</v>
      </c>
      <c r="F14" s="1428">
        <v>90</v>
      </c>
      <c r="G14" s="1428">
        <v>0</v>
      </c>
      <c r="H14" s="1426">
        <v>101</v>
      </c>
      <c r="I14" s="447">
        <v>101</v>
      </c>
      <c r="J14" s="447">
        <v>0</v>
      </c>
      <c r="K14" s="1426">
        <v>1199</v>
      </c>
      <c r="L14" s="447">
        <v>1199</v>
      </c>
      <c r="M14" s="447">
        <v>0</v>
      </c>
      <c r="N14" s="1426">
        <v>2512</v>
      </c>
      <c r="O14" s="447">
        <v>2507</v>
      </c>
      <c r="P14" s="447">
        <v>5</v>
      </c>
    </row>
    <row r="15" spans="1:16" x14ac:dyDescent="0.25">
      <c r="A15" s="1427" t="s">
        <v>3361</v>
      </c>
      <c r="B15" s="1426">
        <v>88</v>
      </c>
      <c r="C15" s="1428">
        <v>88</v>
      </c>
      <c r="D15" s="1428">
        <v>0</v>
      </c>
      <c r="E15" s="1426">
        <v>119</v>
      </c>
      <c r="F15" s="1428">
        <v>119</v>
      </c>
      <c r="G15" s="1428">
        <v>0</v>
      </c>
      <c r="H15" s="1426">
        <v>193</v>
      </c>
      <c r="I15" s="447">
        <v>192</v>
      </c>
      <c r="J15" s="447">
        <v>1</v>
      </c>
      <c r="K15" s="1426">
        <v>281</v>
      </c>
      <c r="L15" s="447">
        <v>281</v>
      </c>
      <c r="M15" s="447">
        <v>0</v>
      </c>
      <c r="N15" s="1426">
        <v>481</v>
      </c>
      <c r="O15" s="447">
        <v>481</v>
      </c>
      <c r="P15" s="447">
        <v>0</v>
      </c>
    </row>
    <row r="16" spans="1:16" x14ac:dyDescent="0.25">
      <c r="A16" s="1427" t="s">
        <v>3362</v>
      </c>
      <c r="B16" s="1426">
        <v>18</v>
      </c>
      <c r="C16" s="1428">
        <v>18</v>
      </c>
      <c r="D16" s="1428">
        <v>0</v>
      </c>
      <c r="E16" s="1426">
        <v>5</v>
      </c>
      <c r="F16" s="1428">
        <v>5</v>
      </c>
      <c r="G16" s="1428">
        <v>0</v>
      </c>
      <c r="H16" s="1426">
        <v>282</v>
      </c>
      <c r="I16" s="447">
        <v>282</v>
      </c>
      <c r="J16" s="447">
        <v>0</v>
      </c>
      <c r="K16" s="1426">
        <v>59</v>
      </c>
      <c r="L16" s="447">
        <v>59</v>
      </c>
      <c r="M16" s="447">
        <v>0</v>
      </c>
      <c r="N16" s="1426">
        <v>120</v>
      </c>
      <c r="O16" s="447">
        <v>120</v>
      </c>
      <c r="P16" s="447">
        <v>0</v>
      </c>
    </row>
    <row r="17" spans="1:16" x14ac:dyDescent="0.25">
      <c r="A17" s="1425"/>
      <c r="B17" s="1425"/>
    </row>
    <row r="18" spans="1:16" ht="11.25" customHeight="1" x14ac:dyDescent="0.25">
      <c r="A18" s="160" t="s">
        <v>3363</v>
      </c>
      <c r="B18" s="172"/>
      <c r="C18" s="172"/>
      <c r="D18" s="172"/>
      <c r="E18" s="172"/>
      <c r="F18" s="172"/>
      <c r="G18" s="172"/>
    </row>
    <row r="19" spans="1:16" ht="11.25" customHeight="1" x14ac:dyDescent="0.25">
      <c r="A19" s="160" t="s">
        <v>3364</v>
      </c>
      <c r="B19" s="172"/>
      <c r="C19" s="172"/>
      <c r="D19" s="172"/>
      <c r="E19" s="172"/>
      <c r="F19" s="172"/>
      <c r="G19" s="172"/>
    </row>
    <row r="20" spans="1:16" ht="11.25" customHeight="1" x14ac:dyDescent="0.25">
      <c r="A20" s="1429" t="s">
        <v>696</v>
      </c>
      <c r="B20" s="1430"/>
      <c r="C20" s="1430"/>
      <c r="D20" s="1430"/>
    </row>
    <row r="21" spans="1:16" ht="11.25" customHeight="1" x14ac:dyDescent="0.25">
      <c r="A21" s="1431" t="s">
        <v>2176</v>
      </c>
      <c r="B21" s="1425"/>
      <c r="C21" s="1425"/>
      <c r="D21" s="1425"/>
    </row>
    <row r="22" spans="1:16" x14ac:dyDescent="0.25">
      <c r="O22" s="1432"/>
      <c r="P22" s="1432"/>
    </row>
    <row r="23" spans="1:16" x14ac:dyDescent="0.25">
      <c r="O23" s="1432"/>
      <c r="P23" s="1432"/>
    </row>
    <row r="24" spans="1:16" x14ac:dyDescent="0.25">
      <c r="O24" s="1432"/>
      <c r="P24" s="1432"/>
    </row>
  </sheetData>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211"/>
  <dimension ref="A2:I37"/>
  <sheetViews>
    <sheetView workbookViewId="0"/>
  </sheetViews>
  <sheetFormatPr baseColWidth="10" defaultColWidth="11" defaultRowHeight="10.199999999999999" x14ac:dyDescent="0.25"/>
  <cols>
    <col min="1" max="1" width="37.375" style="161" customWidth="1"/>
    <col min="2" max="6" width="17.125" style="161" customWidth="1"/>
    <col min="7" max="7" width="36.375" style="161" bestFit="1" customWidth="1"/>
    <col min="8" max="8" width="17.375" style="161" bestFit="1" customWidth="1"/>
    <col min="9" max="9" width="14.125" style="161" customWidth="1"/>
    <col min="10" max="16384" width="11" style="161"/>
  </cols>
  <sheetData>
    <row r="2" spans="1:9" x14ac:dyDescent="0.25">
      <c r="A2" s="222" t="s">
        <v>3365</v>
      </c>
      <c r="B2" s="265"/>
      <c r="C2" s="265"/>
      <c r="D2" s="265"/>
      <c r="E2" s="265"/>
    </row>
    <row r="3" spans="1:9" x14ac:dyDescent="0.25">
      <c r="A3" s="2931"/>
      <c r="B3" s="265"/>
      <c r="C3" s="265"/>
      <c r="D3" s="265"/>
      <c r="E3" s="265"/>
    </row>
    <row r="4" spans="1:9" ht="14.95" customHeight="1" x14ac:dyDescent="0.25">
      <c r="A4" s="2932" t="s">
        <v>3366</v>
      </c>
      <c r="B4" s="2221" t="s">
        <v>1169</v>
      </c>
      <c r="C4" s="2933"/>
      <c r="D4" s="2221"/>
      <c r="E4" s="2221"/>
      <c r="F4" s="2934"/>
    </row>
    <row r="5" spans="1:9" ht="14.95" customHeight="1" x14ac:dyDescent="0.25">
      <c r="A5" s="2503"/>
      <c r="B5" s="2570">
        <v>2017</v>
      </c>
      <c r="C5" s="2570">
        <v>2018</v>
      </c>
      <c r="D5" s="2570">
        <v>2019</v>
      </c>
      <c r="E5" s="2570">
        <v>2020</v>
      </c>
      <c r="F5" s="2570" t="s">
        <v>2402</v>
      </c>
    </row>
    <row r="6" spans="1:9" ht="11.55" x14ac:dyDescent="0.25">
      <c r="A6" s="222" t="s">
        <v>3367</v>
      </c>
      <c r="B6" s="1433">
        <v>3693844636</v>
      </c>
      <c r="C6" s="1434">
        <v>3306731889</v>
      </c>
      <c r="D6" s="1435">
        <v>4373839183</v>
      </c>
      <c r="E6" s="1435">
        <v>3600074990</v>
      </c>
      <c r="F6" s="1436">
        <v>6297163342</v>
      </c>
      <c r="G6" s="155"/>
      <c r="I6" s="155"/>
    </row>
    <row r="7" spans="1:9" x14ac:dyDescent="0.25">
      <c r="A7" s="222" t="s">
        <v>3368</v>
      </c>
      <c r="B7" s="1433">
        <v>3692101180</v>
      </c>
      <c r="C7" s="1434">
        <v>3290300597</v>
      </c>
      <c r="D7" s="1435">
        <v>4342302821</v>
      </c>
      <c r="E7" s="1435">
        <v>3574364471</v>
      </c>
      <c r="F7" s="1437">
        <v>6285750341</v>
      </c>
      <c r="G7" s="155"/>
      <c r="I7" s="155"/>
    </row>
    <row r="8" spans="1:9" x14ac:dyDescent="0.25">
      <c r="A8" s="231" t="s">
        <v>3369</v>
      </c>
      <c r="B8" s="1438">
        <v>1657756366</v>
      </c>
      <c r="C8" s="1439">
        <v>1616327296</v>
      </c>
      <c r="D8" s="1438">
        <v>2500884070</v>
      </c>
      <c r="E8" s="1438">
        <v>2610965592</v>
      </c>
      <c r="F8" s="1438">
        <v>3229262303</v>
      </c>
    </row>
    <row r="9" spans="1:9" x14ac:dyDescent="0.25">
      <c r="A9" s="231" t="s">
        <v>3370</v>
      </c>
      <c r="B9" s="1438">
        <v>1351497954</v>
      </c>
      <c r="C9" s="1439">
        <v>1231089270</v>
      </c>
      <c r="D9" s="1438">
        <v>1259978390</v>
      </c>
      <c r="E9" s="1438">
        <v>765158014</v>
      </c>
      <c r="F9" s="1438">
        <v>1076406273</v>
      </c>
    </row>
    <row r="10" spans="1:9" ht="11.55" x14ac:dyDescent="0.25">
      <c r="A10" s="161" t="s">
        <v>3371</v>
      </c>
      <c r="B10" s="1440" t="s">
        <v>687</v>
      </c>
      <c r="C10" s="1441" t="s">
        <v>687</v>
      </c>
      <c r="D10" s="1440" t="s">
        <v>687</v>
      </c>
      <c r="E10" s="1440" t="s">
        <v>687</v>
      </c>
      <c r="F10" s="1438">
        <v>1670166584</v>
      </c>
    </row>
    <row r="11" spans="1:9" x14ac:dyDescent="0.25">
      <c r="A11" s="231" t="s">
        <v>3372</v>
      </c>
      <c r="B11" s="1441">
        <v>337657065</v>
      </c>
      <c r="C11" s="1441">
        <v>98677971</v>
      </c>
      <c r="D11" s="1441">
        <v>229473851</v>
      </c>
      <c r="E11" s="1441">
        <v>32822998</v>
      </c>
      <c r="F11" s="175">
        <v>92986239</v>
      </c>
    </row>
    <row r="12" spans="1:9" x14ac:dyDescent="0.25">
      <c r="A12" s="231" t="s">
        <v>3373</v>
      </c>
      <c r="B12" s="1441">
        <v>345189795</v>
      </c>
      <c r="C12" s="1441">
        <v>344206060</v>
      </c>
      <c r="D12" s="1441">
        <v>351966510</v>
      </c>
      <c r="E12" s="1441">
        <v>165417867</v>
      </c>
      <c r="F12" s="175">
        <v>216928942</v>
      </c>
    </row>
    <row r="13" spans="1:9" x14ac:dyDescent="0.25">
      <c r="A13" s="222" t="s">
        <v>3374</v>
      </c>
      <c r="B13" s="1433">
        <v>1743456</v>
      </c>
      <c r="C13" s="1434">
        <v>16431292</v>
      </c>
      <c r="D13" s="1435">
        <v>31536362</v>
      </c>
      <c r="E13" s="1435">
        <v>25710519</v>
      </c>
      <c r="F13" s="446">
        <v>11413001</v>
      </c>
      <c r="G13" s="155"/>
      <c r="I13" s="155"/>
    </row>
    <row r="14" spans="1:9" x14ac:dyDescent="0.25">
      <c r="A14" s="231" t="s">
        <v>3375</v>
      </c>
      <c r="B14" s="175" t="s">
        <v>745</v>
      </c>
      <c r="C14" s="175" t="s">
        <v>745</v>
      </c>
      <c r="D14" s="175" t="s">
        <v>745</v>
      </c>
      <c r="E14" s="447">
        <v>15545153</v>
      </c>
      <c r="F14" s="175">
        <v>3799160</v>
      </c>
    </row>
    <row r="15" spans="1:9" x14ac:dyDescent="0.25">
      <c r="A15" s="231" t="s">
        <v>3376</v>
      </c>
      <c r="B15" s="175">
        <v>1743456</v>
      </c>
      <c r="C15" s="175">
        <v>16431292</v>
      </c>
      <c r="D15" s="175" t="s">
        <v>745</v>
      </c>
      <c r="E15" s="175">
        <v>10165366</v>
      </c>
      <c r="F15" s="175">
        <v>6126116</v>
      </c>
    </row>
    <row r="16" spans="1:9" x14ac:dyDescent="0.25">
      <c r="A16" s="231" t="s">
        <v>3377</v>
      </c>
      <c r="B16" s="175" t="s">
        <v>745</v>
      </c>
      <c r="C16" s="175" t="s">
        <v>745</v>
      </c>
      <c r="D16" s="175">
        <v>1670675</v>
      </c>
      <c r="E16" s="175" t="s">
        <v>745</v>
      </c>
      <c r="F16" s="175">
        <v>923402</v>
      </c>
    </row>
    <row r="17" spans="1:7" x14ac:dyDescent="0.25">
      <c r="A17" s="231" t="s">
        <v>3378</v>
      </c>
      <c r="B17" s="175" t="s">
        <v>745</v>
      </c>
      <c r="C17" s="175" t="s">
        <v>745</v>
      </c>
      <c r="D17" s="447">
        <v>29865687</v>
      </c>
      <c r="E17" s="175" t="s">
        <v>745</v>
      </c>
      <c r="F17" s="175">
        <v>564323</v>
      </c>
    </row>
    <row r="18" spans="1:7" ht="11.55" x14ac:dyDescent="0.25">
      <c r="A18" s="222" t="s">
        <v>3379</v>
      </c>
      <c r="B18" s="1433">
        <v>2985984214</v>
      </c>
      <c r="C18" s="1434">
        <v>2511871482</v>
      </c>
      <c r="D18" s="1435">
        <v>2382993270.3880501</v>
      </c>
      <c r="E18" s="1435">
        <v>2551608835.742918</v>
      </c>
      <c r="F18" s="1435">
        <v>2529242664.3323789</v>
      </c>
      <c r="G18" s="155"/>
    </row>
    <row r="19" spans="1:7" x14ac:dyDescent="0.25">
      <c r="A19" s="169" t="s">
        <v>3380</v>
      </c>
      <c r="B19" s="1438">
        <v>1641507955</v>
      </c>
      <c r="C19" s="1439">
        <v>1342224340</v>
      </c>
      <c r="D19" s="1439">
        <v>1557054289.672977</v>
      </c>
      <c r="E19" s="1439">
        <v>1446951691.1251297</v>
      </c>
      <c r="F19" s="1439">
        <v>1441971512.4469686</v>
      </c>
    </row>
    <row r="20" spans="1:7" x14ac:dyDescent="0.25">
      <c r="A20" s="169" t="s">
        <v>3381</v>
      </c>
      <c r="B20" s="1442">
        <v>1344476259</v>
      </c>
      <c r="C20" s="447">
        <v>1169647142</v>
      </c>
      <c r="D20" s="447">
        <v>825938980.71507299</v>
      </c>
      <c r="E20" s="447">
        <v>1104657144.6177886</v>
      </c>
      <c r="F20" s="447">
        <v>1087271151.8854103</v>
      </c>
    </row>
    <row r="21" spans="1:7" ht="11.55" x14ac:dyDescent="0.25">
      <c r="A21" s="1424" t="s">
        <v>3382</v>
      </c>
      <c r="B21" s="1443">
        <v>2985984214</v>
      </c>
      <c r="C21" s="1444">
        <v>2511871482</v>
      </c>
      <c r="D21" s="446">
        <v>2382993270.3880501</v>
      </c>
      <c r="E21" s="446">
        <v>2551608835.742918</v>
      </c>
      <c r="F21" s="446">
        <v>2529242664.3323798</v>
      </c>
      <c r="G21" s="155"/>
    </row>
    <row r="22" spans="1:7" x14ac:dyDescent="0.25">
      <c r="A22" s="1445" t="s">
        <v>3383</v>
      </c>
      <c r="B22" s="1442">
        <v>1585382460</v>
      </c>
      <c r="C22" s="447">
        <v>1245617005</v>
      </c>
      <c r="D22" s="1442">
        <v>1530409276.458672</v>
      </c>
      <c r="E22" s="1442">
        <v>1408654710.8021796</v>
      </c>
      <c r="F22" s="1442">
        <v>1438403582.446969</v>
      </c>
    </row>
    <row r="23" spans="1:7" x14ac:dyDescent="0.25">
      <c r="A23" s="1445" t="s">
        <v>3384</v>
      </c>
      <c r="B23" s="1442">
        <v>56125495</v>
      </c>
      <c r="C23" s="447">
        <v>96607335</v>
      </c>
      <c r="D23" s="1442">
        <v>26645013.214305017</v>
      </c>
      <c r="E23" s="1442">
        <v>38296980.322950236</v>
      </c>
      <c r="F23" s="1442">
        <v>3567930</v>
      </c>
    </row>
    <row r="24" spans="1:7" x14ac:dyDescent="0.25">
      <c r="A24" s="1445" t="s">
        <v>3385</v>
      </c>
      <c r="B24" s="1442">
        <v>80951944</v>
      </c>
      <c r="C24" s="447">
        <v>2617191</v>
      </c>
      <c r="D24" s="1442">
        <v>51948556.835064501</v>
      </c>
      <c r="E24" s="1442">
        <v>13678266.812640863</v>
      </c>
      <c r="F24" s="1442">
        <v>88987300.885410249</v>
      </c>
    </row>
    <row r="25" spans="1:7" x14ac:dyDescent="0.25">
      <c r="A25" s="1445" t="s">
        <v>3386</v>
      </c>
      <c r="B25" s="1442">
        <v>1263524315</v>
      </c>
      <c r="C25" s="447">
        <v>1167029951</v>
      </c>
      <c r="D25" s="1442">
        <v>773990423.88000846</v>
      </c>
      <c r="E25" s="1442">
        <v>1090978877.8051476</v>
      </c>
      <c r="F25" s="1442">
        <v>998283851</v>
      </c>
      <c r="G25" s="1446"/>
    </row>
    <row r="26" spans="1:7" x14ac:dyDescent="0.25">
      <c r="A26" s="1447"/>
      <c r="B26" s="1442"/>
      <c r="C26" s="447"/>
      <c r="D26" s="1442"/>
      <c r="E26" s="1442"/>
      <c r="F26" s="1442"/>
    </row>
    <row r="27" spans="1:7" ht="11.25" customHeight="1" x14ac:dyDescent="0.25">
      <c r="A27" s="231" t="s">
        <v>3387</v>
      </c>
      <c r="B27" s="231"/>
      <c r="C27" s="231"/>
      <c r="D27" s="231"/>
      <c r="E27" s="231"/>
    </row>
    <row r="28" spans="1:7" ht="11.25" customHeight="1" x14ac:dyDescent="0.25">
      <c r="A28" s="231" t="s">
        <v>3388</v>
      </c>
      <c r="B28" s="231"/>
      <c r="C28" s="231"/>
      <c r="D28" s="231"/>
      <c r="E28" s="231"/>
    </row>
    <row r="29" spans="1:7" ht="11.25" customHeight="1" x14ac:dyDescent="0.25">
      <c r="A29" s="231" t="s">
        <v>3389</v>
      </c>
      <c r="B29" s="255"/>
      <c r="C29" s="255"/>
      <c r="D29" s="255"/>
      <c r="E29" s="255"/>
    </row>
    <row r="30" spans="1:7" ht="11.25" customHeight="1" x14ac:dyDescent="0.25">
      <c r="A30" s="231" t="s">
        <v>3390</v>
      </c>
      <c r="B30" s="255"/>
      <c r="C30" s="255"/>
      <c r="D30" s="255"/>
      <c r="E30" s="255"/>
    </row>
    <row r="31" spans="1:7" ht="11.25" customHeight="1" x14ac:dyDescent="0.25">
      <c r="A31" s="231" t="s">
        <v>3391</v>
      </c>
      <c r="B31" s="255"/>
      <c r="C31" s="255"/>
      <c r="D31" s="255"/>
      <c r="E31" s="255"/>
    </row>
    <row r="32" spans="1:7" ht="11.25" customHeight="1" x14ac:dyDescent="0.25">
      <c r="A32" s="1445" t="s">
        <v>3392</v>
      </c>
      <c r="B32" s="255"/>
      <c r="C32" s="255"/>
      <c r="D32" s="255"/>
      <c r="E32" s="255"/>
    </row>
    <row r="33" spans="1:5" ht="11.25" customHeight="1" x14ac:dyDescent="0.25">
      <c r="A33" s="1445" t="s">
        <v>3393</v>
      </c>
      <c r="B33" s="255"/>
      <c r="C33" s="255"/>
      <c r="D33" s="255"/>
      <c r="E33" s="255"/>
    </row>
    <row r="34" spans="1:5" ht="11.25" customHeight="1" x14ac:dyDescent="0.25">
      <c r="A34" s="1429" t="s">
        <v>696</v>
      </c>
      <c r="B34" s="1430"/>
      <c r="C34" s="1430"/>
      <c r="D34" s="1430"/>
    </row>
    <row r="35" spans="1:5" s="805" customFormat="1" x14ac:dyDescent="0.25">
      <c r="A35" s="796" t="s">
        <v>1258</v>
      </c>
      <c r="B35" s="804"/>
      <c r="C35" s="804"/>
      <c r="D35" s="804"/>
      <c r="E35" s="804"/>
    </row>
    <row r="36" spans="1:5" ht="11.25" customHeight="1" x14ac:dyDescent="0.25">
      <c r="A36" s="161" t="s">
        <v>2176</v>
      </c>
    </row>
    <row r="37" spans="1:5" ht="11.25" customHeight="1" x14ac:dyDescent="0.25"/>
  </sheetData>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212"/>
  <dimension ref="A2:P17"/>
  <sheetViews>
    <sheetView workbookViewId="0"/>
  </sheetViews>
  <sheetFormatPr baseColWidth="10" defaultColWidth="8" defaultRowHeight="10.199999999999999" x14ac:dyDescent="0.15"/>
  <cols>
    <col min="1" max="1" width="14.25" style="154" customWidth="1"/>
    <col min="2" max="16" width="11.375" style="154" customWidth="1"/>
    <col min="17" max="16384" width="8" style="154"/>
  </cols>
  <sheetData>
    <row r="2" spans="1:16" s="161" customFormat="1" x14ac:dyDescent="0.25">
      <c r="A2" s="1448" t="s">
        <v>3394</v>
      </c>
      <c r="B2" s="1448"/>
      <c r="C2" s="1448"/>
      <c r="D2" s="1448"/>
      <c r="E2" s="1448"/>
      <c r="F2" s="1448"/>
      <c r="G2" s="1448"/>
    </row>
    <row r="3" spans="1:16" x14ac:dyDescent="0.15">
      <c r="A3" s="1449"/>
    </row>
    <row r="4" spans="1:16" ht="11.25" customHeight="1" x14ac:dyDescent="0.15">
      <c r="A4" s="2935" t="s">
        <v>3395</v>
      </c>
      <c r="B4" s="2936">
        <v>2017</v>
      </c>
      <c r="C4" s="2936"/>
      <c r="D4" s="2621"/>
      <c r="E4" s="2937">
        <v>2018</v>
      </c>
      <c r="F4" s="2937"/>
      <c r="G4" s="2938"/>
      <c r="H4" s="2937">
        <v>2019</v>
      </c>
      <c r="I4" s="2937"/>
      <c r="J4" s="2938"/>
      <c r="K4" s="2937">
        <v>2020</v>
      </c>
      <c r="L4" s="2937"/>
      <c r="M4" s="2938"/>
      <c r="N4" s="2937">
        <v>2021</v>
      </c>
      <c r="O4" s="2937"/>
      <c r="P4" s="2938"/>
    </row>
    <row r="5" spans="1:16" ht="11.25" customHeight="1" x14ac:dyDescent="0.15">
      <c r="A5" s="1450"/>
      <c r="B5" s="2939" t="s">
        <v>3396</v>
      </c>
      <c r="C5" s="2940"/>
      <c r="D5" s="2941"/>
      <c r="E5" s="2939" t="s">
        <v>3397</v>
      </c>
      <c r="F5" s="2940"/>
      <c r="G5" s="2941"/>
      <c r="H5" s="2939" t="s">
        <v>3398</v>
      </c>
      <c r="I5" s="2940"/>
      <c r="J5" s="2941"/>
      <c r="K5" s="2942" t="s">
        <v>3399</v>
      </c>
      <c r="L5" s="2943"/>
      <c r="M5" s="2944"/>
      <c r="N5" s="2942" t="s">
        <v>3400</v>
      </c>
      <c r="O5" s="2943"/>
      <c r="P5" s="2944"/>
    </row>
    <row r="6" spans="1:16" ht="11.25" customHeight="1" x14ac:dyDescent="0.15">
      <c r="A6" s="2945"/>
      <c r="B6" s="2946" t="s">
        <v>752</v>
      </c>
      <c r="C6" s="2946" t="s">
        <v>754</v>
      </c>
      <c r="D6" s="2946" t="s">
        <v>753</v>
      </c>
      <c r="E6" s="2946" t="s">
        <v>752</v>
      </c>
      <c r="F6" s="2946" t="s">
        <v>754</v>
      </c>
      <c r="G6" s="2946" t="s">
        <v>753</v>
      </c>
      <c r="H6" s="2946" t="s">
        <v>752</v>
      </c>
      <c r="I6" s="2946" t="s">
        <v>754</v>
      </c>
      <c r="J6" s="2946" t="s">
        <v>753</v>
      </c>
      <c r="K6" s="2947" t="s">
        <v>752</v>
      </c>
      <c r="L6" s="2947" t="s">
        <v>754</v>
      </c>
      <c r="M6" s="2947" t="s">
        <v>753</v>
      </c>
      <c r="N6" s="2947" t="s">
        <v>752</v>
      </c>
      <c r="O6" s="2947" t="s">
        <v>754</v>
      </c>
      <c r="P6" s="2947" t="s">
        <v>753</v>
      </c>
    </row>
    <row r="7" spans="1:16" x14ac:dyDescent="0.15">
      <c r="A7" s="978" t="s">
        <v>742</v>
      </c>
      <c r="B7" s="1451">
        <v>3640</v>
      </c>
      <c r="C7" s="1451">
        <v>2125</v>
      </c>
      <c r="D7" s="1451">
        <v>1515</v>
      </c>
      <c r="E7" s="1451">
        <v>4110</v>
      </c>
      <c r="F7" s="1451">
        <v>2402</v>
      </c>
      <c r="G7" s="1451">
        <v>1708</v>
      </c>
      <c r="H7" s="1451">
        <v>4877</v>
      </c>
      <c r="I7" s="1451">
        <v>2788</v>
      </c>
      <c r="J7" s="1451">
        <v>2089</v>
      </c>
      <c r="K7" s="1451">
        <v>3936</v>
      </c>
      <c r="L7" s="1451">
        <v>2252</v>
      </c>
      <c r="M7" s="1451">
        <v>1684</v>
      </c>
      <c r="N7" s="1451">
        <v>7653</v>
      </c>
      <c r="O7" s="1451">
        <v>4452</v>
      </c>
      <c r="P7" s="1451">
        <v>3201</v>
      </c>
    </row>
    <row r="8" spans="1:16" x14ac:dyDescent="0.15">
      <c r="A8" s="980" t="s">
        <v>3401</v>
      </c>
      <c r="B8" s="1451">
        <v>1430</v>
      </c>
      <c r="C8" s="1077">
        <v>763</v>
      </c>
      <c r="D8" s="1077">
        <v>667</v>
      </c>
      <c r="E8" s="1451">
        <v>1547</v>
      </c>
      <c r="F8" s="1077">
        <v>793</v>
      </c>
      <c r="G8" s="1077">
        <v>754</v>
      </c>
      <c r="H8" s="1451">
        <v>1767</v>
      </c>
      <c r="I8" s="1077">
        <v>913</v>
      </c>
      <c r="J8" s="1077">
        <v>854</v>
      </c>
      <c r="K8" s="1451">
        <v>1459</v>
      </c>
      <c r="L8" s="1077">
        <v>749</v>
      </c>
      <c r="M8" s="1077">
        <v>710</v>
      </c>
      <c r="N8" s="1451">
        <v>1891</v>
      </c>
      <c r="O8" s="1077">
        <v>971</v>
      </c>
      <c r="P8" s="1077">
        <v>920</v>
      </c>
    </row>
    <row r="9" spans="1:16" x14ac:dyDescent="0.15">
      <c r="A9" s="979" t="s">
        <v>3402</v>
      </c>
      <c r="B9" s="1451">
        <v>2210</v>
      </c>
      <c r="C9" s="1077">
        <v>1362</v>
      </c>
      <c r="D9" s="1077">
        <v>848</v>
      </c>
      <c r="E9" s="1451">
        <v>2563</v>
      </c>
      <c r="F9" s="1077">
        <v>1609</v>
      </c>
      <c r="G9" s="1077">
        <v>954</v>
      </c>
      <c r="H9" s="1451">
        <v>3110</v>
      </c>
      <c r="I9" s="1077">
        <v>1875</v>
      </c>
      <c r="J9" s="1077">
        <v>1235</v>
      </c>
      <c r="K9" s="1451">
        <v>2477</v>
      </c>
      <c r="L9" s="1077">
        <v>1503</v>
      </c>
      <c r="M9" s="1077">
        <v>974</v>
      </c>
      <c r="N9" s="1451">
        <v>5762</v>
      </c>
      <c r="O9" s="1077">
        <v>3481</v>
      </c>
      <c r="P9" s="1077">
        <v>2281</v>
      </c>
    </row>
    <row r="10" spans="1:16" x14ac:dyDescent="0.15">
      <c r="A10" s="979"/>
    </row>
    <row r="11" spans="1:16" x14ac:dyDescent="0.15">
      <c r="A11" s="1452" t="s">
        <v>3403</v>
      </c>
    </row>
    <row r="12" spans="1:16" ht="11.25" customHeight="1" x14ac:dyDescent="0.15">
      <c r="A12" s="976" t="s">
        <v>2176</v>
      </c>
      <c r="B12" s="1453"/>
      <c r="C12" s="1453"/>
      <c r="D12" s="1453"/>
    </row>
    <row r="17" spans="11:11" x14ac:dyDescent="0.15">
      <c r="K17" s="177"/>
    </row>
  </sheetData>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Hoja213"/>
  <dimension ref="A2:F16"/>
  <sheetViews>
    <sheetView workbookViewId="0"/>
  </sheetViews>
  <sheetFormatPr baseColWidth="10" defaultColWidth="11.375" defaultRowHeight="10.199999999999999" x14ac:dyDescent="0.25"/>
  <cols>
    <col min="1" max="1" width="29.875" style="1307" customWidth="1"/>
    <col min="2" max="2" width="24.25" style="1307" customWidth="1"/>
    <col min="3" max="3" width="19.125" style="1307" bestFit="1" customWidth="1"/>
    <col min="4" max="16384" width="11.375" style="1307"/>
  </cols>
  <sheetData>
    <row r="2" spans="1:6" ht="11.55" x14ac:dyDescent="0.25">
      <c r="A2" s="1454" t="s">
        <v>3404</v>
      </c>
      <c r="B2" s="1454"/>
      <c r="D2" s="1455"/>
      <c r="E2" s="1308"/>
      <c r="F2" s="1308"/>
    </row>
    <row r="4" spans="1:6" ht="11.55" x14ac:dyDescent="0.25">
      <c r="A4" s="2948" t="s">
        <v>3405</v>
      </c>
      <c r="B4" s="2949" t="s">
        <v>3406</v>
      </c>
      <c r="C4" s="2949" t="s">
        <v>3407</v>
      </c>
    </row>
    <row r="5" spans="1:6" x14ac:dyDescent="0.25">
      <c r="A5" s="2950" t="s">
        <v>3408</v>
      </c>
      <c r="B5" s="2951">
        <v>3.259259259259259E-2</v>
      </c>
      <c r="C5" s="2951">
        <v>0.11273148148148149</v>
      </c>
    </row>
    <row r="6" spans="1:6" x14ac:dyDescent="0.25">
      <c r="A6" s="2065" t="s">
        <v>3409</v>
      </c>
      <c r="B6" s="1456">
        <v>3.605324074074074E-2</v>
      </c>
      <c r="C6" s="1456">
        <v>0.11681712962962963</v>
      </c>
    </row>
    <row r="7" spans="1:6" x14ac:dyDescent="0.25">
      <c r="A7" s="2065" t="s">
        <v>3410</v>
      </c>
      <c r="B7" s="1456">
        <v>3.9988425925925927E-2</v>
      </c>
      <c r="C7" s="1456">
        <v>0.13092592592592592</v>
      </c>
    </row>
    <row r="8" spans="1:6" x14ac:dyDescent="0.25">
      <c r="A8" s="2065" t="s">
        <v>3411</v>
      </c>
      <c r="B8" s="1456">
        <v>6.2604166666666669E-2</v>
      </c>
      <c r="C8" s="1456">
        <v>0.15591435185185185</v>
      </c>
    </row>
    <row r="9" spans="1:6" x14ac:dyDescent="0.25">
      <c r="A9" s="2065" t="s">
        <v>3412</v>
      </c>
      <c r="B9" s="1456">
        <v>9.2523148148148146E-2</v>
      </c>
      <c r="C9" s="1456">
        <v>0.16747685185185188</v>
      </c>
    </row>
    <row r="10" spans="1:6" x14ac:dyDescent="0.25">
      <c r="A10" s="2065" t="s">
        <v>3413</v>
      </c>
      <c r="B10" s="1456">
        <v>0.12718750000000001</v>
      </c>
      <c r="C10" s="1456">
        <v>0.2013425925925926</v>
      </c>
    </row>
    <row r="11" spans="1:6" x14ac:dyDescent="0.25">
      <c r="A11" s="2065" t="s">
        <v>3414</v>
      </c>
      <c r="B11" s="1456">
        <v>0.19598379629629628</v>
      </c>
      <c r="C11" s="1456">
        <v>0.27353009259259259</v>
      </c>
    </row>
    <row r="12" spans="1:6" x14ac:dyDescent="0.25">
      <c r="A12" s="1457"/>
      <c r="B12" s="199"/>
    </row>
    <row r="13" spans="1:6" x14ac:dyDescent="0.25">
      <c r="A13" s="138" t="s">
        <v>3415</v>
      </c>
      <c r="B13" s="199"/>
    </row>
    <row r="14" spans="1:6" x14ac:dyDescent="0.25">
      <c r="A14" s="1369" t="s">
        <v>3416</v>
      </c>
      <c r="B14" s="199"/>
    </row>
    <row r="15" spans="1:6" x14ac:dyDescent="0.25">
      <c r="A15" s="1369" t="s">
        <v>3417</v>
      </c>
      <c r="B15" s="199"/>
    </row>
    <row r="16" spans="1:6" ht="12.1" customHeight="1" x14ac:dyDescent="0.25">
      <c r="A16" s="1458" t="s">
        <v>3277</v>
      </c>
      <c r="B16" s="1459"/>
    </row>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Hoja214"/>
  <dimension ref="A2:J25"/>
  <sheetViews>
    <sheetView zoomScaleNormal="100" workbookViewId="0"/>
  </sheetViews>
  <sheetFormatPr baseColWidth="10" defaultColWidth="11.375" defaultRowHeight="10.199999999999999" x14ac:dyDescent="0.25"/>
  <cols>
    <col min="1" max="1" width="42.875" style="1307" customWidth="1"/>
    <col min="2" max="2" width="19.125" style="1307" customWidth="1"/>
    <col min="3" max="3" width="11.125" style="1307" bestFit="1" customWidth="1"/>
    <col min="4" max="4" width="17.125" style="1307" customWidth="1"/>
    <col min="5" max="5" width="11.375" style="1307"/>
    <col min="6" max="6" width="14.625" style="1307" bestFit="1" customWidth="1"/>
    <col min="7" max="7" width="11.375" style="1307"/>
    <col min="8" max="8" width="14.625" style="1307" customWidth="1"/>
    <col min="9" max="16384" width="11.375" style="1307"/>
  </cols>
  <sheetData>
    <row r="2" spans="1:10" ht="11.55" x14ac:dyDescent="0.25">
      <c r="A2" s="1308" t="s">
        <v>3418</v>
      </c>
      <c r="B2" s="1308"/>
      <c r="C2" s="1308"/>
    </row>
    <row r="3" spans="1:10" ht="11.25" customHeight="1" x14ac:dyDescent="0.25">
      <c r="A3" s="2952"/>
    </row>
    <row r="4" spans="1:10" ht="11.25" customHeight="1" x14ac:dyDescent="0.25">
      <c r="A4" s="2848" t="s">
        <v>3307</v>
      </c>
      <c r="B4" s="2919" t="s">
        <v>3419</v>
      </c>
      <c r="C4" s="2953"/>
      <c r="D4" s="2920"/>
      <c r="E4" s="2921"/>
    </row>
    <row r="5" spans="1:10" ht="21.75" x14ac:dyDescent="0.25">
      <c r="A5" s="2954"/>
      <c r="B5" s="2955" t="s">
        <v>3420</v>
      </c>
      <c r="C5" s="2956" t="s">
        <v>853</v>
      </c>
      <c r="D5" s="2955" t="s">
        <v>3421</v>
      </c>
      <c r="E5" s="2956" t="s">
        <v>853</v>
      </c>
      <c r="G5" s="1460"/>
      <c r="H5" s="1461"/>
      <c r="I5" s="1460"/>
      <c r="J5" s="1461"/>
    </row>
    <row r="6" spans="1:10" x14ac:dyDescent="0.25">
      <c r="A6" s="1373" t="s">
        <v>752</v>
      </c>
      <c r="B6" s="1399">
        <v>270.67083333333329</v>
      </c>
      <c r="C6" s="2081">
        <v>1.0000000000000002</v>
      </c>
      <c r="D6" s="1399">
        <v>11620.340277777777</v>
      </c>
      <c r="E6" s="2081">
        <v>1</v>
      </c>
      <c r="G6" s="1462"/>
      <c r="I6" s="1463"/>
    </row>
    <row r="7" spans="1:10" x14ac:dyDescent="0.25">
      <c r="A7" s="1307" t="s">
        <v>3311</v>
      </c>
      <c r="B7" s="1464">
        <v>28.635277777777777</v>
      </c>
      <c r="C7" s="1466">
        <v>0.10579373264984633</v>
      </c>
      <c r="D7" s="1465">
        <v>1662.1769444444444</v>
      </c>
      <c r="E7" s="1466">
        <v>0.1430402987099369</v>
      </c>
      <c r="G7" s="1393"/>
      <c r="I7" s="1466"/>
    </row>
    <row r="8" spans="1:10" x14ac:dyDescent="0.25">
      <c r="A8" s="1307" t="s">
        <v>1064</v>
      </c>
      <c r="B8" s="1467">
        <v>0.16694444444444445</v>
      </c>
      <c r="C8" s="1466">
        <v>6.1678032460501955E-4</v>
      </c>
      <c r="D8" s="1465">
        <v>22.137222222222221</v>
      </c>
      <c r="E8" s="1466">
        <v>1.9050407899462688E-3</v>
      </c>
      <c r="G8" s="1393"/>
      <c r="I8" s="1466"/>
    </row>
    <row r="9" spans="1:10" x14ac:dyDescent="0.25">
      <c r="A9" s="1307" t="s">
        <v>3312</v>
      </c>
      <c r="B9" s="1465">
        <v>7.8430555555555559</v>
      </c>
      <c r="C9" s="1466">
        <v>2.8976360175079412E-2</v>
      </c>
      <c r="D9" s="1465">
        <v>218.49250000000001</v>
      </c>
      <c r="E9" s="1466">
        <v>1.8802590524636818E-2</v>
      </c>
      <c r="G9" s="1393"/>
      <c r="I9" s="1466"/>
    </row>
    <row r="10" spans="1:10" x14ac:dyDescent="0.25">
      <c r="A10" s="1307" t="s">
        <v>3313</v>
      </c>
      <c r="B10" s="1467">
        <v>88.746388888888887</v>
      </c>
      <c r="C10" s="1466">
        <v>0.32787569977884173</v>
      </c>
      <c r="D10" s="1465">
        <v>2981.6369444444445</v>
      </c>
      <c r="E10" s="1466">
        <v>0.25658774813560276</v>
      </c>
      <c r="G10" s="1393"/>
      <c r="I10" s="1466"/>
    </row>
    <row r="11" spans="1:10" x14ac:dyDescent="0.25">
      <c r="A11" s="1307" t="s">
        <v>3422</v>
      </c>
      <c r="B11" s="1467">
        <v>0.12833333333333333</v>
      </c>
      <c r="C11" s="1466">
        <v>4.7413063222548921E-4</v>
      </c>
      <c r="D11" s="1465">
        <v>23.126666666666665</v>
      </c>
      <c r="E11" s="1466">
        <v>1.9901884208066672E-3</v>
      </c>
      <c r="G11" s="1393"/>
      <c r="I11" s="1466"/>
    </row>
    <row r="12" spans="1:10" x14ac:dyDescent="0.25">
      <c r="A12" s="1307" t="s">
        <v>3315</v>
      </c>
      <c r="B12" s="1465">
        <v>63.031388888888891</v>
      </c>
      <c r="C12" s="1466">
        <v>0.23287100465407454</v>
      </c>
      <c r="D12" s="1465">
        <v>2510.6230555555558</v>
      </c>
      <c r="E12" s="1466">
        <v>0.21605417703272939</v>
      </c>
      <c r="G12" s="1393"/>
      <c r="I12" s="1466"/>
    </row>
    <row r="13" spans="1:10" x14ac:dyDescent="0.25">
      <c r="A13" s="1307" t="s">
        <v>3316</v>
      </c>
      <c r="B13" s="1465">
        <v>3.6597222222222223</v>
      </c>
      <c r="C13" s="1466">
        <v>1.3520933072664113E-2</v>
      </c>
      <c r="D13" s="1465">
        <v>142.715</v>
      </c>
      <c r="E13" s="1466">
        <v>1.2281482003837859E-2</v>
      </c>
      <c r="G13" s="1393"/>
      <c r="I13" s="1466"/>
    </row>
    <row r="14" spans="1:10" x14ac:dyDescent="0.25">
      <c r="A14" s="1307" t="s">
        <v>3423</v>
      </c>
      <c r="B14" s="1465">
        <v>3.7469444444444444</v>
      </c>
      <c r="C14" s="1466">
        <v>1.3843177701492692E-2</v>
      </c>
      <c r="D14" s="1465">
        <v>405.42583333333334</v>
      </c>
      <c r="E14" s="1466">
        <v>3.4889325410603654E-2</v>
      </c>
      <c r="G14" s="1393"/>
      <c r="I14" s="1466"/>
    </row>
    <row r="15" spans="1:10" x14ac:dyDescent="0.25">
      <c r="A15" s="1307" t="s">
        <v>3318</v>
      </c>
      <c r="B15" s="1465">
        <v>9.1919444444444451</v>
      </c>
      <c r="C15" s="1466">
        <v>3.3959863097345597E-2</v>
      </c>
      <c r="D15" s="1465">
        <v>516.67305555555561</v>
      </c>
      <c r="E15" s="1466">
        <v>4.4462816337970605E-2</v>
      </c>
      <c r="G15" s="1393"/>
      <c r="I15" s="1466"/>
    </row>
    <row r="16" spans="1:10" x14ac:dyDescent="0.25">
      <c r="A16" s="1307" t="s">
        <v>3319</v>
      </c>
      <c r="B16" s="1465">
        <v>7.8505555555555553</v>
      </c>
      <c r="C16" s="1466">
        <v>2.9004069108131549E-2</v>
      </c>
      <c r="D16" s="1465">
        <v>430.14</v>
      </c>
      <c r="E16" s="1466">
        <v>3.7016127731008069E-2</v>
      </c>
      <c r="G16" s="1393"/>
      <c r="I16" s="1466"/>
    </row>
    <row r="17" spans="1:9" x14ac:dyDescent="0.25">
      <c r="A17" s="1307" t="s">
        <v>3424</v>
      </c>
      <c r="B17" s="1465">
        <v>4.174722222222222</v>
      </c>
      <c r="C17" s="1466">
        <v>1.5423613142244323E-2</v>
      </c>
      <c r="D17" s="1465">
        <v>454.46472222222224</v>
      </c>
      <c r="E17" s="1466">
        <v>3.9109416020400058E-2</v>
      </c>
      <c r="G17" s="1393"/>
      <c r="I17" s="1466"/>
    </row>
    <row r="18" spans="1:9" x14ac:dyDescent="0.25">
      <c r="A18" s="1307" t="s">
        <v>3321</v>
      </c>
      <c r="B18" s="1465">
        <v>53.489166666666669</v>
      </c>
      <c r="C18" s="1466">
        <v>0.19761703175751608</v>
      </c>
      <c r="D18" s="1465">
        <v>2251.7449999999999</v>
      </c>
      <c r="E18" s="1466">
        <v>0.19377616714943685</v>
      </c>
      <c r="G18" s="1393"/>
      <c r="I18" s="1466"/>
    </row>
    <row r="19" spans="1:9" x14ac:dyDescent="0.25">
      <c r="A19" s="1307" t="s">
        <v>3322</v>
      </c>
      <c r="B19" s="1464">
        <v>6.3888888888888893E-3</v>
      </c>
      <c r="C19" s="1466">
        <v>2.3603905933303578E-5</v>
      </c>
      <c r="D19" s="1465">
        <v>0.98333333333333328</v>
      </c>
      <c r="E19" s="1466">
        <v>8.4621733084169339E-5</v>
      </c>
      <c r="G19" s="1393"/>
      <c r="I19" s="1466"/>
    </row>
    <row r="20" spans="1:9" x14ac:dyDescent="0.25">
      <c r="B20" s="1468"/>
      <c r="C20" s="1466"/>
      <c r="D20" s="1468"/>
      <c r="E20" s="1466"/>
    </row>
    <row r="21" spans="1:9" ht="10.55" customHeight="1" x14ac:dyDescent="0.25">
      <c r="A21" s="1369" t="s">
        <v>3324</v>
      </c>
    </row>
    <row r="22" spans="1:9" ht="10.55" customHeight="1" x14ac:dyDescent="0.25">
      <c r="A22" s="1369" t="s">
        <v>3416</v>
      </c>
    </row>
    <row r="23" spans="1:9" ht="10.55" customHeight="1" x14ac:dyDescent="0.25">
      <c r="A23" s="1369" t="s">
        <v>3425</v>
      </c>
    </row>
    <row r="24" spans="1:9" x14ac:dyDescent="0.25">
      <c r="A24" s="472" t="s">
        <v>3277</v>
      </c>
      <c r="B24" s="472"/>
      <c r="C24" s="472"/>
    </row>
    <row r="25" spans="1:9" x14ac:dyDescent="0.25">
      <c r="C25" s="1395"/>
    </row>
  </sheetData>
  <pageMargins left="0.7" right="0.7" top="0.75" bottom="0.75" header="0.3" footer="0.3"/>
  <pageSetup paperSize="14" scale="90" orientation="landscape"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Hoja215"/>
  <dimension ref="A2:G15"/>
  <sheetViews>
    <sheetView zoomScaleNormal="100" workbookViewId="0"/>
  </sheetViews>
  <sheetFormatPr baseColWidth="10" defaultColWidth="11.375" defaultRowHeight="10.199999999999999" x14ac:dyDescent="0.25"/>
  <cols>
    <col min="1" max="1" width="42.875" style="1307" customWidth="1"/>
    <col min="2" max="5" width="14.25" style="1307" customWidth="1"/>
    <col min="6" max="16384" width="11.375" style="1307"/>
  </cols>
  <sheetData>
    <row r="2" spans="1:7" ht="11.55" x14ac:dyDescent="0.25">
      <c r="A2" s="473" t="s">
        <v>3426</v>
      </c>
      <c r="B2" s="473"/>
      <c r="C2" s="473"/>
      <c r="D2" s="473"/>
      <c r="E2" s="473"/>
    </row>
    <row r="3" spans="1:7" x14ac:dyDescent="0.25">
      <c r="A3" s="2918"/>
      <c r="B3" s="1308"/>
      <c r="C3" s="1308"/>
      <c r="D3" s="1308"/>
      <c r="E3" s="1308"/>
    </row>
    <row r="4" spans="1:7" x14ac:dyDescent="0.25">
      <c r="A4" s="1469"/>
      <c r="B4" s="2849" t="s">
        <v>3427</v>
      </c>
      <c r="C4" s="2849"/>
      <c r="D4" s="2849"/>
      <c r="E4" s="2849"/>
      <c r="F4" s="2920"/>
      <c r="G4" s="2921"/>
    </row>
    <row r="5" spans="1:7" ht="11.55" x14ac:dyDescent="0.25">
      <c r="A5" s="1470" t="s">
        <v>3330</v>
      </c>
      <c r="B5" s="2957" t="s">
        <v>3308</v>
      </c>
      <c r="C5" s="2957"/>
      <c r="D5" s="2957" t="s">
        <v>3309</v>
      </c>
      <c r="E5" s="2957"/>
      <c r="F5" s="2957" t="s">
        <v>3310</v>
      </c>
      <c r="G5" s="2957"/>
    </row>
    <row r="6" spans="1:7" x14ac:dyDescent="0.25">
      <c r="A6" s="2954"/>
      <c r="B6" s="2958" t="s">
        <v>3335</v>
      </c>
      <c r="C6" s="2958" t="s">
        <v>853</v>
      </c>
      <c r="D6" s="2911" t="s">
        <v>3335</v>
      </c>
      <c r="E6" s="2958" t="s">
        <v>853</v>
      </c>
      <c r="F6" s="2911" t="s">
        <v>3335</v>
      </c>
      <c r="G6" s="2958" t="s">
        <v>853</v>
      </c>
    </row>
    <row r="7" spans="1:7" x14ac:dyDescent="0.25">
      <c r="A7" s="1471" t="s">
        <v>742</v>
      </c>
      <c r="B7" s="1399">
        <v>114.25</v>
      </c>
      <c r="C7" s="2084">
        <v>1</v>
      </c>
      <c r="D7" s="1472">
        <v>0.16166666666666668</v>
      </c>
      <c r="E7" s="2084">
        <v>1</v>
      </c>
      <c r="F7" s="1399">
        <v>14.94888888888889</v>
      </c>
      <c r="G7" s="2084">
        <v>1</v>
      </c>
    </row>
    <row r="8" spans="1:7" x14ac:dyDescent="0.25">
      <c r="A8" s="1473" t="s">
        <v>3331</v>
      </c>
      <c r="B8" s="1465">
        <v>22.366666666666667</v>
      </c>
      <c r="C8" s="1007">
        <v>0.19576951130561634</v>
      </c>
      <c r="D8" s="1464">
        <v>1.3333333333333334E-2</v>
      </c>
      <c r="E8" s="1007">
        <v>8.247422680412371E-2</v>
      </c>
      <c r="F8" s="1465">
        <v>1.2575000000000001</v>
      </c>
      <c r="G8" s="1007">
        <v>8.4119964322877952E-2</v>
      </c>
    </row>
    <row r="9" spans="1:7" x14ac:dyDescent="0.25">
      <c r="A9" s="1473" t="s">
        <v>3332</v>
      </c>
      <c r="B9" s="1465">
        <v>91.88333333333334</v>
      </c>
      <c r="C9" s="1007">
        <v>0.80423048869438374</v>
      </c>
      <c r="D9" s="1467">
        <v>0.14833333333333334</v>
      </c>
      <c r="E9" s="1007">
        <v>0.91752577319587625</v>
      </c>
      <c r="F9" s="1465">
        <v>13.691388888888889</v>
      </c>
      <c r="G9" s="1007">
        <v>0.91588003567712206</v>
      </c>
    </row>
    <row r="10" spans="1:7" x14ac:dyDescent="0.25">
      <c r="A10" s="1473"/>
      <c r="B10" s="1394"/>
      <c r="C10" s="1007"/>
      <c r="D10" s="1474"/>
      <c r="E10" s="1007"/>
      <c r="F10" s="1475"/>
      <c r="G10" s="1007"/>
    </row>
    <row r="11" spans="1:7" x14ac:dyDescent="0.25">
      <c r="A11" s="1369" t="s">
        <v>3324</v>
      </c>
      <c r="B11" s="1394"/>
      <c r="C11" s="1007"/>
      <c r="D11" s="1474"/>
      <c r="E11" s="1007"/>
      <c r="F11" s="1475"/>
      <c r="G11" s="1007"/>
    </row>
    <row r="12" spans="1:7" x14ac:dyDescent="0.25">
      <c r="A12" s="1369" t="s">
        <v>3325</v>
      </c>
      <c r="B12" s="1394"/>
      <c r="C12" s="1007"/>
      <c r="D12" s="1474"/>
      <c r="E12" s="1007"/>
      <c r="F12" s="1475"/>
      <c r="G12" s="1007"/>
    </row>
    <row r="13" spans="1:7" x14ac:dyDescent="0.25">
      <c r="A13" s="1369" t="s">
        <v>3326</v>
      </c>
      <c r="B13" s="1394"/>
      <c r="C13" s="1007"/>
      <c r="D13" s="1474"/>
      <c r="E13" s="1007"/>
      <c r="F13" s="1475"/>
      <c r="G13" s="1007"/>
    </row>
    <row r="14" spans="1:7" x14ac:dyDescent="0.25">
      <c r="A14" s="1369" t="s">
        <v>3327</v>
      </c>
      <c r="B14" s="1394"/>
      <c r="C14" s="1007"/>
      <c r="D14" s="1474"/>
      <c r="E14" s="1007"/>
      <c r="F14" s="1475"/>
      <c r="G14" s="1007"/>
    </row>
    <row r="15" spans="1:7" x14ac:dyDescent="0.25">
      <c r="A15" s="472" t="s">
        <v>3277</v>
      </c>
      <c r="B15" s="472"/>
      <c r="C15" s="472"/>
      <c r="D15" s="472"/>
      <c r="E15" s="472"/>
    </row>
  </sheetData>
  <pageMargins left="0.7" right="0.7" top="0.75" bottom="0.75" header="0.3" footer="0.3"/>
  <pageSetup paperSize="14" scale="90" orientation="landscape"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Hoja216"/>
  <dimension ref="A2:G14"/>
  <sheetViews>
    <sheetView zoomScaleNormal="100" workbookViewId="0"/>
  </sheetViews>
  <sheetFormatPr baseColWidth="10" defaultColWidth="11.375" defaultRowHeight="10.199999999999999" x14ac:dyDescent="0.25"/>
  <cols>
    <col min="1" max="1" width="50.125" style="1307" customWidth="1"/>
    <col min="2" max="5" width="14.375" style="1307" customWidth="1"/>
    <col min="6" max="16384" width="11.375" style="1307"/>
  </cols>
  <sheetData>
    <row r="2" spans="1:7" ht="11.55" x14ac:dyDescent="0.25">
      <c r="A2" s="1308" t="s">
        <v>3428</v>
      </c>
      <c r="B2" s="1308"/>
      <c r="C2" s="1308"/>
      <c r="D2" s="1308"/>
      <c r="E2" s="1308"/>
    </row>
    <row r="3" spans="1:7" x14ac:dyDescent="0.25">
      <c r="A3" s="2952"/>
      <c r="B3" s="2952"/>
      <c r="C3" s="2952"/>
      <c r="D3" s="2952"/>
      <c r="E3" s="2952"/>
    </row>
    <row r="4" spans="1:7" ht="11.55" x14ac:dyDescent="0.25">
      <c r="A4" s="1469" t="s">
        <v>3220</v>
      </c>
      <c r="B4" s="2849" t="s">
        <v>3308</v>
      </c>
      <c r="C4" s="2849"/>
      <c r="D4" s="2849" t="s">
        <v>3309</v>
      </c>
      <c r="E4" s="2849"/>
      <c r="F4" s="2849" t="s">
        <v>3310</v>
      </c>
      <c r="G4" s="2849"/>
    </row>
    <row r="5" spans="1:7" x14ac:dyDescent="0.25">
      <c r="A5" s="2954"/>
      <c r="B5" s="2959" t="s">
        <v>3221</v>
      </c>
      <c r="C5" s="2959" t="s">
        <v>853</v>
      </c>
      <c r="D5" s="2959" t="s">
        <v>3221</v>
      </c>
      <c r="E5" s="2959" t="s">
        <v>853</v>
      </c>
      <c r="F5" s="2959" t="s">
        <v>3221</v>
      </c>
      <c r="G5" s="2959" t="s">
        <v>853</v>
      </c>
    </row>
    <row r="6" spans="1:7" x14ac:dyDescent="0.25">
      <c r="A6" s="1476" t="s">
        <v>742</v>
      </c>
      <c r="B6" s="1399">
        <v>46154.316666666666</v>
      </c>
      <c r="C6" s="2084">
        <v>1</v>
      </c>
      <c r="D6" s="1399">
        <v>769.75222222222226</v>
      </c>
      <c r="E6" s="2084">
        <v>0.99999999999999989</v>
      </c>
      <c r="F6" s="1399">
        <v>15690.171666666667</v>
      </c>
      <c r="G6" s="2084">
        <v>0.99999999999999989</v>
      </c>
    </row>
    <row r="7" spans="1:7" x14ac:dyDescent="0.25">
      <c r="A7" s="1477" t="s">
        <v>3429</v>
      </c>
      <c r="B7" s="1465">
        <v>45972.683333333334</v>
      </c>
      <c r="C7" s="1006">
        <v>0.99606465122980559</v>
      </c>
      <c r="D7" s="1478">
        <v>767.14194444444445</v>
      </c>
      <c r="E7" s="2085">
        <v>0.99660893765237579</v>
      </c>
      <c r="F7" s="1479">
        <v>15616.011111111111</v>
      </c>
      <c r="G7" s="1006">
        <v>0.99527343886790554</v>
      </c>
    </row>
    <row r="8" spans="1:7" x14ac:dyDescent="0.25">
      <c r="A8" s="1477" t="s">
        <v>3430</v>
      </c>
      <c r="B8" s="1465">
        <v>181.63333333333333</v>
      </c>
      <c r="C8" s="1006">
        <v>3.9353487701944819E-3</v>
      </c>
      <c r="D8" s="1478">
        <v>2.6102777777777777</v>
      </c>
      <c r="E8" s="2085">
        <v>3.3910623476241268E-3</v>
      </c>
      <c r="F8" s="1479">
        <v>74.160555555555561</v>
      </c>
      <c r="G8" s="1006">
        <v>4.7265611320944055E-3</v>
      </c>
    </row>
    <row r="9" spans="1:7" x14ac:dyDescent="0.25">
      <c r="A9" s="1477"/>
      <c r="B9" s="158"/>
      <c r="C9" s="1006"/>
      <c r="D9" s="1480"/>
      <c r="E9" s="1006"/>
      <c r="F9" s="1480"/>
      <c r="G9" s="1006"/>
    </row>
    <row r="10" spans="1:7" x14ac:dyDescent="0.25">
      <c r="A10" s="1369" t="s">
        <v>3324</v>
      </c>
      <c r="B10" s="158"/>
      <c r="C10" s="1006"/>
      <c r="D10" s="1480"/>
      <c r="E10" s="1006"/>
      <c r="F10" s="1480"/>
      <c r="G10" s="1006"/>
    </row>
    <row r="11" spans="1:7" x14ac:dyDescent="0.25">
      <c r="A11" s="1369" t="s">
        <v>3325</v>
      </c>
      <c r="B11" s="158"/>
      <c r="C11" s="1006"/>
      <c r="D11" s="1480"/>
      <c r="E11" s="1006"/>
      <c r="F11" s="1480"/>
      <c r="G11" s="1006"/>
    </row>
    <row r="12" spans="1:7" x14ac:dyDescent="0.25">
      <c r="A12" s="1369" t="s">
        <v>3326</v>
      </c>
      <c r="B12" s="158"/>
      <c r="C12" s="1006"/>
      <c r="D12" s="1480"/>
      <c r="E12" s="1006"/>
      <c r="F12" s="1480"/>
      <c r="G12" s="1006"/>
    </row>
    <row r="13" spans="1:7" x14ac:dyDescent="0.25">
      <c r="A13" s="1369" t="s">
        <v>3431</v>
      </c>
      <c r="B13" s="1481"/>
      <c r="C13" s="1006"/>
      <c r="D13" s="1482"/>
      <c r="E13" s="1006"/>
    </row>
    <row r="14" spans="1:7" s="1395" customFormat="1" ht="12.75" customHeight="1" x14ac:dyDescent="0.25">
      <c r="A14" s="472" t="s">
        <v>3277</v>
      </c>
      <c r="B14" s="472"/>
      <c r="C14" s="472"/>
      <c r="D14" s="472"/>
      <c r="E14" s="472"/>
    </row>
  </sheetData>
  <pageMargins left="0.7" right="0.7" top="0.75" bottom="0.75" header="0.3" footer="0.3"/>
  <pageSetup paperSize="14" scale="90" orientation="landscape"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Hoja217"/>
  <dimension ref="A2:C18"/>
  <sheetViews>
    <sheetView workbookViewId="0"/>
  </sheetViews>
  <sheetFormatPr baseColWidth="10" defaultColWidth="11.375" defaultRowHeight="10.199999999999999" x14ac:dyDescent="0.25"/>
  <cols>
    <col min="1" max="1" width="32.125" style="121" customWidth="1"/>
    <col min="2" max="2" width="25.75" style="121" customWidth="1"/>
    <col min="3" max="3" width="11.375" style="121"/>
    <col min="4" max="4" width="16.875" style="121" bestFit="1" customWidth="1"/>
    <col min="5" max="16384" width="11.375" style="121"/>
  </cols>
  <sheetData>
    <row r="2" spans="1:2" ht="11.55" x14ac:dyDescent="0.25">
      <c r="A2" s="278" t="s">
        <v>3432</v>
      </c>
      <c r="B2" s="294"/>
    </row>
    <row r="3" spans="1:2" x14ac:dyDescent="0.25">
      <c r="A3" s="176"/>
    </row>
    <row r="4" spans="1:2" ht="11.55" x14ac:dyDescent="0.25">
      <c r="A4" s="2187" t="s">
        <v>3433</v>
      </c>
      <c r="B4" s="2187" t="s">
        <v>3434</v>
      </c>
    </row>
    <row r="5" spans="1:2" ht="11.25" customHeight="1" x14ac:dyDescent="0.25">
      <c r="A5" s="176" t="s">
        <v>2893</v>
      </c>
      <c r="B5" s="1483">
        <v>67</v>
      </c>
    </row>
    <row r="6" spans="1:2" ht="11.25" customHeight="1" x14ac:dyDescent="0.25">
      <c r="A6" s="121" t="s">
        <v>957</v>
      </c>
      <c r="B6" s="687">
        <v>4</v>
      </c>
    </row>
    <row r="7" spans="1:2" ht="11.25" customHeight="1" x14ac:dyDescent="0.25">
      <c r="A7" s="121" t="s">
        <v>3435</v>
      </c>
      <c r="B7" s="687">
        <v>2</v>
      </c>
    </row>
    <row r="8" spans="1:2" ht="11.25" customHeight="1" x14ac:dyDescent="0.25">
      <c r="A8" s="121" t="s">
        <v>3436</v>
      </c>
      <c r="B8" s="687">
        <v>49</v>
      </c>
    </row>
    <row r="9" spans="1:2" ht="11.25" customHeight="1" x14ac:dyDescent="0.25">
      <c r="A9" s="121" t="s">
        <v>958</v>
      </c>
      <c r="B9" s="687">
        <v>8</v>
      </c>
    </row>
    <row r="10" spans="1:2" ht="11.25" customHeight="1" x14ac:dyDescent="0.25">
      <c r="A10" s="121" t="s">
        <v>3437</v>
      </c>
      <c r="B10" s="687">
        <v>2</v>
      </c>
    </row>
    <row r="11" spans="1:2" ht="11.25" customHeight="1" x14ac:dyDescent="0.25">
      <c r="A11" s="121" t="s">
        <v>3438</v>
      </c>
      <c r="B11" s="687">
        <v>2</v>
      </c>
    </row>
    <row r="12" spans="1:2" ht="11.25" customHeight="1" x14ac:dyDescent="0.25">
      <c r="B12" s="1484"/>
    </row>
    <row r="14" spans="1:2" s="22" customFormat="1" x14ac:dyDescent="0.25">
      <c r="A14" s="46" t="s">
        <v>3439</v>
      </c>
    </row>
    <row r="15" spans="1:2" ht="11.25" customHeight="1" x14ac:dyDescent="0.25">
      <c r="A15" s="121" t="s">
        <v>3440</v>
      </c>
      <c r="B15" s="650"/>
    </row>
    <row r="16" spans="1:2" ht="11.25" customHeight="1" x14ac:dyDescent="0.25">
      <c r="A16" s="121" t="s">
        <v>3441</v>
      </c>
    </row>
    <row r="17" spans="1:3" ht="11.25" customHeight="1" x14ac:dyDescent="0.25">
      <c r="A17" s="650" t="s">
        <v>3442</v>
      </c>
      <c r="B17" s="650"/>
      <c r="C17" s="620"/>
    </row>
    <row r="18" spans="1:3" x14ac:dyDescent="0.25">
      <c r="A18" s="1485"/>
      <c r="B18" s="1485"/>
      <c r="C18" s="1485"/>
    </row>
  </sheetData>
  <pageMargins left="0.7" right="0.7" top="0.75" bottom="0.75" header="0.3" footer="0.3"/>
  <pageSetup orientation="portrait" verticalDpi="300"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Hoja218"/>
  <dimension ref="A1:D25"/>
  <sheetViews>
    <sheetView zoomScaleNormal="100" workbookViewId="0"/>
  </sheetViews>
  <sheetFormatPr baseColWidth="10" defaultColWidth="11.375" defaultRowHeight="10.199999999999999" x14ac:dyDescent="0.15"/>
  <cols>
    <col min="1" max="1" width="29.125" style="1298" customWidth="1"/>
    <col min="2" max="2" width="9.25" style="1298" customWidth="1"/>
    <col min="3" max="4" width="14.25" style="1298" customWidth="1"/>
    <col min="5" max="16384" width="11.375" style="1298"/>
  </cols>
  <sheetData>
    <row r="1" spans="1:4" s="1309" customFormat="1" x14ac:dyDescent="0.15">
      <c r="A1" s="1307"/>
    </row>
    <row r="2" spans="1:4" s="1486" customFormat="1" x14ac:dyDescent="0.25">
      <c r="A2" s="1308" t="s">
        <v>3443</v>
      </c>
      <c r="B2" s="1308"/>
      <c r="C2" s="1308"/>
      <c r="D2" s="1308"/>
    </row>
    <row r="4" spans="1:4" ht="14.95" customHeight="1" x14ac:dyDescent="0.15">
      <c r="A4" s="2848" t="s">
        <v>674</v>
      </c>
      <c r="B4" s="2848" t="s">
        <v>752</v>
      </c>
      <c r="C4" s="2849" t="s">
        <v>3444</v>
      </c>
      <c r="D4" s="2849"/>
    </row>
    <row r="5" spans="1:4" ht="11.25" customHeight="1" x14ac:dyDescent="0.15">
      <c r="A5" s="2923"/>
      <c r="B5" s="2923"/>
      <c r="C5" s="2849" t="s">
        <v>3331</v>
      </c>
      <c r="D5" s="2849" t="s">
        <v>1952</v>
      </c>
    </row>
    <row r="6" spans="1:4" x14ac:dyDescent="0.15">
      <c r="A6" s="1421" t="s">
        <v>742</v>
      </c>
      <c r="B6" s="1487">
        <v>6</v>
      </c>
      <c r="C6" s="1488">
        <v>5</v>
      </c>
      <c r="D6" s="1488">
        <v>1</v>
      </c>
    </row>
    <row r="7" spans="1:4" x14ac:dyDescent="0.15">
      <c r="A7" s="1489" t="s">
        <v>677</v>
      </c>
      <c r="B7" s="1487">
        <v>0</v>
      </c>
      <c r="C7" s="1488">
        <v>0</v>
      </c>
      <c r="D7" s="1488">
        <v>0</v>
      </c>
    </row>
    <row r="8" spans="1:4" x14ac:dyDescent="0.15">
      <c r="A8" s="1489" t="s">
        <v>678</v>
      </c>
      <c r="B8" s="1487">
        <v>0</v>
      </c>
      <c r="C8" s="1488">
        <v>0</v>
      </c>
      <c r="D8" s="1488">
        <v>0</v>
      </c>
    </row>
    <row r="9" spans="1:4" x14ac:dyDescent="0.15">
      <c r="A9" s="1489" t="s">
        <v>679</v>
      </c>
      <c r="B9" s="1487">
        <v>0</v>
      </c>
      <c r="C9" s="1488">
        <v>0</v>
      </c>
      <c r="D9" s="1488">
        <v>0</v>
      </c>
    </row>
    <row r="10" spans="1:4" x14ac:dyDescent="0.15">
      <c r="A10" s="1489" t="s">
        <v>680</v>
      </c>
      <c r="B10" s="1487">
        <v>0</v>
      </c>
      <c r="C10" s="1488">
        <v>0</v>
      </c>
      <c r="D10" s="1488">
        <v>0</v>
      </c>
    </row>
    <row r="11" spans="1:4" x14ac:dyDescent="0.15">
      <c r="A11" s="1489" t="s">
        <v>681</v>
      </c>
      <c r="B11" s="1487">
        <v>0</v>
      </c>
      <c r="C11" s="1488">
        <v>0</v>
      </c>
      <c r="D11" s="1488">
        <v>0</v>
      </c>
    </row>
    <row r="12" spans="1:4" x14ac:dyDescent="0.15">
      <c r="A12" s="1489" t="s">
        <v>682</v>
      </c>
      <c r="B12" s="1487">
        <v>0</v>
      </c>
      <c r="C12" s="1488">
        <v>0</v>
      </c>
      <c r="D12" s="1488">
        <v>0</v>
      </c>
    </row>
    <row r="13" spans="1:4" x14ac:dyDescent="0.15">
      <c r="A13" s="1489" t="s">
        <v>683</v>
      </c>
      <c r="B13" s="1490">
        <v>6</v>
      </c>
      <c r="C13" s="1491">
        <v>5</v>
      </c>
      <c r="D13" s="1491">
        <v>1</v>
      </c>
    </row>
    <row r="14" spans="1:4" x14ac:dyDescent="0.15">
      <c r="A14" s="1489" t="s">
        <v>684</v>
      </c>
      <c r="B14" s="1487">
        <v>0</v>
      </c>
      <c r="C14" s="1488">
        <v>0</v>
      </c>
      <c r="D14" s="1488">
        <v>0</v>
      </c>
    </row>
    <row r="15" spans="1:4" x14ac:dyDescent="0.15">
      <c r="A15" s="1489" t="s">
        <v>685</v>
      </c>
      <c r="B15" s="1487">
        <v>0</v>
      </c>
      <c r="C15" s="1488">
        <v>0</v>
      </c>
      <c r="D15" s="1488">
        <v>0</v>
      </c>
    </row>
    <row r="16" spans="1:4" x14ac:dyDescent="0.15">
      <c r="A16" s="1489" t="s">
        <v>732</v>
      </c>
      <c r="B16" s="1487">
        <v>0</v>
      </c>
      <c r="C16" s="1488">
        <v>0</v>
      </c>
      <c r="D16" s="1488">
        <v>0</v>
      </c>
    </row>
    <row r="17" spans="1:4" x14ac:dyDescent="0.15">
      <c r="A17" s="1489" t="s">
        <v>688</v>
      </c>
      <c r="B17" s="1487">
        <v>0</v>
      </c>
      <c r="C17" s="1488">
        <v>0</v>
      </c>
      <c r="D17" s="1488">
        <v>0</v>
      </c>
    </row>
    <row r="18" spans="1:4" x14ac:dyDescent="0.15">
      <c r="A18" s="1489" t="s">
        <v>689</v>
      </c>
      <c r="B18" s="1487">
        <v>0</v>
      </c>
      <c r="C18" s="1488">
        <v>0</v>
      </c>
      <c r="D18" s="1488">
        <v>0</v>
      </c>
    </row>
    <row r="19" spans="1:4" x14ac:dyDescent="0.15">
      <c r="A19" s="1489" t="s">
        <v>690</v>
      </c>
      <c r="B19" s="1487">
        <v>0</v>
      </c>
      <c r="C19" s="1488">
        <v>0</v>
      </c>
      <c r="D19" s="1488">
        <v>0</v>
      </c>
    </row>
    <row r="20" spans="1:4" x14ac:dyDescent="0.15">
      <c r="A20" s="1489" t="s">
        <v>691</v>
      </c>
      <c r="B20" s="1487">
        <v>0</v>
      </c>
      <c r="C20" s="1488">
        <v>0</v>
      </c>
      <c r="D20" s="1488">
        <v>0</v>
      </c>
    </row>
    <row r="21" spans="1:4" x14ac:dyDescent="0.15">
      <c r="A21" s="1489" t="s">
        <v>692</v>
      </c>
      <c r="B21" s="1487">
        <v>0</v>
      </c>
      <c r="C21" s="1488">
        <v>0</v>
      </c>
      <c r="D21" s="1488">
        <v>0</v>
      </c>
    </row>
    <row r="22" spans="1:4" x14ac:dyDescent="0.15">
      <c r="A22" s="1489" t="s">
        <v>693</v>
      </c>
      <c r="B22" s="1487">
        <v>0</v>
      </c>
      <c r="C22" s="1488">
        <v>0</v>
      </c>
      <c r="D22" s="1488">
        <v>0</v>
      </c>
    </row>
    <row r="23" spans="1:4" ht="8.35" customHeight="1" x14ac:dyDescent="0.15">
      <c r="A23" s="1492"/>
      <c r="B23" s="1492"/>
      <c r="C23" s="1493"/>
      <c r="D23" s="1493"/>
    </row>
    <row r="24" spans="1:4" s="1495" customFormat="1" ht="11.25" customHeight="1" x14ac:dyDescent="0.15">
      <c r="A24" s="1494" t="s">
        <v>696</v>
      </c>
      <c r="B24" s="1494"/>
      <c r="C24" s="1494"/>
      <c r="D24" s="1494"/>
    </row>
    <row r="25" spans="1:4" ht="11.25" customHeight="1" x14ac:dyDescent="0.15">
      <c r="A25" s="1496" t="s">
        <v>3445</v>
      </c>
      <c r="B25" s="1496"/>
      <c r="C25" s="1496"/>
      <c r="D25" s="1496"/>
    </row>
  </sheetData>
  <pageMargins left="0.7" right="0.7" top="0.75" bottom="0.75" header="0.3" footer="0.3"/>
  <pageSetup paperSize="14" scale="90" orientation="landscape"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Hoja219"/>
  <dimension ref="A1:D26"/>
  <sheetViews>
    <sheetView zoomScaleNormal="100" workbookViewId="0"/>
  </sheetViews>
  <sheetFormatPr baseColWidth="10" defaultColWidth="11.375" defaultRowHeight="10.199999999999999" x14ac:dyDescent="0.15"/>
  <cols>
    <col min="1" max="1" width="28.75" style="1298" customWidth="1"/>
    <col min="2" max="2" width="14.25" style="1298" customWidth="1"/>
    <col min="3" max="3" width="15" style="1298" customWidth="1"/>
    <col min="4" max="4" width="14" style="1298" customWidth="1"/>
    <col min="5" max="16384" width="11.375" style="1298"/>
  </cols>
  <sheetData>
    <row r="1" spans="1:4" x14ac:dyDescent="0.15">
      <c r="A1" s="1309"/>
    </row>
    <row r="2" spans="1:4" x14ac:dyDescent="0.15">
      <c r="A2" s="1421" t="s">
        <v>3446</v>
      </c>
      <c r="B2" s="1421"/>
      <c r="C2" s="1421"/>
      <c r="D2" s="1421"/>
    </row>
    <row r="3" spans="1:4" ht="9.6999999999999993" customHeight="1" x14ac:dyDescent="0.15"/>
    <row r="4" spans="1:4" ht="20.399999999999999" x14ac:dyDescent="0.15">
      <c r="A4" s="2848" t="s">
        <v>674</v>
      </c>
      <c r="B4" s="2848" t="s">
        <v>752</v>
      </c>
      <c r="C4" s="2960" t="s">
        <v>3447</v>
      </c>
      <c r="D4" s="2849"/>
    </row>
    <row r="5" spans="1:4" x14ac:dyDescent="0.15">
      <c r="A5" s="1497"/>
      <c r="B5" s="1497"/>
      <c r="C5" s="2919" t="s">
        <v>2121</v>
      </c>
      <c r="D5" s="2953"/>
    </row>
    <row r="6" spans="1:4" x14ac:dyDescent="0.15">
      <c r="A6" s="2850"/>
      <c r="B6" s="2961"/>
      <c r="C6" s="2849" t="s">
        <v>3448</v>
      </c>
      <c r="D6" s="2849" t="s">
        <v>3449</v>
      </c>
    </row>
    <row r="7" spans="1:4" x14ac:dyDescent="0.15">
      <c r="A7" s="1498" t="s">
        <v>742</v>
      </c>
      <c r="B7" s="234">
        <v>37</v>
      </c>
      <c r="C7" s="234">
        <v>12</v>
      </c>
      <c r="D7" s="234">
        <v>25</v>
      </c>
    </row>
    <row r="8" spans="1:4" x14ac:dyDescent="0.15">
      <c r="A8" s="1499" t="s">
        <v>677</v>
      </c>
      <c r="B8" s="234">
        <v>0</v>
      </c>
      <c r="C8" s="234">
        <v>0</v>
      </c>
      <c r="D8" s="234">
        <v>0</v>
      </c>
    </row>
    <row r="9" spans="1:4" x14ac:dyDescent="0.15">
      <c r="A9" s="1499" t="s">
        <v>678</v>
      </c>
      <c r="B9" s="234">
        <v>0</v>
      </c>
      <c r="C9" s="234">
        <v>0</v>
      </c>
      <c r="D9" s="234">
        <v>0</v>
      </c>
    </row>
    <row r="10" spans="1:4" x14ac:dyDescent="0.15">
      <c r="A10" s="1499" t="s">
        <v>679</v>
      </c>
      <c r="B10" s="234">
        <v>0</v>
      </c>
      <c r="C10" s="234">
        <v>0</v>
      </c>
      <c r="D10" s="234">
        <v>0</v>
      </c>
    </row>
    <row r="11" spans="1:4" x14ac:dyDescent="0.15">
      <c r="A11" s="1499" t="s">
        <v>680</v>
      </c>
      <c r="B11" s="234">
        <v>0</v>
      </c>
      <c r="C11" s="234">
        <v>0</v>
      </c>
      <c r="D11" s="234">
        <v>0</v>
      </c>
    </row>
    <row r="12" spans="1:4" x14ac:dyDescent="0.15">
      <c r="A12" s="1499" t="s">
        <v>681</v>
      </c>
      <c r="B12" s="234">
        <v>0</v>
      </c>
      <c r="C12" s="234">
        <v>0</v>
      </c>
      <c r="D12" s="234">
        <v>0</v>
      </c>
    </row>
    <row r="13" spans="1:4" x14ac:dyDescent="0.15">
      <c r="A13" s="1499" t="s">
        <v>682</v>
      </c>
      <c r="B13" s="234">
        <v>0</v>
      </c>
      <c r="C13" s="234">
        <v>0</v>
      </c>
      <c r="D13" s="234">
        <v>0</v>
      </c>
    </row>
    <row r="14" spans="1:4" x14ac:dyDescent="0.15">
      <c r="A14" s="1499" t="s">
        <v>683</v>
      </c>
      <c r="B14" s="1500">
        <v>37</v>
      </c>
      <c r="C14" s="1501">
        <v>12</v>
      </c>
      <c r="D14" s="1501">
        <v>25</v>
      </c>
    </row>
    <row r="15" spans="1:4" x14ac:dyDescent="0.15">
      <c r="A15" s="1499" t="s">
        <v>684</v>
      </c>
      <c r="B15" s="234">
        <v>0</v>
      </c>
      <c r="C15" s="234">
        <v>0</v>
      </c>
      <c r="D15" s="234">
        <v>0</v>
      </c>
    </row>
    <row r="16" spans="1:4" x14ac:dyDescent="0.15">
      <c r="A16" s="1499" t="s">
        <v>685</v>
      </c>
      <c r="B16" s="234">
        <v>0</v>
      </c>
      <c r="C16" s="234">
        <v>0</v>
      </c>
      <c r="D16" s="234">
        <v>0</v>
      </c>
    </row>
    <row r="17" spans="1:4" x14ac:dyDescent="0.15">
      <c r="A17" s="1499" t="s">
        <v>732</v>
      </c>
      <c r="B17" s="234">
        <v>0</v>
      </c>
      <c r="C17" s="234">
        <v>0</v>
      </c>
      <c r="D17" s="234">
        <v>0</v>
      </c>
    </row>
    <row r="18" spans="1:4" x14ac:dyDescent="0.15">
      <c r="A18" s="1499" t="s">
        <v>688</v>
      </c>
      <c r="B18" s="234">
        <v>0</v>
      </c>
      <c r="C18" s="234">
        <v>0</v>
      </c>
      <c r="D18" s="234">
        <v>0</v>
      </c>
    </row>
    <row r="19" spans="1:4" x14ac:dyDescent="0.15">
      <c r="A19" s="1499" t="s">
        <v>689</v>
      </c>
      <c r="B19" s="234">
        <v>0</v>
      </c>
      <c r="C19" s="234">
        <v>0</v>
      </c>
      <c r="D19" s="234">
        <v>0</v>
      </c>
    </row>
    <row r="20" spans="1:4" x14ac:dyDescent="0.15">
      <c r="A20" s="1499" t="s">
        <v>690</v>
      </c>
      <c r="B20" s="234">
        <v>0</v>
      </c>
      <c r="C20" s="234">
        <v>0</v>
      </c>
      <c r="D20" s="234">
        <v>0</v>
      </c>
    </row>
    <row r="21" spans="1:4" x14ac:dyDescent="0.15">
      <c r="A21" s="1499" t="s">
        <v>691</v>
      </c>
      <c r="B21" s="234">
        <v>0</v>
      </c>
      <c r="C21" s="234">
        <v>0</v>
      </c>
      <c r="D21" s="234">
        <v>0</v>
      </c>
    </row>
    <row r="22" spans="1:4" x14ac:dyDescent="0.15">
      <c r="A22" s="1499" t="s">
        <v>692</v>
      </c>
      <c r="B22" s="234">
        <v>0</v>
      </c>
      <c r="C22" s="234">
        <v>0</v>
      </c>
      <c r="D22" s="234">
        <v>0</v>
      </c>
    </row>
    <row r="23" spans="1:4" x14ac:dyDescent="0.15">
      <c r="A23" s="1499" t="s">
        <v>693</v>
      </c>
      <c r="B23" s="234">
        <v>0</v>
      </c>
      <c r="C23" s="234">
        <v>0</v>
      </c>
      <c r="D23" s="234">
        <v>0</v>
      </c>
    </row>
    <row r="24" spans="1:4" ht="13.6" customHeight="1" x14ac:dyDescent="0.15">
      <c r="A24" s="1502"/>
      <c r="B24" s="1502"/>
      <c r="C24" s="1503"/>
      <c r="D24" s="1503"/>
    </row>
    <row r="25" spans="1:4" s="1495" customFormat="1" ht="11.25" customHeight="1" x14ac:dyDescent="0.15">
      <c r="A25" s="1494" t="s">
        <v>696</v>
      </c>
      <c r="B25" s="1494"/>
      <c r="C25" s="1494"/>
      <c r="D25" s="1494"/>
    </row>
    <row r="26" spans="1:4" ht="11.25" customHeight="1" x14ac:dyDescent="0.15">
      <c r="A26" s="1496" t="s">
        <v>3445</v>
      </c>
      <c r="B26" s="1496"/>
      <c r="C26" s="1496"/>
      <c r="D26" s="1496"/>
    </row>
  </sheetData>
  <pageMargins left="0.7" right="0.7" top="0.75" bottom="0.75" header="0.3" footer="0.3"/>
  <pageSetup paperSize="14"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G25"/>
  <sheetViews>
    <sheetView workbookViewId="0"/>
  </sheetViews>
  <sheetFormatPr baseColWidth="10" defaultColWidth="11.375" defaultRowHeight="10.199999999999999" x14ac:dyDescent="0.15"/>
  <cols>
    <col min="1" max="1" width="27.25" style="123" customWidth="1"/>
    <col min="2" max="2" width="16.875" style="123" customWidth="1"/>
    <col min="3" max="4" width="17.375" style="123" customWidth="1"/>
    <col min="5" max="5" width="17" style="123" customWidth="1"/>
    <col min="6" max="6" width="16.875" style="123" customWidth="1"/>
    <col min="7" max="7" width="17.25" style="123" customWidth="1"/>
    <col min="8" max="16384" width="11.375" style="123"/>
  </cols>
  <sheetData>
    <row r="2" spans="1:7" ht="11.55" x14ac:dyDescent="0.15">
      <c r="A2" s="618" t="s">
        <v>920</v>
      </c>
    </row>
    <row r="4" spans="1:7" ht="14.3" customHeight="1" x14ac:dyDescent="0.15">
      <c r="A4" s="2253" t="s">
        <v>674</v>
      </c>
      <c r="B4" s="2254" t="s">
        <v>752</v>
      </c>
      <c r="C4" s="2255"/>
      <c r="D4" s="2254" t="s">
        <v>916</v>
      </c>
      <c r="E4" s="2255"/>
      <c r="F4" s="2254" t="s">
        <v>917</v>
      </c>
      <c r="G4" s="2255"/>
    </row>
    <row r="5" spans="1:7" ht="20.399999999999999" x14ac:dyDescent="0.15">
      <c r="A5" s="2256"/>
      <c r="B5" s="2193" t="s">
        <v>910</v>
      </c>
      <c r="C5" s="2190" t="s">
        <v>911</v>
      </c>
      <c r="D5" s="2193" t="s">
        <v>921</v>
      </c>
      <c r="E5" s="2190" t="s">
        <v>922</v>
      </c>
      <c r="F5" s="2193" t="s">
        <v>923</v>
      </c>
      <c r="G5" s="2190" t="s">
        <v>924</v>
      </c>
    </row>
    <row r="6" spans="1:7" s="618" customFormat="1" x14ac:dyDescent="0.15">
      <c r="A6" s="618" t="s">
        <v>742</v>
      </c>
      <c r="B6" s="1871">
        <v>2338</v>
      </c>
      <c r="C6" s="613">
        <v>1</v>
      </c>
      <c r="D6" s="1871">
        <v>1141</v>
      </c>
      <c r="E6" s="2120">
        <v>1.0000000000000002</v>
      </c>
      <c r="F6" s="1871">
        <v>1197</v>
      </c>
      <c r="G6" s="613">
        <v>0.99999999999999978</v>
      </c>
    </row>
    <row r="7" spans="1:7" x14ac:dyDescent="0.15">
      <c r="A7" s="1568" t="s">
        <v>677</v>
      </c>
      <c r="B7" s="698">
        <v>25</v>
      </c>
      <c r="C7" s="1879">
        <v>1.0692899914456801E-2</v>
      </c>
      <c r="D7" s="698">
        <v>10</v>
      </c>
      <c r="E7" s="1879">
        <v>8.7642418930762491E-3</v>
      </c>
      <c r="F7" s="698">
        <v>15</v>
      </c>
      <c r="G7" s="1879">
        <v>1.2531328320802004E-2</v>
      </c>
    </row>
    <row r="8" spans="1:7" x14ac:dyDescent="0.15">
      <c r="A8" s="1568" t="s">
        <v>678</v>
      </c>
      <c r="B8" s="698">
        <v>48</v>
      </c>
      <c r="C8" s="1879">
        <v>2.0530367835757058E-2</v>
      </c>
      <c r="D8" s="698">
        <v>24</v>
      </c>
      <c r="E8" s="1879">
        <v>2.1034180543382998E-2</v>
      </c>
      <c r="F8" s="698">
        <v>24</v>
      </c>
      <c r="G8" s="1879">
        <v>2.0050125313283207E-2</v>
      </c>
    </row>
    <row r="9" spans="1:7" x14ac:dyDescent="0.15">
      <c r="A9" s="1568" t="s">
        <v>679</v>
      </c>
      <c r="B9" s="698">
        <v>20</v>
      </c>
      <c r="C9" s="1879">
        <v>8.5543199315654406E-3</v>
      </c>
      <c r="D9" s="698">
        <v>10</v>
      </c>
      <c r="E9" s="1879">
        <v>8.7642418930762491E-3</v>
      </c>
      <c r="F9" s="698">
        <v>10</v>
      </c>
      <c r="G9" s="1879">
        <v>8.3542188805346695E-3</v>
      </c>
    </row>
    <row r="10" spans="1:7" x14ac:dyDescent="0.15">
      <c r="A10" s="1568" t="s">
        <v>680</v>
      </c>
      <c r="B10" s="698">
        <v>29</v>
      </c>
      <c r="C10" s="1879">
        <v>1.2403763900769889E-2</v>
      </c>
      <c r="D10" s="698">
        <v>16</v>
      </c>
      <c r="E10" s="1879">
        <v>1.4022787028921999E-2</v>
      </c>
      <c r="F10" s="698">
        <v>13</v>
      </c>
      <c r="G10" s="1879">
        <v>1.086048454469507E-2</v>
      </c>
    </row>
    <row r="11" spans="1:7" x14ac:dyDescent="0.15">
      <c r="A11" s="1568" t="s">
        <v>681</v>
      </c>
      <c r="B11" s="698">
        <v>77</v>
      </c>
      <c r="C11" s="1879">
        <v>3.2934131736526949E-2</v>
      </c>
      <c r="D11" s="698">
        <v>39</v>
      </c>
      <c r="E11" s="1879">
        <v>3.4180543382997371E-2</v>
      </c>
      <c r="F11" s="698">
        <v>38</v>
      </c>
      <c r="G11" s="1879">
        <v>3.1746031746031744E-2</v>
      </c>
    </row>
    <row r="12" spans="1:7" x14ac:dyDescent="0.15">
      <c r="A12" s="1568" t="s">
        <v>682</v>
      </c>
      <c r="B12" s="698">
        <v>342</v>
      </c>
      <c r="C12" s="1879">
        <v>0.14627887082976904</v>
      </c>
      <c r="D12" s="698">
        <v>157</v>
      </c>
      <c r="E12" s="1879">
        <v>0.13759859772129709</v>
      </c>
      <c r="F12" s="698">
        <v>185</v>
      </c>
      <c r="G12" s="1879">
        <v>0.15455304928989139</v>
      </c>
    </row>
    <row r="13" spans="1:7" x14ac:dyDescent="0.15">
      <c r="A13" s="1568" t="s">
        <v>683</v>
      </c>
      <c r="B13" s="698">
        <v>1052</v>
      </c>
      <c r="C13" s="1879">
        <v>0.44995722840034219</v>
      </c>
      <c r="D13" s="698">
        <v>472</v>
      </c>
      <c r="E13" s="1879">
        <v>0.41367221735319892</v>
      </c>
      <c r="F13" s="698">
        <v>580</v>
      </c>
      <c r="G13" s="1879">
        <v>0.48454469507101083</v>
      </c>
    </row>
    <row r="14" spans="1:7" x14ac:dyDescent="0.15">
      <c r="A14" s="1568" t="s">
        <v>684</v>
      </c>
      <c r="B14" s="698">
        <v>124</v>
      </c>
      <c r="C14" s="1879">
        <v>5.303678357570573E-2</v>
      </c>
      <c r="D14" s="698">
        <v>92</v>
      </c>
      <c r="E14" s="1879">
        <v>8.0631025416301488E-2</v>
      </c>
      <c r="F14" s="698">
        <v>32</v>
      </c>
      <c r="G14" s="1879">
        <v>2.6733500417710943E-2</v>
      </c>
    </row>
    <row r="15" spans="1:7" x14ac:dyDescent="0.15">
      <c r="A15" s="1568" t="s">
        <v>685</v>
      </c>
      <c r="B15" s="698">
        <v>65</v>
      </c>
      <c r="C15" s="1879">
        <v>2.7801539777587682E-2</v>
      </c>
      <c r="D15" s="698">
        <v>37</v>
      </c>
      <c r="E15" s="1879">
        <v>3.2427695004382119E-2</v>
      </c>
      <c r="F15" s="698">
        <v>28</v>
      </c>
      <c r="G15" s="1879">
        <v>2.3391812865497075E-2</v>
      </c>
    </row>
    <row r="16" spans="1:7" x14ac:dyDescent="0.15">
      <c r="A16" s="1568" t="s">
        <v>732</v>
      </c>
      <c r="B16" s="698">
        <v>44</v>
      </c>
      <c r="C16" s="1879">
        <v>1.8819503849443968E-2</v>
      </c>
      <c r="D16" s="698">
        <v>21</v>
      </c>
      <c r="E16" s="1879">
        <v>1.8404907975460124E-2</v>
      </c>
      <c r="F16" s="698">
        <v>23</v>
      </c>
      <c r="G16" s="1879">
        <v>1.921470342522974E-2</v>
      </c>
    </row>
    <row r="17" spans="1:7" x14ac:dyDescent="0.15">
      <c r="A17" s="1568" t="s">
        <v>688</v>
      </c>
      <c r="B17" s="698">
        <v>96</v>
      </c>
      <c r="C17" s="1879">
        <v>4.1060735671514116E-2</v>
      </c>
      <c r="D17" s="698">
        <v>45</v>
      </c>
      <c r="E17" s="1879">
        <v>3.9439088518843118E-2</v>
      </c>
      <c r="F17" s="698">
        <v>51</v>
      </c>
      <c r="G17" s="1879">
        <v>4.2606516290726815E-2</v>
      </c>
    </row>
    <row r="18" spans="1:7" x14ac:dyDescent="0.15">
      <c r="A18" s="1568" t="s">
        <v>689</v>
      </c>
      <c r="B18" s="698">
        <v>84</v>
      </c>
      <c r="C18" s="1879">
        <v>3.5928143712574849E-2</v>
      </c>
      <c r="D18" s="698">
        <v>37</v>
      </c>
      <c r="E18" s="1879">
        <v>3.2427695004382119E-2</v>
      </c>
      <c r="F18" s="698">
        <v>47</v>
      </c>
      <c r="G18" s="1879">
        <v>3.9264828738512947E-2</v>
      </c>
    </row>
    <row r="19" spans="1:7" x14ac:dyDescent="0.15">
      <c r="A19" s="1568" t="s">
        <v>845</v>
      </c>
      <c r="B19" s="698">
        <v>74</v>
      </c>
      <c r="C19" s="1879">
        <v>3.1650983746792129E-2</v>
      </c>
      <c r="D19" s="698">
        <v>40</v>
      </c>
      <c r="E19" s="1879">
        <v>3.5056967572304996E-2</v>
      </c>
      <c r="F19" s="698">
        <v>34</v>
      </c>
      <c r="G19" s="1879">
        <v>2.8404344193817876E-2</v>
      </c>
    </row>
    <row r="20" spans="1:7" x14ac:dyDescent="0.15">
      <c r="A20" s="1568" t="s">
        <v>846</v>
      </c>
      <c r="B20" s="698">
        <v>111</v>
      </c>
      <c r="C20" s="1879">
        <v>4.7476475620188197E-2</v>
      </c>
      <c r="D20" s="698">
        <v>63</v>
      </c>
      <c r="E20" s="1879">
        <v>5.5214723926380369E-2</v>
      </c>
      <c r="F20" s="698">
        <v>48</v>
      </c>
      <c r="G20" s="1879">
        <v>4.0100250626566414E-2</v>
      </c>
    </row>
    <row r="21" spans="1:7" x14ac:dyDescent="0.15">
      <c r="A21" s="1568" t="s">
        <v>692</v>
      </c>
      <c r="B21" s="698">
        <v>52</v>
      </c>
      <c r="C21" s="1879">
        <v>2.2241231822070145E-2</v>
      </c>
      <c r="D21" s="698">
        <v>24</v>
      </c>
      <c r="E21" s="1879">
        <v>2.1034180543382998E-2</v>
      </c>
      <c r="F21" s="698">
        <v>28</v>
      </c>
      <c r="G21" s="1879">
        <v>2.3391812865497075E-2</v>
      </c>
    </row>
    <row r="22" spans="1:7" x14ac:dyDescent="0.15">
      <c r="A22" s="1568" t="s">
        <v>693</v>
      </c>
      <c r="B22" s="698">
        <v>95</v>
      </c>
      <c r="C22" s="1879">
        <v>4.0633019674935843E-2</v>
      </c>
      <c r="D22" s="698">
        <v>54</v>
      </c>
      <c r="E22" s="1879">
        <v>4.7326906222611743E-2</v>
      </c>
      <c r="F22" s="698">
        <v>41</v>
      </c>
      <c r="G22" s="1879">
        <v>3.4252297410192145E-2</v>
      </c>
    </row>
    <row r="24" spans="1:7" ht="10.55" customHeight="1" x14ac:dyDescent="0.15">
      <c r="A24" s="151" t="s">
        <v>847</v>
      </c>
    </row>
    <row r="25" spans="1:7" x14ac:dyDescent="0.15">
      <c r="A25" s="123" t="s">
        <v>848</v>
      </c>
    </row>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Hoja220"/>
  <dimension ref="A2:B17"/>
  <sheetViews>
    <sheetView workbookViewId="0"/>
  </sheetViews>
  <sheetFormatPr baseColWidth="10" defaultColWidth="11.375" defaultRowHeight="10.199999999999999" x14ac:dyDescent="0.25"/>
  <cols>
    <col min="1" max="1" width="35.75" style="121" customWidth="1"/>
    <col min="2" max="2" width="28.625" style="121" customWidth="1"/>
    <col min="3" max="16384" width="11.375" style="121"/>
  </cols>
  <sheetData>
    <row r="2" spans="1:2" ht="11.55" x14ac:dyDescent="0.25">
      <c r="A2" s="278" t="s">
        <v>3450</v>
      </c>
      <c r="B2" s="294"/>
    </row>
    <row r="3" spans="1:2" ht="10.55" customHeight="1" x14ac:dyDescent="0.25">
      <c r="A3" s="176"/>
    </row>
    <row r="4" spans="1:2" ht="11.55" x14ac:dyDescent="0.25">
      <c r="A4" s="2187" t="s">
        <v>3451</v>
      </c>
      <c r="B4" s="2187" t="s">
        <v>3452</v>
      </c>
    </row>
    <row r="5" spans="1:2" x14ac:dyDescent="0.25">
      <c r="A5" s="176" t="s">
        <v>2893</v>
      </c>
      <c r="B5" s="1483">
        <v>23554608786</v>
      </c>
    </row>
    <row r="6" spans="1:2" x14ac:dyDescent="0.25">
      <c r="A6" s="121" t="s">
        <v>957</v>
      </c>
      <c r="B6" s="687">
        <v>291397031</v>
      </c>
    </row>
    <row r="7" spans="1:2" x14ac:dyDescent="0.25">
      <c r="A7" s="121" t="s">
        <v>3435</v>
      </c>
      <c r="B7" s="687">
        <v>12859178</v>
      </c>
    </row>
    <row r="8" spans="1:2" x14ac:dyDescent="0.25">
      <c r="A8" s="121" t="s">
        <v>3436</v>
      </c>
      <c r="B8" s="687">
        <v>21342145037</v>
      </c>
    </row>
    <row r="9" spans="1:2" x14ac:dyDescent="0.25">
      <c r="A9" s="121" t="s">
        <v>958</v>
      </c>
      <c r="B9" s="1504">
        <v>1076475208</v>
      </c>
    </row>
    <row r="10" spans="1:2" x14ac:dyDescent="0.25">
      <c r="A10" s="121" t="s">
        <v>3437</v>
      </c>
      <c r="B10" s="1504">
        <v>122446220</v>
      </c>
    </row>
    <row r="11" spans="1:2" x14ac:dyDescent="0.25">
      <c r="A11" s="121" t="s">
        <v>3438</v>
      </c>
      <c r="B11" s="1504">
        <v>709286112</v>
      </c>
    </row>
    <row r="12" spans="1:2" ht="11.25" customHeight="1" x14ac:dyDescent="0.25"/>
    <row r="13" spans="1:2" s="22" customFormat="1" ht="11.25" customHeight="1" x14ac:dyDescent="0.25">
      <c r="A13" s="307" t="s">
        <v>3453</v>
      </c>
    </row>
    <row r="14" spans="1:2" ht="11.25" customHeight="1" x14ac:dyDescent="0.25">
      <c r="A14" s="121" t="s">
        <v>3440</v>
      </c>
      <c r="B14" s="620"/>
    </row>
    <row r="15" spans="1:2" ht="11.25" customHeight="1" x14ac:dyDescent="0.25">
      <c r="A15" s="650" t="s">
        <v>3441</v>
      </c>
      <c r="B15" s="620"/>
    </row>
    <row r="16" spans="1:2" ht="11.25" customHeight="1" x14ac:dyDescent="0.25">
      <c r="A16" s="650" t="s">
        <v>3442</v>
      </c>
      <c r="B16" s="620"/>
    </row>
    <row r="17" spans="2:2" ht="11.25" customHeight="1" x14ac:dyDescent="0.25">
      <c r="B17" s="620"/>
    </row>
  </sheetData>
  <pageMargins left="0.7" right="0.7" top="0.75" bottom="0.75" header="0.3" footer="0.3"/>
  <pageSetup orientation="portrait" verticalDpi="300"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Hoja221"/>
  <dimension ref="A2:E27"/>
  <sheetViews>
    <sheetView workbookViewId="0"/>
  </sheetViews>
  <sheetFormatPr baseColWidth="10" defaultColWidth="11.375" defaultRowHeight="10.199999999999999" x14ac:dyDescent="0.15"/>
  <cols>
    <col min="1" max="1" width="28.625" style="123" customWidth="1"/>
    <col min="2" max="2" width="15.625" style="123" customWidth="1"/>
    <col min="3" max="3" width="18.625" style="123" customWidth="1"/>
    <col min="4" max="5" width="19.25" style="123" customWidth="1"/>
    <col min="6" max="16384" width="11.375" style="123"/>
  </cols>
  <sheetData>
    <row r="2" spans="1:5" s="1520" customFormat="1" ht="11.55" x14ac:dyDescent="0.25">
      <c r="A2" s="974" t="s">
        <v>3454</v>
      </c>
      <c r="B2" s="975"/>
      <c r="C2" s="975"/>
      <c r="D2" s="975"/>
      <c r="E2" s="975"/>
    </row>
    <row r="3" spans="1:5" x14ac:dyDescent="0.15">
      <c r="A3" s="976"/>
      <c r="B3" s="154"/>
      <c r="C3" s="154"/>
      <c r="D3" s="154"/>
      <c r="E3" s="154"/>
    </row>
    <row r="4" spans="1:5" ht="14.95" customHeight="1" x14ac:dyDescent="0.15">
      <c r="A4" s="2962" t="s">
        <v>674</v>
      </c>
      <c r="B4" s="2962" t="s">
        <v>2211</v>
      </c>
      <c r="C4" s="2963" t="s">
        <v>3079</v>
      </c>
      <c r="D4" s="2964"/>
      <c r="E4" s="2964"/>
    </row>
    <row r="5" spans="1:5" ht="14.95" customHeight="1" x14ac:dyDescent="0.15">
      <c r="A5" s="2965"/>
      <c r="B5" s="2965"/>
      <c r="C5" s="2966" t="s">
        <v>1011</v>
      </c>
      <c r="D5" s="2967" t="s">
        <v>3080</v>
      </c>
      <c r="E5" s="2967" t="s">
        <v>3081</v>
      </c>
    </row>
    <row r="6" spans="1:5" x14ac:dyDescent="0.15">
      <c r="A6" s="978" t="s">
        <v>742</v>
      </c>
      <c r="B6" s="972">
        <v>367</v>
      </c>
      <c r="C6" s="972">
        <v>14365</v>
      </c>
      <c r="D6" s="972">
        <v>2727</v>
      </c>
      <c r="E6" s="972">
        <v>11638</v>
      </c>
    </row>
    <row r="7" spans="1:5" x14ac:dyDescent="0.15">
      <c r="A7" s="383" t="s">
        <v>677</v>
      </c>
      <c r="B7" s="872">
        <v>0</v>
      </c>
      <c r="C7" s="972">
        <v>0</v>
      </c>
      <c r="D7" s="872">
        <v>0</v>
      </c>
      <c r="E7" s="872">
        <v>0</v>
      </c>
    </row>
    <row r="8" spans="1:5" x14ac:dyDescent="0.15">
      <c r="A8" s="383" t="s">
        <v>678</v>
      </c>
      <c r="B8" s="872">
        <v>2</v>
      </c>
      <c r="C8" s="972">
        <v>80</v>
      </c>
      <c r="D8" s="872">
        <v>0</v>
      </c>
      <c r="E8" s="872">
        <v>80</v>
      </c>
    </row>
    <row r="9" spans="1:5" x14ac:dyDescent="0.15">
      <c r="A9" s="383" t="s">
        <v>679</v>
      </c>
      <c r="B9" s="872">
        <v>23</v>
      </c>
      <c r="C9" s="972">
        <v>871</v>
      </c>
      <c r="D9" s="872">
        <v>0</v>
      </c>
      <c r="E9" s="872">
        <v>871</v>
      </c>
    </row>
    <row r="10" spans="1:5" x14ac:dyDescent="0.15">
      <c r="A10" s="383" t="s">
        <v>680</v>
      </c>
      <c r="B10" s="872">
        <v>1</v>
      </c>
      <c r="C10" s="972">
        <v>45</v>
      </c>
      <c r="D10" s="872">
        <v>0</v>
      </c>
      <c r="E10" s="872">
        <v>45</v>
      </c>
    </row>
    <row r="11" spans="1:5" x14ac:dyDescent="0.15">
      <c r="A11" s="383" t="s">
        <v>681</v>
      </c>
      <c r="B11" s="872">
        <v>9</v>
      </c>
      <c r="C11" s="972">
        <v>95</v>
      </c>
      <c r="D11" s="872">
        <v>0</v>
      </c>
      <c r="E11" s="872">
        <v>95</v>
      </c>
    </row>
    <row r="12" spans="1:5" x14ac:dyDescent="0.15">
      <c r="A12" s="383" t="s">
        <v>682</v>
      </c>
      <c r="B12" s="872">
        <v>50</v>
      </c>
      <c r="C12" s="972">
        <v>1731</v>
      </c>
      <c r="D12" s="872">
        <v>0</v>
      </c>
      <c r="E12" s="872">
        <v>1731</v>
      </c>
    </row>
    <row r="13" spans="1:5" x14ac:dyDescent="0.15">
      <c r="A13" s="383" t="s">
        <v>683</v>
      </c>
      <c r="B13" s="872">
        <v>184</v>
      </c>
      <c r="C13" s="972">
        <v>6818</v>
      </c>
      <c r="D13" s="872">
        <v>1696</v>
      </c>
      <c r="E13" s="872">
        <v>5122</v>
      </c>
    </row>
    <row r="14" spans="1:5" x14ac:dyDescent="0.15">
      <c r="A14" s="383" t="s">
        <v>684</v>
      </c>
      <c r="B14" s="872">
        <v>19</v>
      </c>
      <c r="C14" s="972">
        <v>759</v>
      </c>
      <c r="D14" s="872">
        <v>0</v>
      </c>
      <c r="E14" s="872">
        <v>759</v>
      </c>
    </row>
    <row r="15" spans="1:5" x14ac:dyDescent="0.15">
      <c r="A15" s="383" t="s">
        <v>685</v>
      </c>
      <c r="B15" s="872">
        <v>3</v>
      </c>
      <c r="C15" s="972">
        <v>65</v>
      </c>
      <c r="D15" s="872">
        <v>0</v>
      </c>
      <c r="E15" s="872">
        <v>65</v>
      </c>
    </row>
    <row r="16" spans="1:5" x14ac:dyDescent="0.15">
      <c r="A16" s="383" t="s">
        <v>732</v>
      </c>
      <c r="B16" s="872">
        <v>7</v>
      </c>
      <c r="C16" s="972">
        <v>735</v>
      </c>
      <c r="D16" s="872">
        <v>0</v>
      </c>
      <c r="E16" s="872">
        <v>735</v>
      </c>
    </row>
    <row r="17" spans="1:5" x14ac:dyDescent="0.15">
      <c r="A17" s="383" t="s">
        <v>688</v>
      </c>
      <c r="B17" s="872">
        <v>23</v>
      </c>
      <c r="C17" s="972">
        <v>1054</v>
      </c>
      <c r="D17" s="872">
        <v>51</v>
      </c>
      <c r="E17" s="872">
        <v>1003</v>
      </c>
    </row>
    <row r="18" spans="1:5" x14ac:dyDescent="0.15">
      <c r="A18" s="383" t="s">
        <v>689</v>
      </c>
      <c r="B18" s="872">
        <v>3</v>
      </c>
      <c r="C18" s="972">
        <v>90</v>
      </c>
      <c r="D18" s="872">
        <v>0</v>
      </c>
      <c r="E18" s="872">
        <v>90</v>
      </c>
    </row>
    <row r="19" spans="1:5" x14ac:dyDescent="0.15">
      <c r="A19" s="383" t="s">
        <v>690</v>
      </c>
      <c r="B19" s="872">
        <v>11</v>
      </c>
      <c r="C19" s="972">
        <v>1294</v>
      </c>
      <c r="D19" s="872">
        <v>980</v>
      </c>
      <c r="E19" s="872">
        <v>314</v>
      </c>
    </row>
    <row r="20" spans="1:5" x14ac:dyDescent="0.15">
      <c r="A20" s="383" t="s">
        <v>691</v>
      </c>
      <c r="B20" s="872">
        <v>27</v>
      </c>
      <c r="C20" s="972">
        <v>645</v>
      </c>
      <c r="D20" s="872">
        <v>0</v>
      </c>
      <c r="E20" s="872">
        <v>645</v>
      </c>
    </row>
    <row r="21" spans="1:5" x14ac:dyDescent="0.15">
      <c r="A21" s="383" t="s">
        <v>692</v>
      </c>
      <c r="B21" s="872">
        <v>5</v>
      </c>
      <c r="C21" s="972">
        <v>83</v>
      </c>
      <c r="D21" s="872">
        <v>0</v>
      </c>
      <c r="E21" s="872">
        <v>83</v>
      </c>
    </row>
    <row r="22" spans="1:5" x14ac:dyDescent="0.15">
      <c r="A22" s="383" t="s">
        <v>693</v>
      </c>
      <c r="B22" s="872">
        <v>0</v>
      </c>
      <c r="C22" s="972">
        <v>0</v>
      </c>
      <c r="D22" s="872">
        <v>0</v>
      </c>
      <c r="E22" s="872">
        <v>0</v>
      </c>
    </row>
    <row r="23" spans="1:5" x14ac:dyDescent="0.15">
      <c r="A23" s="976"/>
      <c r="B23" s="976"/>
      <c r="C23" s="976"/>
      <c r="D23" s="976"/>
      <c r="E23" s="976"/>
    </row>
    <row r="24" spans="1:5" x14ac:dyDescent="0.15">
      <c r="A24" s="990" t="s">
        <v>3455</v>
      </c>
      <c r="B24" s="990"/>
      <c r="C24" s="990"/>
      <c r="D24" s="990"/>
      <c r="E24" s="990"/>
    </row>
    <row r="25" spans="1:5" s="378" customFormat="1" x14ac:dyDescent="0.15">
      <c r="A25" s="387" t="s">
        <v>2223</v>
      </c>
      <c r="B25" s="428"/>
      <c r="C25" s="428"/>
      <c r="D25" s="428"/>
      <c r="E25" s="428"/>
    </row>
    <row r="26" spans="1:5" x14ac:dyDescent="0.15">
      <c r="A26" s="400" t="s">
        <v>696</v>
      </c>
      <c r="B26" s="1551"/>
      <c r="C26" s="1551"/>
      <c r="D26" s="1551"/>
      <c r="E26" s="1551"/>
    </row>
    <row r="27" spans="1:5" ht="11.25" customHeight="1" x14ac:dyDescent="0.15">
      <c r="A27" s="976" t="s">
        <v>2225</v>
      </c>
      <c r="B27" s="979"/>
      <c r="C27" s="979"/>
      <c r="D27" s="979"/>
      <c r="E27" s="979"/>
    </row>
  </sheetData>
  <pageMargins left="0.7" right="0.7" top="0.75" bottom="0.75" header="0.3" footer="0.3"/>
  <pageSetup orientation="portrait" verticalDpi="300"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Hoja222"/>
  <dimension ref="A2:G25"/>
  <sheetViews>
    <sheetView zoomScaleNormal="100" workbookViewId="0"/>
  </sheetViews>
  <sheetFormatPr baseColWidth="10" defaultColWidth="11.375" defaultRowHeight="10.199999999999999" x14ac:dyDescent="0.25"/>
  <cols>
    <col min="1" max="1" width="28.625" style="121" customWidth="1"/>
    <col min="2" max="3" width="14.25" style="121" customWidth="1"/>
    <col min="4" max="4" width="11.375" style="121"/>
    <col min="5" max="5" width="13" style="121" customWidth="1"/>
    <col min="6" max="16384" width="11.375" style="121"/>
  </cols>
  <sheetData>
    <row r="2" spans="1:7" ht="11.55" x14ac:dyDescent="0.25">
      <c r="A2" s="278" t="s">
        <v>3456</v>
      </c>
      <c r="B2" s="176"/>
      <c r="C2" s="176"/>
    </row>
    <row r="3" spans="1:7" ht="10.55" customHeight="1" x14ac:dyDescent="0.25"/>
    <row r="4" spans="1:7" s="663" customFormat="1" ht="14.3" x14ac:dyDescent="0.25">
      <c r="A4" s="2968" t="s">
        <v>674</v>
      </c>
      <c r="B4" s="2969" t="s">
        <v>3457</v>
      </c>
      <c r="C4" s="2969" t="s">
        <v>3458</v>
      </c>
      <c r="E4" s="1145"/>
      <c r="F4" s="1145"/>
      <c r="G4" s="1145"/>
    </row>
    <row r="5" spans="1:7" ht="10.55" customHeight="1" x14ac:dyDescent="0.25">
      <c r="A5" s="1505" t="s">
        <v>742</v>
      </c>
      <c r="B5" s="1506">
        <v>478</v>
      </c>
      <c r="C5" s="1506">
        <v>88703</v>
      </c>
      <c r="E5" s="1145"/>
      <c r="F5" s="1145"/>
      <c r="G5" s="1145"/>
    </row>
    <row r="6" spans="1:7" ht="10.55" customHeight="1" x14ac:dyDescent="0.25">
      <c r="A6" s="121" t="s">
        <v>677</v>
      </c>
      <c r="B6" s="1507">
        <v>7</v>
      </c>
      <c r="C6" s="1507">
        <v>1183</v>
      </c>
      <c r="E6" s="1145"/>
      <c r="F6" s="1145"/>
      <c r="G6" s="1145"/>
    </row>
    <row r="7" spans="1:7" ht="10.55" customHeight="1" x14ac:dyDescent="0.25">
      <c r="A7" s="121" t="s">
        <v>678</v>
      </c>
      <c r="B7" s="1507">
        <v>6</v>
      </c>
      <c r="C7" s="1507">
        <v>1457</v>
      </c>
      <c r="E7" s="1145"/>
      <c r="F7" s="1145"/>
      <c r="G7" s="1145"/>
    </row>
    <row r="8" spans="1:7" ht="10.55" customHeight="1" x14ac:dyDescent="0.25">
      <c r="A8" s="121" t="s">
        <v>679</v>
      </c>
      <c r="B8" s="1507">
        <v>18</v>
      </c>
      <c r="C8" s="1507">
        <v>3810</v>
      </c>
      <c r="E8" s="1145"/>
      <c r="F8" s="1145"/>
      <c r="G8" s="1145"/>
    </row>
    <row r="9" spans="1:7" ht="10.55" customHeight="1" x14ac:dyDescent="0.25">
      <c r="A9" s="121" t="s">
        <v>680</v>
      </c>
      <c r="B9" s="1507">
        <v>6</v>
      </c>
      <c r="C9" s="1507">
        <v>1302</v>
      </c>
      <c r="E9" s="1145"/>
      <c r="F9" s="1145"/>
      <c r="G9" s="1145"/>
    </row>
    <row r="10" spans="1:7" ht="10.55" customHeight="1" x14ac:dyDescent="0.25">
      <c r="A10" s="121" t="s">
        <v>681</v>
      </c>
      <c r="B10" s="1507">
        <v>23</v>
      </c>
      <c r="C10" s="1507">
        <v>4376</v>
      </c>
      <c r="E10" s="1145"/>
      <c r="F10" s="1145"/>
      <c r="G10" s="1145"/>
    </row>
    <row r="11" spans="1:7" ht="10.55" customHeight="1" x14ac:dyDescent="0.25">
      <c r="A11" s="121" t="s">
        <v>682</v>
      </c>
      <c r="B11" s="1507">
        <v>43</v>
      </c>
      <c r="C11" s="1507">
        <v>7317</v>
      </c>
      <c r="E11" s="1145"/>
      <c r="F11" s="1145"/>
      <c r="G11" s="1145"/>
    </row>
    <row r="12" spans="1:7" ht="10.55" customHeight="1" x14ac:dyDescent="0.25">
      <c r="A12" s="121" t="s">
        <v>683</v>
      </c>
      <c r="B12" s="1507">
        <v>260</v>
      </c>
      <c r="C12" s="1507">
        <v>48106</v>
      </c>
      <c r="E12" s="1145"/>
      <c r="F12" s="1145"/>
      <c r="G12" s="1145"/>
    </row>
    <row r="13" spans="1:7" ht="10.55" customHeight="1" x14ac:dyDescent="0.25">
      <c r="A13" s="121" t="s">
        <v>684</v>
      </c>
      <c r="B13" s="1507">
        <v>16</v>
      </c>
      <c r="C13" s="1507">
        <v>3422</v>
      </c>
      <c r="E13" s="1145"/>
      <c r="F13" s="1145"/>
      <c r="G13" s="1145"/>
    </row>
    <row r="14" spans="1:7" ht="10.55" customHeight="1" x14ac:dyDescent="0.25">
      <c r="A14" s="121" t="s">
        <v>685</v>
      </c>
      <c r="B14" s="1507">
        <v>13</v>
      </c>
      <c r="C14" s="1507">
        <v>2331</v>
      </c>
      <c r="E14" s="1145"/>
      <c r="F14" s="1145"/>
      <c r="G14" s="1145"/>
    </row>
    <row r="15" spans="1:7" ht="10.55" customHeight="1" x14ac:dyDescent="0.25">
      <c r="A15" s="121" t="s">
        <v>732</v>
      </c>
      <c r="B15" s="1507">
        <v>4</v>
      </c>
      <c r="C15" s="1507">
        <v>504</v>
      </c>
      <c r="E15" s="1145"/>
      <c r="F15" s="1145"/>
      <c r="G15" s="1145"/>
    </row>
    <row r="16" spans="1:7" ht="10.55" customHeight="1" x14ac:dyDescent="0.25">
      <c r="A16" s="121" t="s">
        <v>688</v>
      </c>
      <c r="B16" s="1507">
        <v>35</v>
      </c>
      <c r="C16" s="1507">
        <v>6932</v>
      </c>
      <c r="E16" s="1145"/>
      <c r="F16" s="1145"/>
      <c r="G16" s="1145"/>
    </row>
    <row r="17" spans="1:7" ht="10.55" customHeight="1" x14ac:dyDescent="0.25">
      <c r="A17" s="121" t="s">
        <v>689</v>
      </c>
      <c r="B17" s="1507">
        <v>17</v>
      </c>
      <c r="C17" s="1507">
        <v>3581</v>
      </c>
      <c r="E17" s="1145"/>
      <c r="F17" s="1145"/>
      <c r="G17" s="1145"/>
    </row>
    <row r="18" spans="1:7" ht="10.55" customHeight="1" x14ac:dyDescent="0.25">
      <c r="A18" s="121" t="s">
        <v>845</v>
      </c>
      <c r="B18" s="1507">
        <v>5</v>
      </c>
      <c r="C18" s="1507">
        <v>1000</v>
      </c>
      <c r="E18" s="1145"/>
      <c r="F18" s="1145"/>
      <c r="G18" s="1145"/>
    </row>
    <row r="19" spans="1:7" ht="10.55" customHeight="1" x14ac:dyDescent="0.25">
      <c r="A19" s="121" t="s">
        <v>846</v>
      </c>
      <c r="B19" s="1507">
        <v>18</v>
      </c>
      <c r="C19" s="1507">
        <v>2448</v>
      </c>
      <c r="E19" s="1145"/>
      <c r="F19" s="1145"/>
      <c r="G19" s="1145"/>
    </row>
    <row r="20" spans="1:7" ht="10.55" customHeight="1" x14ac:dyDescent="0.25">
      <c r="A20" s="121" t="s">
        <v>692</v>
      </c>
      <c r="B20" s="1507">
        <v>0</v>
      </c>
      <c r="C20" s="1507">
        <v>0</v>
      </c>
      <c r="E20" s="1145"/>
      <c r="F20" s="1145"/>
      <c r="G20" s="1145"/>
    </row>
    <row r="21" spans="1:7" ht="10.55" customHeight="1" x14ac:dyDescent="0.25">
      <c r="A21" s="121" t="s">
        <v>693</v>
      </c>
      <c r="B21" s="1507">
        <v>7</v>
      </c>
      <c r="C21" s="1507">
        <v>934</v>
      </c>
      <c r="E21" s="1145"/>
      <c r="F21" s="1145"/>
      <c r="G21" s="1145"/>
    </row>
    <row r="22" spans="1:7" x14ac:dyDescent="0.25">
      <c r="A22" s="1508"/>
      <c r="B22" s="1509"/>
      <c r="C22" s="1509"/>
    </row>
    <row r="23" spans="1:7" ht="11.25" customHeight="1" x14ac:dyDescent="0.25">
      <c r="A23" s="121" t="s">
        <v>3459</v>
      </c>
    </row>
    <row r="24" spans="1:7" x14ac:dyDescent="0.25">
      <c r="A24" s="1510" t="s">
        <v>696</v>
      </c>
    </row>
    <row r="25" spans="1:7" x14ac:dyDescent="0.25">
      <c r="A25" s="650" t="s">
        <v>3442</v>
      </c>
    </row>
  </sheetData>
  <pageMargins left="0.7" right="0.7" top="0.75" bottom="0.75" header="0.3" footer="0.3"/>
  <pageSetup paperSize="9" orientation="portrait" horizontalDpi="300" verticalDpi="300"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Hoja223"/>
  <dimension ref="A2:I19"/>
  <sheetViews>
    <sheetView workbookViewId="0"/>
  </sheetViews>
  <sheetFormatPr baseColWidth="10" defaultColWidth="11.375" defaultRowHeight="10.199999999999999" x14ac:dyDescent="0.15"/>
  <cols>
    <col min="1" max="1" width="21.375" style="123" customWidth="1"/>
    <col min="2" max="2" width="17.875" style="123" customWidth="1"/>
    <col min="3" max="4" width="14.25" style="123" customWidth="1"/>
    <col min="5" max="5" width="17.125" style="123" customWidth="1"/>
    <col min="6" max="7" width="14.25" style="123" customWidth="1"/>
    <col min="8" max="8" width="16.375" style="123" customWidth="1"/>
    <col min="9" max="9" width="21.375" style="123" customWidth="1"/>
    <col min="10" max="16384" width="11.375" style="123"/>
  </cols>
  <sheetData>
    <row r="2" spans="1:9" s="121" customFormat="1" ht="11.55" x14ac:dyDescent="0.25">
      <c r="A2" s="278" t="s">
        <v>3460</v>
      </c>
      <c r="B2" s="278"/>
      <c r="C2" s="278"/>
      <c r="D2" s="278"/>
      <c r="E2" s="278"/>
      <c r="F2" s="278"/>
      <c r="G2" s="278"/>
      <c r="H2" s="278"/>
      <c r="I2" s="278"/>
    </row>
    <row r="3" spans="1:9" ht="11.25" customHeight="1" x14ac:dyDescent="0.15">
      <c r="A3" s="618"/>
    </row>
    <row r="4" spans="1:9" s="1511" customFormat="1" ht="11.25" customHeight="1" x14ac:dyDescent="0.15">
      <c r="A4" s="2970"/>
      <c r="B4" s="2971" t="s">
        <v>3461</v>
      </c>
      <c r="C4" s="2972"/>
      <c r="D4" s="2972"/>
      <c r="E4" s="2972"/>
      <c r="F4" s="2972"/>
      <c r="G4" s="2972"/>
      <c r="H4" s="2972"/>
      <c r="I4" s="2972"/>
    </row>
    <row r="5" spans="1:9" s="1511" customFormat="1" ht="11.25" customHeight="1" x14ac:dyDescent="0.15">
      <c r="A5" s="1512" t="s">
        <v>1246</v>
      </c>
      <c r="B5" s="2973" t="s">
        <v>1011</v>
      </c>
      <c r="C5" s="2974" t="s">
        <v>3462</v>
      </c>
      <c r="D5" s="2975"/>
      <c r="E5" s="2975"/>
      <c r="F5" s="2975"/>
      <c r="G5" s="2975"/>
      <c r="H5" s="2975"/>
      <c r="I5" s="2975"/>
    </row>
    <row r="6" spans="1:9" s="1511" customFormat="1" ht="11.25" customHeight="1" x14ac:dyDescent="0.15">
      <c r="A6" s="2976"/>
      <c r="B6" s="2977"/>
      <c r="C6" s="2978" t="s">
        <v>957</v>
      </c>
      <c r="D6" s="2975" t="s">
        <v>3435</v>
      </c>
      <c r="E6" s="2979" t="s">
        <v>3463</v>
      </c>
      <c r="F6" s="2975" t="s">
        <v>3464</v>
      </c>
      <c r="G6" s="2975" t="s">
        <v>958</v>
      </c>
      <c r="H6" s="2979" t="s">
        <v>3437</v>
      </c>
      <c r="I6" s="2979" t="s">
        <v>3438</v>
      </c>
    </row>
    <row r="7" spans="1:9" s="1511" customFormat="1" ht="11.25" customHeight="1" x14ac:dyDescent="0.15">
      <c r="A7" s="1513">
        <v>2017</v>
      </c>
      <c r="B7" s="1514">
        <v>27569893</v>
      </c>
      <c r="C7" s="1515">
        <v>308765</v>
      </c>
      <c r="D7" s="1515">
        <v>87418</v>
      </c>
      <c r="E7" s="1515">
        <v>113891</v>
      </c>
      <c r="F7" s="1515">
        <v>25285734</v>
      </c>
      <c r="G7" s="1515">
        <v>871222</v>
      </c>
      <c r="H7" s="1515">
        <v>500164</v>
      </c>
      <c r="I7" s="1515">
        <v>402699</v>
      </c>
    </row>
    <row r="8" spans="1:9" s="1511" customFormat="1" ht="11.25" customHeight="1" x14ac:dyDescent="0.15">
      <c r="A8" s="1513">
        <v>2018</v>
      </c>
      <c r="B8" s="1514">
        <v>27826075</v>
      </c>
      <c r="C8" s="1515">
        <v>211533</v>
      </c>
      <c r="D8" s="1515">
        <v>692965</v>
      </c>
      <c r="E8" s="1515">
        <v>46189</v>
      </c>
      <c r="F8" s="1515">
        <v>24416197</v>
      </c>
      <c r="G8" s="1515">
        <v>2312539</v>
      </c>
      <c r="H8" s="1515">
        <v>55151</v>
      </c>
      <c r="I8" s="1515">
        <v>91501</v>
      </c>
    </row>
    <row r="9" spans="1:9" s="1511" customFormat="1" ht="11.25" customHeight="1" x14ac:dyDescent="0.15">
      <c r="A9" s="1513">
        <v>2019</v>
      </c>
      <c r="B9" s="1514">
        <v>29736307</v>
      </c>
      <c r="C9" s="1515">
        <v>1967918</v>
      </c>
      <c r="D9" s="1515">
        <v>205759</v>
      </c>
      <c r="E9" s="1515">
        <v>87229</v>
      </c>
      <c r="F9" s="1515">
        <v>25079945</v>
      </c>
      <c r="G9" s="1515">
        <v>780085</v>
      </c>
      <c r="H9" s="1515">
        <v>44632</v>
      </c>
      <c r="I9" s="1515">
        <v>1570739</v>
      </c>
    </row>
    <row r="10" spans="1:9" s="1511" customFormat="1" ht="11.25" customHeight="1" x14ac:dyDescent="0.15">
      <c r="A10" s="1513" t="s">
        <v>3465</v>
      </c>
      <c r="B10" s="1514">
        <v>4517269</v>
      </c>
      <c r="C10" s="1515">
        <v>281314</v>
      </c>
      <c r="D10" s="1515">
        <v>353146</v>
      </c>
      <c r="E10" s="1515">
        <v>394</v>
      </c>
      <c r="F10" s="1515">
        <v>3356674</v>
      </c>
      <c r="G10" s="1515">
        <v>374199</v>
      </c>
      <c r="H10" s="1515">
        <v>11354</v>
      </c>
      <c r="I10" s="1515">
        <v>140188</v>
      </c>
    </row>
    <row r="11" spans="1:9" s="1511" customFormat="1" ht="11.25" customHeight="1" x14ac:dyDescent="0.15">
      <c r="A11" s="1513">
        <v>2021</v>
      </c>
      <c r="B11" s="1514">
        <v>6039555</v>
      </c>
      <c r="C11" s="1515">
        <v>76939</v>
      </c>
      <c r="D11" s="1515">
        <v>3547</v>
      </c>
      <c r="E11" s="1515">
        <v>0</v>
      </c>
      <c r="F11" s="1515">
        <v>5430535</v>
      </c>
      <c r="G11" s="1515">
        <v>287510</v>
      </c>
      <c r="H11" s="1515">
        <v>37629</v>
      </c>
      <c r="I11" s="1515">
        <v>203395</v>
      </c>
    </row>
    <row r="12" spans="1:9" s="1511" customFormat="1" ht="11.25" customHeight="1" x14ac:dyDescent="0.15">
      <c r="A12" s="1516"/>
      <c r="B12" s="1517"/>
      <c r="C12" s="1518"/>
      <c r="D12" s="1518"/>
      <c r="E12" s="1518"/>
      <c r="F12" s="1518"/>
      <c r="G12" s="1518"/>
      <c r="H12" s="1518"/>
      <c r="I12" s="1519"/>
    </row>
    <row r="13" spans="1:9" s="1511" customFormat="1" ht="11.25" customHeight="1" x14ac:dyDescent="0.15">
      <c r="A13" s="307" t="s">
        <v>3453</v>
      </c>
      <c r="B13" s="1517"/>
      <c r="C13" s="1518"/>
      <c r="D13" s="1518"/>
      <c r="E13" s="1518"/>
      <c r="F13" s="1518"/>
      <c r="G13" s="1518"/>
      <c r="H13" s="1518"/>
      <c r="I13" s="1519"/>
    </row>
    <row r="14" spans="1:9" s="1511" customFormat="1" ht="11.25" customHeight="1" x14ac:dyDescent="0.15">
      <c r="A14" s="191" t="s">
        <v>3466</v>
      </c>
      <c r="B14" s="650"/>
      <c r="C14" s="650"/>
      <c r="D14" s="650"/>
      <c r="E14" s="650"/>
      <c r="F14" s="650"/>
      <c r="G14" s="650"/>
      <c r="H14" s="650"/>
      <c r="I14" s="650"/>
    </row>
    <row r="15" spans="1:9" s="1520" customFormat="1" ht="11.25" customHeight="1" x14ac:dyDescent="0.25">
      <c r="A15" s="650" t="s">
        <v>3441</v>
      </c>
      <c r="B15" s="650"/>
      <c r="C15" s="650"/>
      <c r="D15" s="650"/>
      <c r="E15" s="650"/>
      <c r="F15" s="650"/>
      <c r="G15" s="650"/>
      <c r="H15" s="650"/>
      <c r="I15" s="650"/>
    </row>
    <row r="16" spans="1:9" s="1520" customFormat="1" ht="11.25" customHeight="1" x14ac:dyDescent="0.25">
      <c r="A16" s="650" t="s">
        <v>3467</v>
      </c>
      <c r="B16" s="650"/>
      <c r="C16" s="650"/>
      <c r="D16" s="650"/>
      <c r="E16" s="650"/>
      <c r="F16" s="650"/>
      <c r="G16" s="650"/>
      <c r="H16" s="650"/>
      <c r="I16" s="650"/>
    </row>
    <row r="17" spans="1:9" s="1" customFormat="1" x14ac:dyDescent="0.15">
      <c r="A17" s="1082" t="s">
        <v>3468</v>
      </c>
    </row>
    <row r="18" spans="1:9" s="1" customFormat="1" x14ac:dyDescent="0.15">
      <c r="A18" s="1521" t="s">
        <v>696</v>
      </c>
    </row>
    <row r="19" spans="1:9" s="1520" customFormat="1" ht="11.25" customHeight="1" x14ac:dyDescent="0.25">
      <c r="A19" s="650" t="s">
        <v>3442</v>
      </c>
      <c r="B19" s="650"/>
      <c r="C19" s="650"/>
      <c r="D19" s="650"/>
      <c r="E19" s="650"/>
      <c r="F19" s="650"/>
      <c r="G19" s="650"/>
      <c r="H19" s="650"/>
      <c r="I19" s="650"/>
    </row>
  </sheetData>
  <pageMargins left="0.7" right="0.7" top="0.75" bottom="0.75" header="0.3" footer="0.3"/>
  <pageSetup orientation="portrait" horizontalDpi="300" verticalDpi="300"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Hoja224"/>
  <dimension ref="A2:H29"/>
  <sheetViews>
    <sheetView workbookViewId="0"/>
  </sheetViews>
  <sheetFormatPr baseColWidth="10" defaultColWidth="11.375" defaultRowHeight="10.199999999999999" x14ac:dyDescent="0.25"/>
  <cols>
    <col min="1" max="1" width="21.375" style="1520" customWidth="1"/>
    <col min="2" max="2" width="17.875" style="1520" customWidth="1"/>
    <col min="3" max="6" width="14.25" style="1520" customWidth="1"/>
    <col min="7" max="7" width="15.75" style="1520" customWidth="1"/>
    <col min="8" max="8" width="21.375" style="1520" customWidth="1"/>
    <col min="9" max="16384" width="11.375" style="1520"/>
  </cols>
  <sheetData>
    <row r="2" spans="1:8" ht="11.55" x14ac:dyDescent="0.25">
      <c r="A2" s="278" t="s">
        <v>3469</v>
      </c>
      <c r="B2" s="278"/>
      <c r="C2" s="278"/>
      <c r="D2" s="278"/>
      <c r="E2" s="278"/>
      <c r="F2" s="278"/>
      <c r="G2" s="278"/>
      <c r="H2" s="278"/>
    </row>
    <row r="3" spans="1:8" x14ac:dyDescent="0.25">
      <c r="A3" s="1522"/>
    </row>
    <row r="4" spans="1:8" ht="11.25" customHeight="1" x14ac:dyDescent="0.25">
      <c r="A4" s="2980"/>
      <c r="B4" s="2981" t="s">
        <v>3461</v>
      </c>
      <c r="C4" s="2982"/>
      <c r="D4" s="2982"/>
      <c r="E4" s="2982"/>
      <c r="F4" s="2982"/>
      <c r="G4" s="2982"/>
      <c r="H4" s="2982"/>
    </row>
    <row r="5" spans="1:8" ht="11.25" customHeight="1" x14ac:dyDescent="0.25">
      <c r="A5" s="1523" t="s">
        <v>674</v>
      </c>
      <c r="B5" s="2983" t="s">
        <v>2893</v>
      </c>
      <c r="C5" s="2255" t="s">
        <v>3470</v>
      </c>
      <c r="D5" s="2191"/>
      <c r="E5" s="2191"/>
      <c r="F5" s="2191"/>
      <c r="G5" s="2191"/>
      <c r="H5" s="2191"/>
    </row>
    <row r="6" spans="1:8" ht="11.25" customHeight="1" x14ac:dyDescent="0.25">
      <c r="A6" s="2793"/>
      <c r="B6" s="2984"/>
      <c r="C6" s="2985" t="s">
        <v>957</v>
      </c>
      <c r="D6" s="2986" t="s">
        <v>3435</v>
      </c>
      <c r="E6" s="2986" t="s">
        <v>3464</v>
      </c>
      <c r="F6" s="2986" t="s">
        <v>958</v>
      </c>
      <c r="G6" s="2987" t="s">
        <v>3437</v>
      </c>
      <c r="H6" s="2987" t="s">
        <v>3438</v>
      </c>
    </row>
    <row r="7" spans="1:8" ht="10.55" customHeight="1" x14ac:dyDescent="0.15">
      <c r="A7" s="1522" t="s">
        <v>742</v>
      </c>
      <c r="B7" s="1524">
        <v>6039555</v>
      </c>
      <c r="C7" s="1524">
        <v>76939</v>
      </c>
      <c r="D7" s="1524">
        <v>3547</v>
      </c>
      <c r="E7" s="1524">
        <v>5430535</v>
      </c>
      <c r="F7" s="1524">
        <v>287510</v>
      </c>
      <c r="G7" s="1524">
        <v>37629</v>
      </c>
      <c r="H7" s="1524">
        <v>203395</v>
      </c>
    </row>
    <row r="8" spans="1:8" ht="10.55" customHeight="1" x14ac:dyDescent="0.15">
      <c r="A8" s="1520" t="s">
        <v>677</v>
      </c>
      <c r="B8" s="1525">
        <v>122067</v>
      </c>
      <c r="C8" s="1515">
        <v>2073</v>
      </c>
      <c r="D8" s="1515">
        <v>0</v>
      </c>
      <c r="E8" s="1515">
        <v>109270</v>
      </c>
      <c r="F8" s="1515">
        <v>4901</v>
      </c>
      <c r="G8" s="1515">
        <v>2240</v>
      </c>
      <c r="H8" s="1515">
        <v>3583</v>
      </c>
    </row>
    <row r="9" spans="1:8" ht="10.55" customHeight="1" x14ac:dyDescent="0.15">
      <c r="A9" s="1520" t="s">
        <v>678</v>
      </c>
      <c r="B9" s="1525">
        <v>134118</v>
      </c>
      <c r="C9" s="1515">
        <v>1485</v>
      </c>
      <c r="D9" s="1515">
        <v>0</v>
      </c>
      <c r="E9" s="1515">
        <v>122515</v>
      </c>
      <c r="F9" s="1515">
        <v>4548</v>
      </c>
      <c r="G9" s="1515">
        <v>968</v>
      </c>
      <c r="H9" s="1515">
        <v>4602</v>
      </c>
    </row>
    <row r="10" spans="1:8" ht="10.55" customHeight="1" x14ac:dyDescent="0.15">
      <c r="A10" s="1520" t="s">
        <v>679</v>
      </c>
      <c r="B10" s="1525">
        <v>272803</v>
      </c>
      <c r="C10" s="1515">
        <v>3071</v>
      </c>
      <c r="D10" s="1515">
        <v>104</v>
      </c>
      <c r="E10" s="1515">
        <v>252814</v>
      </c>
      <c r="F10" s="1515">
        <v>8366</v>
      </c>
      <c r="G10" s="1515">
        <v>1107</v>
      </c>
      <c r="H10" s="1515">
        <v>7341</v>
      </c>
    </row>
    <row r="11" spans="1:8" ht="10.55" customHeight="1" x14ac:dyDescent="0.15">
      <c r="A11" s="1520" t="s">
        <v>680</v>
      </c>
      <c r="B11" s="1525">
        <v>51085</v>
      </c>
      <c r="C11" s="1515">
        <v>638</v>
      </c>
      <c r="D11" s="1515">
        <v>0</v>
      </c>
      <c r="E11" s="1515">
        <v>46958</v>
      </c>
      <c r="F11" s="1515">
        <v>1064</v>
      </c>
      <c r="G11" s="1515">
        <v>0</v>
      </c>
      <c r="H11" s="1515">
        <v>2425</v>
      </c>
    </row>
    <row r="12" spans="1:8" ht="10.55" customHeight="1" x14ac:dyDescent="0.15">
      <c r="A12" s="1520" t="s">
        <v>681</v>
      </c>
      <c r="B12" s="1525">
        <v>236205</v>
      </c>
      <c r="C12" s="1515">
        <v>3790</v>
      </c>
      <c r="D12" s="1515">
        <v>0</v>
      </c>
      <c r="E12" s="1515">
        <v>212980</v>
      </c>
      <c r="F12" s="1515">
        <v>10078</v>
      </c>
      <c r="G12" s="1515">
        <v>2135</v>
      </c>
      <c r="H12" s="1515">
        <v>7222</v>
      </c>
    </row>
    <row r="13" spans="1:8" ht="10.55" customHeight="1" x14ac:dyDescent="0.15">
      <c r="A13" s="1520" t="s">
        <v>682</v>
      </c>
      <c r="B13" s="1525">
        <v>474204</v>
      </c>
      <c r="C13" s="1515">
        <v>5894</v>
      </c>
      <c r="D13" s="1515">
        <v>0</v>
      </c>
      <c r="E13" s="1515">
        <v>428009</v>
      </c>
      <c r="F13" s="1515">
        <v>20228</v>
      </c>
      <c r="G13" s="1515">
        <v>1877</v>
      </c>
      <c r="H13" s="1515">
        <v>18196</v>
      </c>
    </row>
    <row r="14" spans="1:8" ht="10.55" customHeight="1" x14ac:dyDescent="0.15">
      <c r="A14" s="1520" t="s">
        <v>683</v>
      </c>
      <c r="B14" s="1525">
        <v>3133181</v>
      </c>
      <c r="C14" s="1515">
        <v>43358</v>
      </c>
      <c r="D14" s="1515">
        <v>3178</v>
      </c>
      <c r="E14" s="1515">
        <v>2795089</v>
      </c>
      <c r="F14" s="1515">
        <v>169091</v>
      </c>
      <c r="G14" s="1515">
        <v>21609</v>
      </c>
      <c r="H14" s="1515">
        <v>100856</v>
      </c>
    </row>
    <row r="15" spans="1:8" ht="10.55" customHeight="1" x14ac:dyDescent="0.15">
      <c r="A15" s="1520" t="s">
        <v>684</v>
      </c>
      <c r="B15" s="1525">
        <v>242061</v>
      </c>
      <c r="C15" s="1515">
        <v>3336</v>
      </c>
      <c r="D15" s="1515">
        <v>0</v>
      </c>
      <c r="E15" s="1515">
        <v>223147</v>
      </c>
      <c r="F15" s="1515">
        <v>6327</v>
      </c>
      <c r="G15" s="1515">
        <v>431</v>
      </c>
      <c r="H15" s="1515">
        <v>8820</v>
      </c>
    </row>
    <row r="16" spans="1:8" ht="10.55" customHeight="1" x14ac:dyDescent="0.15">
      <c r="A16" s="1520" t="s">
        <v>685</v>
      </c>
      <c r="B16" s="1525">
        <v>210540</v>
      </c>
      <c r="C16" s="1515">
        <v>1080</v>
      </c>
      <c r="D16" s="1515">
        <v>0</v>
      </c>
      <c r="E16" s="1515">
        <v>194508</v>
      </c>
      <c r="F16" s="1515">
        <v>7396</v>
      </c>
      <c r="G16" s="1515">
        <v>274</v>
      </c>
      <c r="H16" s="1515">
        <v>7282</v>
      </c>
    </row>
    <row r="17" spans="1:8" ht="10.55" customHeight="1" x14ac:dyDescent="0.15">
      <c r="A17" s="1520" t="s">
        <v>732</v>
      </c>
      <c r="B17" s="1525">
        <v>88841</v>
      </c>
      <c r="C17" s="1515">
        <v>300</v>
      </c>
      <c r="D17" s="1515">
        <v>0</v>
      </c>
      <c r="E17" s="1515">
        <v>82297</v>
      </c>
      <c r="F17" s="1515">
        <v>2561</v>
      </c>
      <c r="G17" s="1515">
        <v>51</v>
      </c>
      <c r="H17" s="1515">
        <v>3632</v>
      </c>
    </row>
    <row r="18" spans="1:8" ht="10.55" customHeight="1" x14ac:dyDescent="0.15">
      <c r="A18" s="1520" t="s">
        <v>688</v>
      </c>
      <c r="B18" s="1525">
        <v>517353</v>
      </c>
      <c r="C18" s="1515">
        <v>7403</v>
      </c>
      <c r="D18" s="1515">
        <v>145</v>
      </c>
      <c r="E18" s="1515">
        <v>463981</v>
      </c>
      <c r="F18" s="1515">
        <v>25374</v>
      </c>
      <c r="G18" s="1515">
        <v>4065</v>
      </c>
      <c r="H18" s="1515">
        <v>16385</v>
      </c>
    </row>
    <row r="19" spans="1:8" ht="10.55" customHeight="1" x14ac:dyDescent="0.15">
      <c r="A19" s="1520" t="s">
        <v>689</v>
      </c>
      <c r="B19" s="1525">
        <v>210145</v>
      </c>
      <c r="C19" s="1515">
        <v>1433</v>
      </c>
      <c r="D19" s="1515">
        <v>120</v>
      </c>
      <c r="E19" s="1515">
        <v>189146</v>
      </c>
      <c r="F19" s="1515">
        <v>10483</v>
      </c>
      <c r="G19" s="1515">
        <v>823</v>
      </c>
      <c r="H19" s="1515">
        <v>8140</v>
      </c>
    </row>
    <row r="20" spans="1:8" ht="10.55" customHeight="1" x14ac:dyDescent="0.15">
      <c r="A20" s="1520" t="s">
        <v>845</v>
      </c>
      <c r="B20" s="1525">
        <v>70143</v>
      </c>
      <c r="C20" s="1515"/>
      <c r="D20" s="1515">
        <v>0</v>
      </c>
      <c r="E20" s="1515">
        <v>64633</v>
      </c>
      <c r="F20" s="1515">
        <v>2061</v>
      </c>
      <c r="G20" s="1515">
        <v>0</v>
      </c>
      <c r="H20" s="1515">
        <v>3449</v>
      </c>
    </row>
    <row r="21" spans="1:8" ht="10.55" customHeight="1" x14ac:dyDescent="0.15">
      <c r="A21" s="1520" t="s">
        <v>846</v>
      </c>
      <c r="B21" s="1525">
        <v>192091</v>
      </c>
      <c r="C21" s="1515">
        <v>1261</v>
      </c>
      <c r="D21" s="1515">
        <v>0</v>
      </c>
      <c r="E21" s="1515">
        <v>172018</v>
      </c>
      <c r="F21" s="1515">
        <v>9117</v>
      </c>
      <c r="G21" s="1515">
        <v>1445</v>
      </c>
      <c r="H21" s="1515">
        <v>8250</v>
      </c>
    </row>
    <row r="22" spans="1:8" ht="10.55" customHeight="1" x14ac:dyDescent="0.15">
      <c r="A22" s="1520" t="s">
        <v>692</v>
      </c>
      <c r="B22" s="1525">
        <v>0</v>
      </c>
      <c r="C22" s="1515">
        <v>0</v>
      </c>
      <c r="D22" s="1515">
        <v>0</v>
      </c>
      <c r="E22" s="1515">
        <v>0</v>
      </c>
      <c r="F22" s="1515">
        <v>0</v>
      </c>
      <c r="G22" s="1515">
        <v>0</v>
      </c>
      <c r="H22" s="1515">
        <v>0</v>
      </c>
    </row>
    <row r="23" spans="1:8" ht="10.55" customHeight="1" x14ac:dyDescent="0.15">
      <c r="A23" s="1520" t="s">
        <v>693</v>
      </c>
      <c r="B23" s="1525">
        <v>84718</v>
      </c>
      <c r="C23" s="1515">
        <v>1817</v>
      </c>
      <c r="D23" s="1515">
        <v>0</v>
      </c>
      <c r="E23" s="1515">
        <v>73170</v>
      </c>
      <c r="F23" s="1515">
        <v>5915</v>
      </c>
      <c r="G23" s="1515">
        <v>604</v>
      </c>
      <c r="H23" s="1515">
        <v>3212</v>
      </c>
    </row>
    <row r="24" spans="1:8" ht="11.25" customHeight="1" x14ac:dyDescent="0.25">
      <c r="B24" s="1526"/>
      <c r="C24" s="1526"/>
      <c r="D24" s="1526"/>
      <c r="E24" s="1526"/>
      <c r="F24" s="1526"/>
      <c r="G24" s="1526"/>
      <c r="H24" s="1526"/>
    </row>
    <row r="25" spans="1:8" s="1" customFormat="1" ht="11.25" customHeight="1" x14ac:dyDescent="0.15">
      <c r="A25" s="307" t="s">
        <v>3453</v>
      </c>
    </row>
    <row r="26" spans="1:8" ht="11.25" customHeight="1" x14ac:dyDescent="0.25">
      <c r="A26" s="191" t="s">
        <v>3466</v>
      </c>
      <c r="B26" s="191"/>
      <c r="C26" s="191"/>
      <c r="D26" s="191"/>
      <c r="E26" s="191"/>
      <c r="F26" s="191"/>
      <c r="G26" s="191"/>
      <c r="H26" s="191"/>
    </row>
    <row r="27" spans="1:8" ht="11.25" customHeight="1" x14ac:dyDescent="0.25">
      <c r="A27" s="191" t="s">
        <v>3441</v>
      </c>
      <c r="B27" s="191"/>
      <c r="C27" s="191"/>
      <c r="D27" s="191"/>
      <c r="E27" s="191"/>
      <c r="F27" s="191"/>
      <c r="G27" s="191"/>
      <c r="H27" s="191"/>
    </row>
    <row r="28" spans="1:8" ht="11.25" customHeight="1" x14ac:dyDescent="0.25">
      <c r="A28" s="1521" t="s">
        <v>696</v>
      </c>
      <c r="B28" s="191"/>
      <c r="C28" s="191"/>
      <c r="D28" s="191"/>
      <c r="E28" s="191"/>
      <c r="F28" s="191"/>
      <c r="G28" s="191"/>
      <c r="H28" s="191"/>
    </row>
    <row r="29" spans="1:8" ht="11.25" customHeight="1" x14ac:dyDescent="0.25">
      <c r="A29" s="650" t="s">
        <v>3442</v>
      </c>
      <c r="B29" s="191"/>
      <c r="C29" s="191"/>
      <c r="D29" s="191"/>
      <c r="E29" s="191"/>
      <c r="F29" s="191"/>
      <c r="G29" s="191"/>
      <c r="H29" s="191"/>
    </row>
  </sheetData>
  <pageMargins left="0.7" right="0.7" top="0.75" bottom="0.75" header="0.3" footer="0.3"/>
  <pageSetup orientation="portrait" verticalDpi="0"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Hoja225"/>
  <dimension ref="A2:J29"/>
  <sheetViews>
    <sheetView workbookViewId="0"/>
  </sheetViews>
  <sheetFormatPr baseColWidth="10" defaultColWidth="11.375" defaultRowHeight="10.199999999999999" x14ac:dyDescent="0.25"/>
  <cols>
    <col min="1" max="1" width="21.375" style="121" customWidth="1"/>
    <col min="2" max="6" width="17.875" style="121" customWidth="1"/>
    <col min="7" max="7" width="16.125" style="121" bestFit="1" customWidth="1"/>
    <col min="8" max="16384" width="11.375" style="121"/>
  </cols>
  <sheetData>
    <row r="2" spans="1:10" ht="11.55" x14ac:dyDescent="0.25">
      <c r="A2" s="278" t="s">
        <v>3471</v>
      </c>
      <c r="B2" s="278"/>
      <c r="C2" s="278"/>
      <c r="D2" s="278"/>
      <c r="E2" s="278"/>
      <c r="F2" s="278"/>
    </row>
    <row r="3" spans="1:10" x14ac:dyDescent="0.25">
      <c r="A3" s="176"/>
    </row>
    <row r="4" spans="1:10" ht="11.25" customHeight="1" x14ac:dyDescent="0.25">
      <c r="A4" s="2980"/>
      <c r="B4" s="2988" t="s">
        <v>3461</v>
      </c>
      <c r="C4" s="2989"/>
      <c r="D4" s="2989"/>
      <c r="E4" s="2989"/>
      <c r="F4" s="2989"/>
      <c r="G4" s="2990"/>
    </row>
    <row r="5" spans="1:10" ht="11.55" x14ac:dyDescent="0.25">
      <c r="A5" s="1523" t="s">
        <v>674</v>
      </c>
      <c r="B5" s="2192" t="s">
        <v>3472</v>
      </c>
      <c r="C5" s="2192"/>
      <c r="D5" s="2192"/>
      <c r="E5" s="2192"/>
      <c r="F5" s="2192"/>
      <c r="G5" s="2990"/>
    </row>
    <row r="6" spans="1:10" ht="22.6" customHeight="1" x14ac:dyDescent="0.25">
      <c r="A6" s="2793"/>
      <c r="B6" s="2991" t="s">
        <v>2893</v>
      </c>
      <c r="C6" s="2991" t="s">
        <v>3473</v>
      </c>
      <c r="D6" s="2991" t="s">
        <v>3474</v>
      </c>
      <c r="E6" s="2991" t="s">
        <v>3475</v>
      </c>
      <c r="F6" s="2991" t="s">
        <v>3476</v>
      </c>
      <c r="G6" s="2991" t="s">
        <v>3477</v>
      </c>
    </row>
    <row r="7" spans="1:10" x14ac:dyDescent="0.25">
      <c r="A7" s="176" t="s">
        <v>742</v>
      </c>
      <c r="B7" s="1527">
        <v>6039555</v>
      </c>
      <c r="C7" s="1527">
        <v>0</v>
      </c>
      <c r="D7" s="1527">
        <v>2102920</v>
      </c>
      <c r="E7" s="1527">
        <v>124548</v>
      </c>
      <c r="F7" s="1527">
        <v>3812087</v>
      </c>
      <c r="G7" s="1527">
        <v>0</v>
      </c>
      <c r="J7" s="687"/>
    </row>
    <row r="8" spans="1:10" s="22" customFormat="1" x14ac:dyDescent="0.25">
      <c r="A8" s="22" t="s">
        <v>677</v>
      </c>
      <c r="B8" s="1527">
        <v>122067</v>
      </c>
      <c r="C8" s="1528">
        <v>0</v>
      </c>
      <c r="D8" s="1528">
        <v>45250</v>
      </c>
      <c r="E8" s="1528">
        <v>2031</v>
      </c>
      <c r="F8" s="1528">
        <v>74786</v>
      </c>
      <c r="G8" s="1528">
        <v>0</v>
      </c>
      <c r="J8" s="687"/>
    </row>
    <row r="9" spans="1:10" x14ac:dyDescent="0.25">
      <c r="A9" s="121" t="s">
        <v>678</v>
      </c>
      <c r="B9" s="1527">
        <v>134118</v>
      </c>
      <c r="C9" s="1528">
        <v>0</v>
      </c>
      <c r="D9" s="1528">
        <v>41460</v>
      </c>
      <c r="E9" s="1528">
        <v>2570</v>
      </c>
      <c r="F9" s="1528">
        <v>90088</v>
      </c>
      <c r="G9" s="1528">
        <v>0</v>
      </c>
      <c r="J9" s="687"/>
    </row>
    <row r="10" spans="1:10" x14ac:dyDescent="0.25">
      <c r="A10" s="121" t="s">
        <v>679</v>
      </c>
      <c r="B10" s="1527">
        <v>272803</v>
      </c>
      <c r="C10" s="1528">
        <v>0</v>
      </c>
      <c r="D10" s="1528">
        <v>90856</v>
      </c>
      <c r="E10" s="1528">
        <v>9793</v>
      </c>
      <c r="F10" s="1528">
        <v>172154</v>
      </c>
      <c r="G10" s="1528">
        <v>0</v>
      </c>
      <c r="J10" s="687"/>
    </row>
    <row r="11" spans="1:10" x14ac:dyDescent="0.25">
      <c r="A11" s="121" t="s">
        <v>680</v>
      </c>
      <c r="B11" s="1527">
        <v>51085</v>
      </c>
      <c r="C11" s="1528">
        <v>0</v>
      </c>
      <c r="D11" s="1528">
        <v>17146</v>
      </c>
      <c r="E11" s="1528">
        <v>1057</v>
      </c>
      <c r="F11" s="1528">
        <v>32882</v>
      </c>
      <c r="G11" s="1528">
        <v>0</v>
      </c>
      <c r="J11" s="687"/>
    </row>
    <row r="12" spans="1:10" x14ac:dyDescent="0.25">
      <c r="A12" s="121" t="s">
        <v>681</v>
      </c>
      <c r="B12" s="1527">
        <v>236205</v>
      </c>
      <c r="C12" s="1528">
        <v>0</v>
      </c>
      <c r="D12" s="1528">
        <v>77471</v>
      </c>
      <c r="E12" s="1528">
        <v>3229</v>
      </c>
      <c r="F12" s="1528">
        <v>155505</v>
      </c>
      <c r="G12" s="1528">
        <v>0</v>
      </c>
      <c r="J12" s="687"/>
    </row>
    <row r="13" spans="1:10" x14ac:dyDescent="0.25">
      <c r="A13" s="121" t="s">
        <v>682</v>
      </c>
      <c r="B13" s="1527">
        <v>474204</v>
      </c>
      <c r="C13" s="1528">
        <v>0</v>
      </c>
      <c r="D13" s="1528">
        <v>158604</v>
      </c>
      <c r="E13" s="1528">
        <v>8901</v>
      </c>
      <c r="F13" s="1528">
        <v>306699</v>
      </c>
      <c r="G13" s="1528">
        <v>0</v>
      </c>
      <c r="J13" s="687"/>
    </row>
    <row r="14" spans="1:10" s="22" customFormat="1" x14ac:dyDescent="0.25">
      <c r="A14" s="22" t="s">
        <v>683</v>
      </c>
      <c r="B14" s="1527">
        <v>3133181</v>
      </c>
      <c r="C14" s="1528">
        <v>0</v>
      </c>
      <c r="D14" s="1528">
        <v>1089595</v>
      </c>
      <c r="E14" s="1528">
        <v>57212</v>
      </c>
      <c r="F14" s="1528">
        <v>1986374</v>
      </c>
      <c r="G14" s="1528">
        <v>0</v>
      </c>
      <c r="J14" s="687"/>
    </row>
    <row r="15" spans="1:10" s="22" customFormat="1" x14ac:dyDescent="0.25">
      <c r="A15" s="22" t="s">
        <v>684</v>
      </c>
      <c r="B15" s="1527">
        <v>242061</v>
      </c>
      <c r="C15" s="1528">
        <v>0</v>
      </c>
      <c r="D15" s="1528">
        <v>83460</v>
      </c>
      <c r="E15" s="1528">
        <v>5435</v>
      </c>
      <c r="F15" s="1528">
        <v>153166</v>
      </c>
      <c r="G15" s="1528">
        <v>0</v>
      </c>
      <c r="J15" s="687"/>
    </row>
    <row r="16" spans="1:10" x14ac:dyDescent="0.25">
      <c r="A16" s="121" t="s">
        <v>685</v>
      </c>
      <c r="B16" s="1527">
        <v>210540</v>
      </c>
      <c r="C16" s="1528">
        <v>0</v>
      </c>
      <c r="D16" s="1528">
        <v>73584</v>
      </c>
      <c r="E16" s="1528">
        <v>5139</v>
      </c>
      <c r="F16" s="1528">
        <v>131817</v>
      </c>
      <c r="G16" s="1528">
        <v>0</v>
      </c>
      <c r="J16" s="687"/>
    </row>
    <row r="17" spans="1:10" s="22" customFormat="1" x14ac:dyDescent="0.25">
      <c r="A17" s="22" t="s">
        <v>732</v>
      </c>
      <c r="B17" s="1527">
        <v>88841</v>
      </c>
      <c r="C17" s="1528">
        <v>0</v>
      </c>
      <c r="D17" s="1528">
        <v>32111</v>
      </c>
      <c r="E17" s="1528">
        <v>1153</v>
      </c>
      <c r="F17" s="1528">
        <v>55577</v>
      </c>
      <c r="G17" s="1528">
        <v>0</v>
      </c>
      <c r="J17" s="687"/>
    </row>
    <row r="18" spans="1:10" x14ac:dyDescent="0.25">
      <c r="A18" s="121" t="s">
        <v>688</v>
      </c>
      <c r="B18" s="1527">
        <v>517353</v>
      </c>
      <c r="C18" s="1528">
        <v>0</v>
      </c>
      <c r="D18" s="1528">
        <v>196716</v>
      </c>
      <c r="E18" s="1528">
        <v>11457</v>
      </c>
      <c r="F18" s="1528">
        <v>309180</v>
      </c>
      <c r="G18" s="1528">
        <v>0</v>
      </c>
      <c r="J18" s="687"/>
    </row>
    <row r="19" spans="1:10" x14ac:dyDescent="0.25">
      <c r="A19" s="121" t="s">
        <v>689</v>
      </c>
      <c r="B19" s="1527">
        <v>210145</v>
      </c>
      <c r="C19" s="1528">
        <v>0</v>
      </c>
      <c r="D19" s="1528">
        <v>67416</v>
      </c>
      <c r="E19" s="1528">
        <v>5285</v>
      </c>
      <c r="F19" s="1528">
        <v>137444</v>
      </c>
      <c r="G19" s="1528">
        <v>0</v>
      </c>
      <c r="J19" s="687"/>
    </row>
    <row r="20" spans="1:10" x14ac:dyDescent="0.25">
      <c r="A20" s="121" t="s">
        <v>845</v>
      </c>
      <c r="B20" s="1527">
        <v>70143</v>
      </c>
      <c r="C20" s="1528">
        <v>0</v>
      </c>
      <c r="D20" s="1528">
        <v>25733</v>
      </c>
      <c r="E20" s="1528">
        <v>2928</v>
      </c>
      <c r="F20" s="1528">
        <v>41482</v>
      </c>
      <c r="G20" s="1528">
        <v>0</v>
      </c>
      <c r="J20" s="687"/>
    </row>
    <row r="21" spans="1:10" x14ac:dyDescent="0.25">
      <c r="A21" s="121" t="s">
        <v>846</v>
      </c>
      <c r="B21" s="1527">
        <v>192091</v>
      </c>
      <c r="C21" s="1528">
        <v>0</v>
      </c>
      <c r="D21" s="1528">
        <v>76120</v>
      </c>
      <c r="E21" s="1528">
        <v>4402</v>
      </c>
      <c r="F21" s="1528">
        <v>111569</v>
      </c>
      <c r="G21" s="1528">
        <v>0</v>
      </c>
      <c r="J21" s="687"/>
    </row>
    <row r="22" spans="1:10" x14ac:dyDescent="0.25">
      <c r="A22" s="121" t="s">
        <v>692</v>
      </c>
      <c r="B22" s="1527">
        <v>0</v>
      </c>
      <c r="C22" s="1528">
        <v>0</v>
      </c>
      <c r="D22" s="1528">
        <v>0</v>
      </c>
      <c r="E22" s="1528">
        <v>0</v>
      </c>
      <c r="F22" s="1528">
        <v>0</v>
      </c>
      <c r="G22" s="1528">
        <v>0</v>
      </c>
      <c r="J22" s="687"/>
    </row>
    <row r="23" spans="1:10" x14ac:dyDescent="0.25">
      <c r="A23" s="121" t="s">
        <v>693</v>
      </c>
      <c r="B23" s="1527">
        <v>84718</v>
      </c>
      <c r="C23" s="1528">
        <v>0</v>
      </c>
      <c r="D23" s="1528">
        <v>27398</v>
      </c>
      <c r="E23" s="1528">
        <v>3956</v>
      </c>
      <c r="F23" s="1528">
        <v>53364</v>
      </c>
      <c r="G23" s="1528">
        <v>0</v>
      </c>
      <c r="J23" s="687"/>
    </row>
    <row r="24" spans="1:10" x14ac:dyDescent="0.25">
      <c r="B24" s="621"/>
      <c r="C24" s="621"/>
      <c r="D24" s="621"/>
      <c r="E24" s="621"/>
      <c r="F24" s="621"/>
    </row>
    <row r="25" spans="1:10" ht="11.25" customHeight="1" x14ac:dyDescent="0.25">
      <c r="A25" s="307" t="s">
        <v>3453</v>
      </c>
    </row>
    <row r="26" spans="1:10" ht="11.25" customHeight="1" x14ac:dyDescent="0.25">
      <c r="A26" s="121" t="s">
        <v>3466</v>
      </c>
      <c r="B26" s="650"/>
      <c r="C26" s="650"/>
      <c r="D26" s="650"/>
      <c r="E26" s="650"/>
      <c r="F26" s="650"/>
      <c r="G26" s="620"/>
      <c r="H26" s="620"/>
    </row>
    <row r="27" spans="1:10" s="1520" customFormat="1" ht="11.25" customHeight="1" x14ac:dyDescent="0.25">
      <c r="A27" s="604" t="s">
        <v>3478</v>
      </c>
      <c r="B27" s="650"/>
      <c r="C27" s="650"/>
      <c r="D27" s="650"/>
      <c r="E27" s="650"/>
      <c r="F27" s="650"/>
    </row>
    <row r="28" spans="1:10" s="1520" customFormat="1" ht="11.25" customHeight="1" x14ac:dyDescent="0.25">
      <c r="A28" s="735" t="s">
        <v>696</v>
      </c>
      <c r="B28" s="650"/>
      <c r="C28" s="650"/>
      <c r="D28" s="650"/>
      <c r="E28" s="650"/>
      <c r="F28" s="650"/>
    </row>
    <row r="29" spans="1:10" s="1520" customFormat="1" ht="11.25" customHeight="1" x14ac:dyDescent="0.25">
      <c r="A29" s="650" t="s">
        <v>3442</v>
      </c>
      <c r="B29" s="650"/>
      <c r="C29" s="650"/>
      <c r="D29" s="650"/>
      <c r="E29" s="650"/>
      <c r="F29" s="650"/>
    </row>
  </sheetData>
  <pageMargins left="0.7" right="0.7" top="0.75" bottom="0.75" header="0.3" footer="0.3"/>
  <pageSetup paperSize="9" orientation="portrait" horizontalDpi="300" verticalDpi="300"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Hoja226"/>
  <dimension ref="A1:P45"/>
  <sheetViews>
    <sheetView zoomScaleSheetLayoutView="150" workbookViewId="0"/>
  </sheetViews>
  <sheetFormatPr baseColWidth="10" defaultColWidth="11.375" defaultRowHeight="10.199999999999999" x14ac:dyDescent="0.15"/>
  <cols>
    <col min="1" max="2" width="16.125" style="1511" customWidth="1"/>
    <col min="3" max="3" width="13" style="1511" customWidth="1"/>
    <col min="4" max="15" width="11.875" style="1511" customWidth="1"/>
    <col min="16" max="16" width="10.625" style="1511" customWidth="1"/>
    <col min="17" max="16384" width="11.375" style="1511"/>
  </cols>
  <sheetData>
    <row r="1" spans="1:15" x14ac:dyDescent="0.15">
      <c r="A1" s="1529"/>
      <c r="B1" s="1529"/>
    </row>
    <row r="2" spans="1:15" s="1532" customFormat="1" ht="11.55" x14ac:dyDescent="0.25">
      <c r="A2" s="1530" t="s">
        <v>3479</v>
      </c>
      <c r="B2" s="1530"/>
      <c r="C2" s="1530"/>
      <c r="D2" s="1530"/>
      <c r="E2" s="1530"/>
      <c r="F2" s="1530"/>
      <c r="G2" s="1530"/>
      <c r="H2" s="1530"/>
      <c r="I2" s="1530"/>
      <c r="J2" s="1530"/>
      <c r="K2" s="1530"/>
      <c r="L2" s="1530"/>
      <c r="M2" s="1530"/>
      <c r="N2" s="1530"/>
      <c r="O2" s="1531"/>
    </row>
    <row r="3" spans="1:15" s="1534" customFormat="1" x14ac:dyDescent="0.15">
      <c r="A3" s="1533"/>
      <c r="B3" s="1533"/>
      <c r="C3" s="1533"/>
      <c r="D3" s="1533"/>
      <c r="E3" s="1533"/>
      <c r="F3" s="1533"/>
      <c r="G3" s="1533"/>
      <c r="H3" s="1533"/>
      <c r="I3" s="1533"/>
      <c r="J3" s="1533"/>
      <c r="K3" s="1533"/>
      <c r="L3" s="1533"/>
      <c r="M3" s="1533"/>
      <c r="N3" s="1533"/>
      <c r="O3" s="1533"/>
    </row>
    <row r="4" spans="1:15" s="1535" customFormat="1" x14ac:dyDescent="0.15">
      <c r="A4" s="2992" t="s">
        <v>674</v>
      </c>
      <c r="B4" s="2993" t="s">
        <v>752</v>
      </c>
      <c r="C4" s="2994" t="s">
        <v>3480</v>
      </c>
      <c r="D4" s="2995"/>
      <c r="E4" s="2995"/>
      <c r="F4" s="2995"/>
      <c r="G4" s="2995"/>
      <c r="H4" s="2995"/>
      <c r="I4" s="2995"/>
      <c r="J4" s="2995"/>
      <c r="K4" s="2995"/>
      <c r="L4" s="2995"/>
      <c r="M4" s="2995"/>
      <c r="N4" s="2995"/>
    </row>
    <row r="5" spans="1:15" s="1535" customFormat="1" x14ac:dyDescent="0.15">
      <c r="A5" s="2996"/>
      <c r="B5" s="2997"/>
      <c r="C5" s="2998" t="s">
        <v>786</v>
      </c>
      <c r="D5" s="2999" t="s">
        <v>787</v>
      </c>
      <c r="E5" s="2999" t="s">
        <v>788</v>
      </c>
      <c r="F5" s="2999" t="s">
        <v>789</v>
      </c>
      <c r="G5" s="2999" t="s">
        <v>790</v>
      </c>
      <c r="H5" s="2999" t="s">
        <v>791</v>
      </c>
      <c r="I5" s="2999" t="s">
        <v>792</v>
      </c>
      <c r="J5" s="2999" t="s">
        <v>793</v>
      </c>
      <c r="K5" s="2999" t="s">
        <v>794</v>
      </c>
      <c r="L5" s="2999" t="s">
        <v>795</v>
      </c>
      <c r="M5" s="2999" t="s">
        <v>796</v>
      </c>
      <c r="N5" s="2999" t="s">
        <v>797</v>
      </c>
    </row>
    <row r="6" spans="1:15" x14ac:dyDescent="0.15">
      <c r="A6" s="226" t="s">
        <v>742</v>
      </c>
      <c r="B6" s="1525">
        <v>6039555</v>
      </c>
      <c r="C6" s="1525">
        <v>2358</v>
      </c>
      <c r="D6" s="1525">
        <v>64630</v>
      </c>
      <c r="E6" s="1525">
        <v>5262</v>
      </c>
      <c r="F6" s="1525">
        <v>364</v>
      </c>
      <c r="G6" s="1525">
        <v>908</v>
      </c>
      <c r="H6" s="1525">
        <v>6539</v>
      </c>
      <c r="I6" s="1525">
        <v>742529</v>
      </c>
      <c r="J6" s="1525">
        <v>555990</v>
      </c>
      <c r="K6" s="1525">
        <v>814121</v>
      </c>
      <c r="L6" s="1525">
        <v>1141211</v>
      </c>
      <c r="M6" s="1525">
        <v>1119504</v>
      </c>
      <c r="N6" s="1525">
        <v>1586139</v>
      </c>
      <c r="O6" s="1518"/>
    </row>
    <row r="7" spans="1:15" x14ac:dyDescent="0.15">
      <c r="A7" s="1536" t="s">
        <v>677</v>
      </c>
      <c r="B7" s="1525">
        <v>122067</v>
      </c>
      <c r="C7" s="1528">
        <v>0</v>
      </c>
      <c r="D7" s="1528">
        <v>0</v>
      </c>
      <c r="E7" s="1528">
        <v>0</v>
      </c>
      <c r="F7" s="1528">
        <v>0</v>
      </c>
      <c r="G7" s="1528">
        <v>0</v>
      </c>
      <c r="H7" s="1528">
        <v>0</v>
      </c>
      <c r="I7" s="1528">
        <v>13860</v>
      </c>
      <c r="J7" s="1528">
        <v>13560</v>
      </c>
      <c r="K7" s="1528">
        <v>19099</v>
      </c>
      <c r="L7" s="1528">
        <v>25525</v>
      </c>
      <c r="M7" s="1528">
        <v>21699</v>
      </c>
      <c r="N7" s="1528">
        <v>28324</v>
      </c>
      <c r="O7" s="1519"/>
    </row>
    <row r="8" spans="1:15" x14ac:dyDescent="0.15">
      <c r="A8" s="1536" t="s">
        <v>678</v>
      </c>
      <c r="B8" s="1525">
        <v>134118</v>
      </c>
      <c r="C8" s="1528">
        <v>0</v>
      </c>
      <c r="D8" s="1528">
        <v>0</v>
      </c>
      <c r="E8" s="1528">
        <v>0</v>
      </c>
      <c r="F8" s="1528">
        <v>0</v>
      </c>
      <c r="G8" s="1528">
        <v>0</v>
      </c>
      <c r="H8" s="1528">
        <v>0</v>
      </c>
      <c r="I8" s="1528">
        <v>19143</v>
      </c>
      <c r="J8" s="1528">
        <v>13599</v>
      </c>
      <c r="K8" s="1528">
        <v>18458</v>
      </c>
      <c r="L8" s="1528">
        <v>25492</v>
      </c>
      <c r="M8" s="1528">
        <v>25481</v>
      </c>
      <c r="N8" s="1528">
        <v>31945</v>
      </c>
      <c r="O8" s="1519"/>
    </row>
    <row r="9" spans="1:15" x14ac:dyDescent="0.15">
      <c r="A9" s="1536" t="s">
        <v>679</v>
      </c>
      <c r="B9" s="1525">
        <v>272803</v>
      </c>
      <c r="C9" s="1528">
        <v>0</v>
      </c>
      <c r="D9" s="1528">
        <v>0</v>
      </c>
      <c r="E9" s="1528">
        <v>0</v>
      </c>
      <c r="F9" s="1528">
        <v>0</v>
      </c>
      <c r="G9" s="1528">
        <v>0</v>
      </c>
      <c r="H9" s="1528">
        <v>0</v>
      </c>
      <c r="I9" s="1528">
        <v>45274</v>
      </c>
      <c r="J9" s="1528">
        <v>23194</v>
      </c>
      <c r="K9" s="1528">
        <v>31274</v>
      </c>
      <c r="L9" s="1528">
        <v>49988</v>
      </c>
      <c r="M9" s="1528">
        <v>48870</v>
      </c>
      <c r="N9" s="1528">
        <v>74203</v>
      </c>
      <c r="O9" s="1519"/>
    </row>
    <row r="10" spans="1:15" x14ac:dyDescent="0.15">
      <c r="A10" s="1536" t="s">
        <v>680</v>
      </c>
      <c r="B10" s="1525">
        <v>51085</v>
      </c>
      <c r="C10" s="1528">
        <v>0</v>
      </c>
      <c r="D10" s="1528">
        <v>0</v>
      </c>
      <c r="E10" s="1528">
        <v>0</v>
      </c>
      <c r="F10" s="1528">
        <v>0</v>
      </c>
      <c r="G10" s="1528">
        <v>0</v>
      </c>
      <c r="H10" s="1528">
        <v>0</v>
      </c>
      <c r="I10" s="1528">
        <v>0</v>
      </c>
      <c r="J10" s="1528">
        <v>2710</v>
      </c>
      <c r="K10" s="1528">
        <v>8838</v>
      </c>
      <c r="L10" s="1528">
        <v>12337</v>
      </c>
      <c r="M10" s="1528">
        <v>13491</v>
      </c>
      <c r="N10" s="1528">
        <v>13709</v>
      </c>
      <c r="O10" s="1519"/>
    </row>
    <row r="11" spans="1:15" x14ac:dyDescent="0.15">
      <c r="A11" s="1536" t="s">
        <v>681</v>
      </c>
      <c r="B11" s="1525">
        <v>236205</v>
      </c>
      <c r="C11" s="1528">
        <v>0</v>
      </c>
      <c r="D11" s="1528">
        <v>1462</v>
      </c>
      <c r="E11" s="1528">
        <v>62</v>
      </c>
      <c r="F11" s="1528">
        <v>0</v>
      </c>
      <c r="G11" s="1528">
        <v>908</v>
      </c>
      <c r="H11" s="1528">
        <v>59</v>
      </c>
      <c r="I11" s="1528">
        <v>21526</v>
      </c>
      <c r="J11" s="1528">
        <v>15817</v>
      </c>
      <c r="K11" s="1528">
        <v>37545</v>
      </c>
      <c r="L11" s="1528">
        <v>46963</v>
      </c>
      <c r="M11" s="1528">
        <v>46183</v>
      </c>
      <c r="N11" s="1528">
        <v>65680</v>
      </c>
      <c r="O11" s="1519"/>
    </row>
    <row r="12" spans="1:15" x14ac:dyDescent="0.15">
      <c r="A12" s="1536" t="s">
        <v>682</v>
      </c>
      <c r="B12" s="1525">
        <v>474204</v>
      </c>
      <c r="C12" s="1528">
        <v>0</v>
      </c>
      <c r="D12" s="1528">
        <v>3101</v>
      </c>
      <c r="E12" s="1528">
        <v>203</v>
      </c>
      <c r="F12" s="1528">
        <v>0</v>
      </c>
      <c r="G12" s="1528">
        <v>0</v>
      </c>
      <c r="H12" s="1528">
        <v>0</v>
      </c>
      <c r="I12" s="1528">
        <v>54967</v>
      </c>
      <c r="J12" s="1528">
        <v>47036</v>
      </c>
      <c r="K12" s="1528">
        <v>59606</v>
      </c>
      <c r="L12" s="1528">
        <v>93052</v>
      </c>
      <c r="M12" s="1528">
        <v>87474</v>
      </c>
      <c r="N12" s="1528">
        <v>128765</v>
      </c>
      <c r="O12" s="1519"/>
    </row>
    <row r="13" spans="1:15" x14ac:dyDescent="0.15">
      <c r="A13" s="1536" t="s">
        <v>683</v>
      </c>
      <c r="B13" s="1525">
        <v>3133181</v>
      </c>
      <c r="C13" s="1528">
        <v>2119</v>
      </c>
      <c r="D13" s="1528">
        <v>59996</v>
      </c>
      <c r="E13" s="1528">
        <v>2069</v>
      </c>
      <c r="F13" s="1528">
        <v>0</v>
      </c>
      <c r="G13" s="1528">
        <v>0</v>
      </c>
      <c r="H13" s="1528">
        <v>0</v>
      </c>
      <c r="I13" s="1528">
        <v>345801</v>
      </c>
      <c r="J13" s="1528">
        <v>267699</v>
      </c>
      <c r="K13" s="1528">
        <v>413983</v>
      </c>
      <c r="L13" s="1528">
        <v>585560</v>
      </c>
      <c r="M13" s="1528">
        <v>588279</v>
      </c>
      <c r="N13" s="1528">
        <v>867675</v>
      </c>
      <c r="O13" s="1519"/>
    </row>
    <row r="14" spans="1:15" x14ac:dyDescent="0.15">
      <c r="A14" s="1536" t="s">
        <v>684</v>
      </c>
      <c r="B14" s="1525">
        <v>242061</v>
      </c>
      <c r="C14" s="1528">
        <v>0</v>
      </c>
      <c r="D14" s="1528">
        <v>0</v>
      </c>
      <c r="E14" s="1528">
        <v>259</v>
      </c>
      <c r="F14" s="1528">
        <v>0</v>
      </c>
      <c r="G14" s="1528">
        <v>0</v>
      </c>
      <c r="H14" s="1528">
        <v>0</v>
      </c>
      <c r="I14" s="1528">
        <v>34246</v>
      </c>
      <c r="J14" s="1528">
        <v>23789</v>
      </c>
      <c r="K14" s="1528">
        <v>30511</v>
      </c>
      <c r="L14" s="1528">
        <v>42673</v>
      </c>
      <c r="M14" s="1528">
        <v>41277</v>
      </c>
      <c r="N14" s="1528">
        <v>69306</v>
      </c>
      <c r="O14" s="1519"/>
    </row>
    <row r="15" spans="1:15" x14ac:dyDescent="0.15">
      <c r="A15" s="1536" t="s">
        <v>685</v>
      </c>
      <c r="B15" s="1525">
        <v>210540</v>
      </c>
      <c r="C15" s="1528">
        <v>0</v>
      </c>
      <c r="D15" s="1528">
        <v>0</v>
      </c>
      <c r="E15" s="1528">
        <v>0</v>
      </c>
      <c r="F15" s="1528">
        <v>0</v>
      </c>
      <c r="G15" s="1528">
        <v>0</v>
      </c>
      <c r="H15" s="1528">
        <v>0</v>
      </c>
      <c r="I15" s="1528">
        <v>36232</v>
      </c>
      <c r="J15" s="1528">
        <v>21680</v>
      </c>
      <c r="K15" s="1528">
        <v>24671</v>
      </c>
      <c r="L15" s="1528">
        <v>37030</v>
      </c>
      <c r="M15" s="1528">
        <v>38476</v>
      </c>
      <c r="N15" s="1528">
        <v>52451</v>
      </c>
      <c r="O15" s="1519"/>
    </row>
    <row r="16" spans="1:15" x14ac:dyDescent="0.15">
      <c r="A16" s="1536" t="s">
        <v>732</v>
      </c>
      <c r="B16" s="1525">
        <v>88841</v>
      </c>
      <c r="C16" s="1528">
        <v>0</v>
      </c>
      <c r="D16" s="1528">
        <v>0</v>
      </c>
      <c r="E16" s="1528">
        <v>0</v>
      </c>
      <c r="F16" s="1528">
        <v>0</v>
      </c>
      <c r="G16" s="1528">
        <v>0</v>
      </c>
      <c r="H16" s="1528">
        <v>0</v>
      </c>
      <c r="I16" s="1528">
        <v>21664</v>
      </c>
      <c r="J16" s="1528">
        <v>10385</v>
      </c>
      <c r="K16" s="1528">
        <v>12153</v>
      </c>
      <c r="L16" s="1528">
        <v>17187</v>
      </c>
      <c r="M16" s="1528">
        <v>17492</v>
      </c>
      <c r="N16" s="1528">
        <v>9960</v>
      </c>
      <c r="O16" s="1519"/>
    </row>
    <row r="17" spans="1:16" x14ac:dyDescent="0.15">
      <c r="A17" s="1536" t="s">
        <v>688</v>
      </c>
      <c r="B17" s="1525">
        <v>517353</v>
      </c>
      <c r="C17" s="1528">
        <v>0</v>
      </c>
      <c r="D17" s="1528">
        <v>0</v>
      </c>
      <c r="E17" s="1528">
        <v>0</v>
      </c>
      <c r="F17" s="1528">
        <v>0</v>
      </c>
      <c r="G17" s="1528">
        <v>0</v>
      </c>
      <c r="H17" s="1528">
        <v>0</v>
      </c>
      <c r="I17" s="1528">
        <v>77926</v>
      </c>
      <c r="J17" s="1528">
        <v>54656</v>
      </c>
      <c r="K17" s="1528">
        <v>77695</v>
      </c>
      <c r="L17" s="1528">
        <v>98743</v>
      </c>
      <c r="M17" s="1528">
        <v>89882</v>
      </c>
      <c r="N17" s="1528">
        <v>118451</v>
      </c>
      <c r="O17" s="1519"/>
    </row>
    <row r="18" spans="1:16" x14ac:dyDescent="0.15">
      <c r="A18" s="1536" t="s">
        <v>689</v>
      </c>
      <c r="B18" s="1525">
        <v>210145</v>
      </c>
      <c r="C18" s="1528">
        <v>0</v>
      </c>
      <c r="D18" s="1528">
        <v>0</v>
      </c>
      <c r="E18" s="1528">
        <v>0</v>
      </c>
      <c r="F18" s="1528">
        <v>0</v>
      </c>
      <c r="G18" s="1528">
        <v>0</v>
      </c>
      <c r="H18" s="1528">
        <v>0</v>
      </c>
      <c r="I18" s="1528">
        <v>26394</v>
      </c>
      <c r="J18" s="1528">
        <v>19520</v>
      </c>
      <c r="K18" s="1528">
        <v>27593</v>
      </c>
      <c r="L18" s="1528">
        <v>37998</v>
      </c>
      <c r="M18" s="1528">
        <v>37097</v>
      </c>
      <c r="N18" s="1528">
        <v>61543</v>
      </c>
      <c r="O18" s="1519"/>
    </row>
    <row r="19" spans="1:16" x14ac:dyDescent="0.15">
      <c r="A19" s="1536" t="s">
        <v>845</v>
      </c>
      <c r="B19" s="1525">
        <v>70143</v>
      </c>
      <c r="C19" s="1528">
        <v>0</v>
      </c>
      <c r="D19" s="1528">
        <v>0</v>
      </c>
      <c r="E19" s="1528">
        <v>0</v>
      </c>
      <c r="F19" s="1528">
        <v>0</v>
      </c>
      <c r="G19" s="1528">
        <v>0</v>
      </c>
      <c r="H19" s="1528">
        <v>0</v>
      </c>
      <c r="I19" s="1528">
        <v>6933</v>
      </c>
      <c r="J19" s="1528">
        <v>9303</v>
      </c>
      <c r="K19" s="1528">
        <v>10866</v>
      </c>
      <c r="L19" s="1528">
        <v>14638</v>
      </c>
      <c r="M19" s="1528">
        <v>14196</v>
      </c>
      <c r="N19" s="1528">
        <v>14207</v>
      </c>
      <c r="O19" s="1519"/>
    </row>
    <row r="20" spans="1:16" x14ac:dyDescent="0.15">
      <c r="A20" s="1536" t="s">
        <v>691</v>
      </c>
      <c r="B20" s="1525">
        <v>192091</v>
      </c>
      <c r="C20" s="1528">
        <v>0</v>
      </c>
      <c r="D20" s="1528">
        <v>0</v>
      </c>
      <c r="E20" s="1528">
        <v>0</v>
      </c>
      <c r="F20" s="1528">
        <v>0</v>
      </c>
      <c r="G20" s="1528">
        <v>0</v>
      </c>
      <c r="H20" s="1528">
        <v>0</v>
      </c>
      <c r="I20" s="1528">
        <v>21245</v>
      </c>
      <c r="J20" s="1528">
        <v>24192</v>
      </c>
      <c r="K20" s="1528">
        <v>31061</v>
      </c>
      <c r="L20" s="1528">
        <v>42855</v>
      </c>
      <c r="M20" s="1528">
        <v>38815</v>
      </c>
      <c r="N20" s="1528">
        <v>33923</v>
      </c>
      <c r="O20" s="1519"/>
    </row>
    <row r="21" spans="1:16" x14ac:dyDescent="0.15">
      <c r="A21" s="1536" t="s">
        <v>692</v>
      </c>
      <c r="B21" s="1525">
        <v>0</v>
      </c>
      <c r="C21" s="1528">
        <v>0</v>
      </c>
      <c r="D21" s="1528">
        <v>0</v>
      </c>
      <c r="E21" s="1528">
        <v>0</v>
      </c>
      <c r="F21" s="1528">
        <v>0</v>
      </c>
      <c r="G21" s="1528">
        <v>0</v>
      </c>
      <c r="H21" s="1528">
        <v>0</v>
      </c>
      <c r="I21" s="1528">
        <v>0</v>
      </c>
      <c r="J21" s="1528">
        <v>0</v>
      </c>
      <c r="K21" s="1528">
        <v>0</v>
      </c>
      <c r="L21" s="1528">
        <v>0</v>
      </c>
      <c r="M21" s="1528">
        <v>0</v>
      </c>
      <c r="N21" s="1528">
        <v>0</v>
      </c>
      <c r="O21" s="1519"/>
    </row>
    <row r="22" spans="1:16" x14ac:dyDescent="0.15">
      <c r="A22" s="1536" t="s">
        <v>693</v>
      </c>
      <c r="B22" s="1525">
        <v>84718</v>
      </c>
      <c r="C22" s="1528">
        <v>239</v>
      </c>
      <c r="D22" s="1528">
        <v>71</v>
      </c>
      <c r="E22" s="1528">
        <v>2669</v>
      </c>
      <c r="F22" s="1528">
        <v>364</v>
      </c>
      <c r="G22" s="1528"/>
      <c r="H22" s="1528">
        <v>6480</v>
      </c>
      <c r="I22" s="1528">
        <v>17318</v>
      </c>
      <c r="J22" s="1528">
        <v>8850</v>
      </c>
      <c r="K22" s="1528">
        <v>10768</v>
      </c>
      <c r="L22" s="1528">
        <v>11170</v>
      </c>
      <c r="M22" s="1528">
        <v>10792</v>
      </c>
      <c r="N22" s="1528">
        <v>15997</v>
      </c>
      <c r="O22" s="1519"/>
    </row>
    <row r="23" spans="1:16" ht="11.25" customHeight="1" x14ac:dyDescent="0.15">
      <c r="A23" s="1537"/>
      <c r="B23" s="1537"/>
      <c r="C23" s="1538"/>
      <c r="D23" s="1519"/>
      <c r="E23" s="1519"/>
      <c r="F23" s="1519"/>
      <c r="G23" s="1519"/>
      <c r="H23" s="1519"/>
      <c r="I23" s="1519"/>
      <c r="J23" s="1519"/>
      <c r="K23" s="1519"/>
      <c r="L23" s="1519"/>
      <c r="M23" s="1519"/>
      <c r="N23" s="1519"/>
      <c r="O23" s="1519"/>
      <c r="P23" s="1519"/>
    </row>
    <row r="24" spans="1:16" s="123" customFormat="1" ht="11.25" customHeight="1" x14ac:dyDescent="0.15">
      <c r="A24" s="307" t="s">
        <v>3453</v>
      </c>
    </row>
    <row r="25" spans="1:16" s="1529" customFormat="1" ht="11.25" customHeight="1" x14ac:dyDescent="0.25">
      <c r="A25" s="191" t="s">
        <v>3466</v>
      </c>
      <c r="B25" s="1539"/>
      <c r="C25" s="1539"/>
      <c r="D25" s="1539"/>
      <c r="E25" s="1539"/>
      <c r="F25" s="1539"/>
      <c r="G25" s="1539"/>
      <c r="H25" s="1539"/>
      <c r="I25" s="1539"/>
      <c r="J25" s="1539"/>
      <c r="K25" s="1539"/>
      <c r="L25" s="1539"/>
      <c r="M25" s="1539"/>
      <c r="N25" s="1539"/>
    </row>
    <row r="26" spans="1:16" s="1529" customFormat="1" ht="11.25" customHeight="1" x14ac:dyDescent="0.25">
      <c r="A26" s="1540" t="s">
        <v>696</v>
      </c>
      <c r="B26" s="1539"/>
      <c r="C26" s="1539"/>
      <c r="D26" s="1539"/>
      <c r="E26" s="1539"/>
      <c r="F26" s="1539"/>
      <c r="G26" s="1539"/>
      <c r="H26" s="1539"/>
      <c r="I26" s="1539"/>
      <c r="J26" s="1539"/>
      <c r="K26" s="1539"/>
      <c r="L26" s="1539"/>
      <c r="M26" s="1539"/>
      <c r="N26" s="1539"/>
    </row>
    <row r="27" spans="1:16" s="1529" customFormat="1" ht="11.25" customHeight="1" x14ac:dyDescent="0.25">
      <c r="A27" s="650" t="s">
        <v>3442</v>
      </c>
      <c r="B27" s="191"/>
      <c r="C27" s="191"/>
      <c r="D27" s="191"/>
      <c r="E27" s="191"/>
      <c r="F27" s="191"/>
      <c r="G27" s="191"/>
      <c r="H27" s="191"/>
      <c r="I27" s="191"/>
      <c r="J27" s="191"/>
      <c r="K27" s="191"/>
      <c r="L27" s="191"/>
      <c r="M27" s="191"/>
      <c r="N27" s="191"/>
    </row>
    <row r="28" spans="1:16" ht="11.25" customHeight="1" x14ac:dyDescent="0.15"/>
    <row r="30" spans="1:16" x14ac:dyDescent="0.15">
      <c r="C30" s="1518"/>
    </row>
    <row r="31" spans="1:16" x14ac:dyDescent="0.15">
      <c r="C31" s="1518"/>
    </row>
    <row r="32" spans="1:16" x14ac:dyDescent="0.15">
      <c r="C32" s="1518"/>
    </row>
    <row r="33" spans="3:3" x14ac:dyDescent="0.15">
      <c r="C33" s="1518"/>
    </row>
    <row r="34" spans="3:3" x14ac:dyDescent="0.15">
      <c r="C34" s="1518"/>
    </row>
    <row r="35" spans="3:3" x14ac:dyDescent="0.15">
      <c r="C35" s="1518"/>
    </row>
    <row r="36" spans="3:3" x14ac:dyDescent="0.15">
      <c r="C36" s="1518"/>
    </row>
    <row r="37" spans="3:3" x14ac:dyDescent="0.15">
      <c r="C37" s="1518"/>
    </row>
    <row r="38" spans="3:3" x14ac:dyDescent="0.15">
      <c r="C38" s="1518"/>
    </row>
    <row r="39" spans="3:3" x14ac:dyDescent="0.15">
      <c r="C39" s="1518"/>
    </row>
    <row r="40" spans="3:3" x14ac:dyDescent="0.15">
      <c r="C40" s="1518"/>
    </row>
    <row r="41" spans="3:3" x14ac:dyDescent="0.15">
      <c r="C41" s="1518"/>
    </row>
    <row r="42" spans="3:3" x14ac:dyDescent="0.15">
      <c r="C42" s="1518"/>
    </row>
    <row r="43" spans="3:3" x14ac:dyDescent="0.15">
      <c r="C43" s="1518"/>
    </row>
    <row r="44" spans="3:3" x14ac:dyDescent="0.15">
      <c r="C44" s="1518"/>
    </row>
    <row r="45" spans="3:3" x14ac:dyDescent="0.15">
      <c r="C45" s="1518"/>
    </row>
  </sheetData>
  <pageMargins left="0.7" right="0.7" top="0.75" bottom="0.75" header="0.3" footer="0.3"/>
  <pageSetup paperSize="14" scale="79" orientation="landscape"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Hoja227"/>
  <dimension ref="A2:N34"/>
  <sheetViews>
    <sheetView workbookViewId="0"/>
  </sheetViews>
  <sheetFormatPr baseColWidth="10" defaultColWidth="11.375" defaultRowHeight="10.199999999999999" x14ac:dyDescent="0.25"/>
  <cols>
    <col min="1" max="1" width="43.25" style="121" customWidth="1"/>
    <col min="2" max="2" width="13" style="121" customWidth="1"/>
    <col min="3" max="3" width="17.875" style="121" bestFit="1" customWidth="1"/>
    <col min="4" max="4" width="12.875" style="121" customWidth="1"/>
    <col min="5" max="5" width="34.75" style="121" customWidth="1"/>
    <col min="6" max="6" width="13.125" style="121" bestFit="1" customWidth="1"/>
    <col min="7" max="8" width="11.125" style="121" bestFit="1" customWidth="1"/>
    <col min="9" max="9" width="14.125" style="121" bestFit="1" customWidth="1"/>
    <col min="10" max="10" width="30" style="121" bestFit="1" customWidth="1"/>
    <col min="11" max="11" width="15.375" style="121" bestFit="1" customWidth="1"/>
    <col min="12" max="16384" width="11.375" style="121"/>
  </cols>
  <sheetData>
    <row r="2" spans="1:14" s="1520" customFormat="1" ht="11.55" x14ac:dyDescent="0.25">
      <c r="A2" s="278" t="s">
        <v>3481</v>
      </c>
      <c r="B2" s="278"/>
      <c r="C2" s="278"/>
      <c r="D2" s="278"/>
      <c r="E2" s="278"/>
      <c r="F2" s="278"/>
      <c r="G2" s="278"/>
      <c r="H2" s="278"/>
      <c r="I2" s="278"/>
      <c r="J2" s="278"/>
      <c r="K2" s="278"/>
      <c r="L2" s="327"/>
      <c r="M2" s="327"/>
      <c r="N2" s="327"/>
    </row>
    <row r="3" spans="1:14" ht="10.55" customHeight="1" x14ac:dyDescent="0.25">
      <c r="A3" s="22"/>
      <c r="B3" s="22"/>
      <c r="C3" s="22"/>
      <c r="D3" s="22"/>
      <c r="E3" s="22"/>
      <c r="F3" s="22"/>
      <c r="G3" s="22"/>
      <c r="H3" s="22"/>
      <c r="I3" s="22"/>
      <c r="J3" s="22"/>
      <c r="K3" s="22"/>
      <c r="L3" s="22"/>
      <c r="M3" s="22"/>
      <c r="N3" s="22"/>
    </row>
    <row r="4" spans="1:14" s="620" customFormat="1" ht="31.95" x14ac:dyDescent="0.25">
      <c r="A4" s="3000" t="s">
        <v>3482</v>
      </c>
      <c r="B4" s="3001" t="s">
        <v>3483</v>
      </c>
      <c r="C4" s="3001" t="s">
        <v>3461</v>
      </c>
      <c r="D4" s="3001" t="s">
        <v>3484</v>
      </c>
      <c r="E4" s="3001" t="s">
        <v>3485</v>
      </c>
      <c r="F4" s="3001" t="s">
        <v>3486</v>
      </c>
      <c r="G4" s="3001" t="s">
        <v>3487</v>
      </c>
      <c r="H4" s="3001" t="s">
        <v>3488</v>
      </c>
      <c r="I4" s="3001" t="s">
        <v>3452</v>
      </c>
      <c r="J4" s="3001" t="s">
        <v>3489</v>
      </c>
      <c r="K4" s="3001" t="s">
        <v>3490</v>
      </c>
      <c r="L4" s="43"/>
      <c r="M4" s="43"/>
      <c r="N4" s="43"/>
    </row>
    <row r="5" spans="1:14" x14ac:dyDescent="0.25">
      <c r="A5" s="22" t="s">
        <v>3491</v>
      </c>
      <c r="B5" s="65">
        <v>1</v>
      </c>
      <c r="C5" s="1541">
        <v>1357969</v>
      </c>
      <c r="D5" s="1542">
        <v>44546</v>
      </c>
      <c r="E5" s="1543" t="s">
        <v>3492</v>
      </c>
      <c r="F5" s="1544" t="s">
        <v>3493</v>
      </c>
      <c r="G5" s="1541">
        <v>74</v>
      </c>
      <c r="H5" s="1541">
        <v>4</v>
      </c>
      <c r="I5" s="1541">
        <v>5877627970</v>
      </c>
      <c r="J5" s="22" t="s">
        <v>3494</v>
      </c>
      <c r="K5" s="1545">
        <v>2021</v>
      </c>
      <c r="L5" s="22"/>
      <c r="M5" s="22"/>
      <c r="N5" s="22"/>
    </row>
    <row r="6" spans="1:14" x14ac:dyDescent="0.25">
      <c r="A6" s="22" t="s">
        <v>3495</v>
      </c>
      <c r="B6" s="65">
        <v>2</v>
      </c>
      <c r="C6" s="1541">
        <v>703602</v>
      </c>
      <c r="D6" s="1542">
        <v>44476</v>
      </c>
      <c r="E6" s="1543" t="s">
        <v>3492</v>
      </c>
      <c r="F6" s="1544" t="s">
        <v>3496</v>
      </c>
      <c r="G6" s="1541">
        <v>74</v>
      </c>
      <c r="H6" s="1541">
        <v>8</v>
      </c>
      <c r="I6" s="1541">
        <v>2918151047</v>
      </c>
      <c r="J6" s="22" t="s">
        <v>3494</v>
      </c>
      <c r="K6" s="1545">
        <v>2021</v>
      </c>
      <c r="L6" s="22"/>
      <c r="M6" s="22"/>
      <c r="N6" s="22"/>
    </row>
    <row r="7" spans="1:14" x14ac:dyDescent="0.25">
      <c r="A7" s="22" t="s">
        <v>3497</v>
      </c>
      <c r="B7" s="65">
        <v>3</v>
      </c>
      <c r="C7" s="1541">
        <v>487029</v>
      </c>
      <c r="D7" s="1542">
        <v>44504</v>
      </c>
      <c r="E7" s="1543" t="s">
        <v>3492</v>
      </c>
      <c r="F7" s="1544" t="s">
        <v>3493</v>
      </c>
      <c r="G7" s="1541">
        <v>75</v>
      </c>
      <c r="H7" s="1541">
        <v>6</v>
      </c>
      <c r="I7" s="1541">
        <v>2021276534</v>
      </c>
      <c r="J7" s="22" t="s">
        <v>3494</v>
      </c>
      <c r="K7" s="1545">
        <v>2021</v>
      </c>
      <c r="L7" s="22"/>
      <c r="M7" s="22"/>
      <c r="N7" s="22"/>
    </row>
    <row r="8" spans="1:14" x14ac:dyDescent="0.25">
      <c r="A8" s="22" t="s">
        <v>3498</v>
      </c>
      <c r="B8" s="65">
        <v>4</v>
      </c>
      <c r="C8" s="1541">
        <v>384730</v>
      </c>
      <c r="D8" s="1542">
        <v>44441</v>
      </c>
      <c r="E8" s="1543" t="s">
        <v>3492</v>
      </c>
      <c r="F8" s="1544" t="s">
        <v>3493</v>
      </c>
      <c r="G8" s="1541">
        <v>72</v>
      </c>
      <c r="H8" s="1541">
        <v>7</v>
      </c>
      <c r="I8" s="1541">
        <v>1400381432</v>
      </c>
      <c r="J8" s="22" t="s">
        <v>3494</v>
      </c>
      <c r="K8" s="1545">
        <v>2021</v>
      </c>
      <c r="L8" s="22"/>
      <c r="M8" s="22"/>
      <c r="N8" s="22"/>
    </row>
    <row r="9" spans="1:14" x14ac:dyDescent="0.25">
      <c r="A9" s="22" t="s">
        <v>3499</v>
      </c>
      <c r="B9" s="65">
        <v>5</v>
      </c>
      <c r="C9" s="1541">
        <v>327933</v>
      </c>
      <c r="D9" s="1542">
        <v>44399</v>
      </c>
      <c r="E9" s="1543" t="s">
        <v>3492</v>
      </c>
      <c r="F9" s="1544" t="s">
        <v>3496</v>
      </c>
      <c r="G9" s="1541">
        <v>69</v>
      </c>
      <c r="H9" s="1541">
        <v>8</v>
      </c>
      <c r="I9" s="1541">
        <v>1226729503</v>
      </c>
      <c r="J9" s="22" t="s">
        <v>3494</v>
      </c>
      <c r="K9" s="1545">
        <v>2021</v>
      </c>
      <c r="L9" s="22"/>
      <c r="M9" s="22"/>
      <c r="N9" s="22"/>
    </row>
    <row r="10" spans="1:14" x14ac:dyDescent="0.25">
      <c r="A10" s="46" t="s">
        <v>3500</v>
      </c>
      <c r="B10" s="65">
        <v>6</v>
      </c>
      <c r="C10" s="1541">
        <v>319827</v>
      </c>
      <c r="D10" s="1542">
        <v>44525</v>
      </c>
      <c r="E10" s="1543" t="s">
        <v>3501</v>
      </c>
      <c r="F10" s="1544" t="s">
        <v>3493</v>
      </c>
      <c r="G10" s="1541">
        <v>76</v>
      </c>
      <c r="H10" s="1541">
        <v>6</v>
      </c>
      <c r="I10" s="1541">
        <v>1135820730</v>
      </c>
      <c r="J10" s="22" t="s">
        <v>3494</v>
      </c>
      <c r="K10" s="1545">
        <v>2021</v>
      </c>
      <c r="L10" s="22"/>
      <c r="M10" s="22"/>
      <c r="N10" s="22"/>
    </row>
    <row r="11" spans="1:14" x14ac:dyDescent="0.25">
      <c r="A11" s="22" t="s">
        <v>3502</v>
      </c>
      <c r="B11" s="65">
        <v>7</v>
      </c>
      <c r="C11" s="1541">
        <v>188171</v>
      </c>
      <c r="D11" s="1542">
        <v>44490</v>
      </c>
      <c r="E11" s="1543" t="s">
        <v>3503</v>
      </c>
      <c r="F11" s="1544" t="s">
        <v>3496</v>
      </c>
      <c r="G11" s="1541">
        <v>75</v>
      </c>
      <c r="H11" s="1541">
        <v>4</v>
      </c>
      <c r="I11" s="1541">
        <v>764365702</v>
      </c>
      <c r="J11" s="22" t="s">
        <v>3504</v>
      </c>
      <c r="K11" s="1545">
        <v>2021</v>
      </c>
      <c r="L11" s="22"/>
      <c r="M11" s="22"/>
      <c r="N11" s="22"/>
    </row>
    <row r="12" spans="1:14" x14ac:dyDescent="0.25">
      <c r="A12" s="22" t="s">
        <v>3505</v>
      </c>
      <c r="B12" s="65">
        <v>8</v>
      </c>
      <c r="C12" s="1541">
        <v>166693</v>
      </c>
      <c r="D12" s="1542">
        <v>44399</v>
      </c>
      <c r="E12" s="1543" t="s">
        <v>3501</v>
      </c>
      <c r="F12" s="1544" t="s">
        <v>3493</v>
      </c>
      <c r="G12" s="1541">
        <v>66</v>
      </c>
      <c r="H12" s="1541">
        <v>6</v>
      </c>
      <c r="I12" s="1541">
        <v>608882861</v>
      </c>
      <c r="J12" s="22" t="s">
        <v>3494</v>
      </c>
      <c r="K12" s="1545">
        <v>2021</v>
      </c>
      <c r="L12" s="22"/>
      <c r="M12" s="22"/>
      <c r="N12" s="22"/>
    </row>
    <row r="13" spans="1:14" x14ac:dyDescent="0.25">
      <c r="A13" s="22" t="s">
        <v>3506</v>
      </c>
      <c r="B13" s="65">
        <v>9</v>
      </c>
      <c r="C13" s="1541">
        <v>144796</v>
      </c>
      <c r="D13" s="1542">
        <v>44434</v>
      </c>
      <c r="E13" s="1543" t="s">
        <v>3501</v>
      </c>
      <c r="F13" s="1544" t="s">
        <v>3493</v>
      </c>
      <c r="G13" s="1541">
        <v>70</v>
      </c>
      <c r="H13" s="1541">
        <v>7</v>
      </c>
      <c r="I13" s="1541">
        <v>497318304</v>
      </c>
      <c r="J13" s="22" t="s">
        <v>3507</v>
      </c>
      <c r="K13" s="1545">
        <v>2021</v>
      </c>
      <c r="L13" s="22"/>
      <c r="M13" s="22"/>
      <c r="N13" s="22"/>
    </row>
    <row r="14" spans="1:14" x14ac:dyDescent="0.25">
      <c r="A14" s="22" t="s">
        <v>3508</v>
      </c>
      <c r="B14" s="65">
        <v>10</v>
      </c>
      <c r="C14" s="1541">
        <v>115279</v>
      </c>
      <c r="D14" s="1542">
        <v>44413</v>
      </c>
      <c r="E14" s="1543" t="s">
        <v>3492</v>
      </c>
      <c r="F14" s="595" t="s">
        <v>3496</v>
      </c>
      <c r="G14" s="1541">
        <v>69</v>
      </c>
      <c r="H14" s="1541">
        <v>5</v>
      </c>
      <c r="I14" s="1541">
        <v>437034835</v>
      </c>
      <c r="J14" s="22" t="s">
        <v>3494</v>
      </c>
      <c r="K14" s="22">
        <v>2021</v>
      </c>
      <c r="L14" s="22"/>
      <c r="M14" s="22"/>
      <c r="N14" s="22"/>
    </row>
    <row r="15" spans="1:14" x14ac:dyDescent="0.25">
      <c r="A15" s="22" t="s">
        <v>3509</v>
      </c>
      <c r="B15" s="65">
        <v>11</v>
      </c>
      <c r="C15" s="1541">
        <v>85060</v>
      </c>
      <c r="D15" s="1542">
        <v>44469</v>
      </c>
      <c r="E15" s="1543" t="s">
        <v>3492</v>
      </c>
      <c r="F15" s="1544" t="s">
        <v>3496</v>
      </c>
      <c r="G15" s="1541">
        <v>73</v>
      </c>
      <c r="H15" s="1541">
        <v>3</v>
      </c>
      <c r="I15" s="1541">
        <v>381356967</v>
      </c>
      <c r="J15" s="22" t="s">
        <v>3510</v>
      </c>
      <c r="K15" s="1545">
        <v>2021</v>
      </c>
      <c r="L15" s="22"/>
      <c r="M15" s="22"/>
      <c r="N15" s="22"/>
    </row>
    <row r="16" spans="1:14" x14ac:dyDescent="0.25">
      <c r="A16" s="22" t="s">
        <v>3511</v>
      </c>
      <c r="B16" s="65">
        <v>12</v>
      </c>
      <c r="C16" s="1541">
        <v>98123</v>
      </c>
      <c r="D16" s="1542">
        <v>44518</v>
      </c>
      <c r="E16" s="1543" t="s">
        <v>3492</v>
      </c>
      <c r="F16" s="1544" t="s">
        <v>3493</v>
      </c>
      <c r="G16" s="1541">
        <v>74</v>
      </c>
      <c r="H16" s="1541">
        <v>4</v>
      </c>
      <c r="I16" s="1541">
        <v>374907616</v>
      </c>
      <c r="J16" s="22" t="s">
        <v>3504</v>
      </c>
      <c r="K16" s="1545">
        <v>2021</v>
      </c>
      <c r="L16" s="22"/>
      <c r="M16" s="22"/>
      <c r="N16" s="22"/>
    </row>
    <row r="17" spans="1:14" x14ac:dyDescent="0.25">
      <c r="A17" s="22" t="s">
        <v>3512</v>
      </c>
      <c r="B17" s="65">
        <v>13</v>
      </c>
      <c r="C17" s="1541">
        <v>92381</v>
      </c>
      <c r="D17" s="1542">
        <v>44413</v>
      </c>
      <c r="E17" s="1543" t="s">
        <v>3501</v>
      </c>
      <c r="F17" s="1544" t="s">
        <v>3493</v>
      </c>
      <c r="G17" s="1541">
        <v>68</v>
      </c>
      <c r="H17" s="1541">
        <v>5</v>
      </c>
      <c r="I17" s="1541">
        <v>327566374</v>
      </c>
      <c r="J17" s="22" t="s">
        <v>3494</v>
      </c>
      <c r="K17" s="1545">
        <v>2021</v>
      </c>
      <c r="L17" s="22"/>
      <c r="M17" s="22"/>
      <c r="N17" s="22"/>
    </row>
    <row r="18" spans="1:14" x14ac:dyDescent="0.25">
      <c r="A18" s="22" t="s">
        <v>3513</v>
      </c>
      <c r="B18" s="65">
        <v>14</v>
      </c>
      <c r="C18" s="1541">
        <v>88225</v>
      </c>
      <c r="D18" s="1542">
        <v>44487</v>
      </c>
      <c r="E18" s="1543" t="s">
        <v>3501</v>
      </c>
      <c r="F18" s="1544" t="s">
        <v>3493</v>
      </c>
      <c r="G18" s="1541">
        <v>76</v>
      </c>
      <c r="H18" s="1541">
        <v>4</v>
      </c>
      <c r="I18" s="1541">
        <v>306308364</v>
      </c>
      <c r="J18" s="43" t="s">
        <v>3514</v>
      </c>
      <c r="K18" s="1545">
        <v>2021</v>
      </c>
      <c r="L18" s="22"/>
      <c r="M18" s="22"/>
      <c r="N18" s="22"/>
    </row>
    <row r="19" spans="1:14" x14ac:dyDescent="0.25">
      <c r="A19" s="22" t="s">
        <v>3515</v>
      </c>
      <c r="B19" s="663">
        <v>15</v>
      </c>
      <c r="C19" s="1546">
        <v>71632</v>
      </c>
      <c r="D19" s="1547">
        <v>44550</v>
      </c>
      <c r="E19" s="1548" t="s">
        <v>3492</v>
      </c>
      <c r="F19" s="1544" t="s">
        <v>3496</v>
      </c>
      <c r="G19" s="1541">
        <v>75</v>
      </c>
      <c r="H19" s="1541">
        <v>3</v>
      </c>
      <c r="I19" s="1541">
        <v>282257470</v>
      </c>
      <c r="J19" s="121" t="s">
        <v>3494</v>
      </c>
      <c r="K19" s="1545">
        <v>2021</v>
      </c>
    </row>
    <row r="20" spans="1:14" x14ac:dyDescent="0.25">
      <c r="A20" s="22" t="s">
        <v>3516</v>
      </c>
      <c r="B20" s="663">
        <v>16</v>
      </c>
      <c r="C20" s="1546">
        <v>66588</v>
      </c>
      <c r="D20" s="1547">
        <v>44406</v>
      </c>
      <c r="E20" s="1548" t="s">
        <v>3517</v>
      </c>
      <c r="F20" s="1544" t="s">
        <v>3496</v>
      </c>
      <c r="G20" s="1541">
        <v>60</v>
      </c>
      <c r="H20" s="1541">
        <v>4</v>
      </c>
      <c r="I20" s="1541">
        <v>246761432</v>
      </c>
      <c r="J20" s="121" t="s">
        <v>3494</v>
      </c>
      <c r="K20" s="1545">
        <v>2021</v>
      </c>
    </row>
    <row r="21" spans="1:14" x14ac:dyDescent="0.25">
      <c r="A21" s="22" t="s">
        <v>3518</v>
      </c>
      <c r="B21" s="663">
        <v>17</v>
      </c>
      <c r="C21" s="1546">
        <v>79399</v>
      </c>
      <c r="D21" s="1547">
        <v>44448</v>
      </c>
      <c r="E21" s="1548" t="s">
        <v>3517</v>
      </c>
      <c r="F21" s="1544" t="s">
        <v>3496</v>
      </c>
      <c r="G21" s="1541">
        <v>67</v>
      </c>
      <c r="H21" s="1541">
        <v>4</v>
      </c>
      <c r="I21" s="1541">
        <v>245993061</v>
      </c>
      <c r="J21" s="121" t="s">
        <v>3519</v>
      </c>
      <c r="K21" s="1545">
        <v>2021</v>
      </c>
    </row>
    <row r="22" spans="1:14" x14ac:dyDescent="0.25">
      <c r="A22" s="22" t="s">
        <v>3520</v>
      </c>
      <c r="B22" s="663">
        <v>18</v>
      </c>
      <c r="C22" s="1546">
        <v>66445</v>
      </c>
      <c r="D22" s="1547">
        <v>44420</v>
      </c>
      <c r="E22" s="1548" t="s">
        <v>3521</v>
      </c>
      <c r="F22" s="1544" t="s">
        <v>3493</v>
      </c>
      <c r="G22" s="1541">
        <v>68</v>
      </c>
      <c r="H22" s="1541">
        <v>4</v>
      </c>
      <c r="I22" s="1541">
        <v>240805783</v>
      </c>
      <c r="J22" s="121" t="s">
        <v>3494</v>
      </c>
      <c r="K22" s="1545">
        <v>2021</v>
      </c>
    </row>
    <row r="23" spans="1:14" s="22" customFormat="1" x14ac:dyDescent="0.25">
      <c r="A23" s="22" t="s">
        <v>3522</v>
      </c>
      <c r="B23" s="65">
        <v>19</v>
      </c>
      <c r="C23" s="1541">
        <v>64462</v>
      </c>
      <c r="D23" s="1542">
        <v>44385</v>
      </c>
      <c r="E23" s="1543" t="s">
        <v>3492</v>
      </c>
      <c r="F23" s="1544" t="s">
        <v>3493</v>
      </c>
      <c r="G23" s="1541">
        <v>59</v>
      </c>
      <c r="H23" s="1541">
        <v>3</v>
      </c>
      <c r="I23" s="1541">
        <v>238956059</v>
      </c>
      <c r="J23" s="22" t="s">
        <v>3494</v>
      </c>
      <c r="K23" s="1545">
        <v>2021</v>
      </c>
    </row>
    <row r="24" spans="1:14" x14ac:dyDescent="0.25">
      <c r="A24" s="121" t="s">
        <v>3523</v>
      </c>
      <c r="B24" s="663">
        <v>20</v>
      </c>
      <c r="C24" s="1546">
        <v>66748</v>
      </c>
      <c r="D24" s="1547">
        <v>44483</v>
      </c>
      <c r="E24" s="1548" t="s">
        <v>3517</v>
      </c>
      <c r="F24" s="1544" t="s">
        <v>3524</v>
      </c>
      <c r="G24" s="1541">
        <v>69</v>
      </c>
      <c r="H24" s="1541">
        <v>3</v>
      </c>
      <c r="I24" s="1541">
        <v>238236895</v>
      </c>
      <c r="J24" s="121" t="s">
        <v>3494</v>
      </c>
      <c r="K24" s="1545">
        <v>2021</v>
      </c>
    </row>
    <row r="26" spans="1:14" ht="11.25" customHeight="1" x14ac:dyDescent="0.25">
      <c r="A26" s="121" t="s">
        <v>3466</v>
      </c>
      <c r="L26" s="620"/>
      <c r="M26" s="620"/>
      <c r="N26" s="620"/>
    </row>
    <row r="27" spans="1:14" s="1520" customFormat="1" ht="11.25" customHeight="1" x14ac:dyDescent="0.25">
      <c r="A27" s="121" t="s">
        <v>3525</v>
      </c>
      <c r="B27" s="121"/>
      <c r="C27" s="121"/>
      <c r="D27" s="121"/>
      <c r="E27" s="121"/>
      <c r="F27" s="121"/>
      <c r="G27" s="121"/>
      <c r="H27" s="121"/>
      <c r="I27" s="121"/>
    </row>
    <row r="28" spans="1:14" s="1520" customFormat="1" ht="11.25" customHeight="1" x14ac:dyDescent="0.25">
      <c r="A28" s="22" t="s">
        <v>3526</v>
      </c>
      <c r="B28" s="121"/>
      <c r="C28" s="121"/>
      <c r="D28" s="121"/>
      <c r="E28" s="121"/>
      <c r="F28" s="121"/>
      <c r="G28" s="121"/>
      <c r="H28" s="121"/>
      <c r="I28" s="121"/>
    </row>
    <row r="29" spans="1:14" s="1520" customFormat="1" ht="11.25" customHeight="1" x14ac:dyDescent="0.25">
      <c r="A29" s="121" t="s">
        <v>3527</v>
      </c>
      <c r="B29" s="121"/>
      <c r="C29" s="121"/>
      <c r="D29" s="121"/>
      <c r="E29" s="121"/>
      <c r="F29" s="121"/>
      <c r="G29" s="121"/>
      <c r="H29" s="121"/>
      <c r="I29" s="121"/>
    </row>
    <row r="30" spans="1:14" s="1520" customFormat="1" ht="11.25" customHeight="1" x14ac:dyDescent="0.25">
      <c r="A30" s="121" t="s">
        <v>3528</v>
      </c>
      <c r="B30" s="121"/>
      <c r="C30" s="121"/>
      <c r="D30" s="121"/>
      <c r="E30" s="121"/>
      <c r="F30" s="121"/>
      <c r="G30" s="121"/>
      <c r="H30" s="121"/>
      <c r="I30" s="121"/>
    </row>
    <row r="31" spans="1:14" s="1520" customFormat="1" ht="11.25" customHeight="1" x14ac:dyDescent="0.25">
      <c r="A31" s="121" t="s">
        <v>3529</v>
      </c>
      <c r="B31" s="121"/>
      <c r="C31" s="121"/>
      <c r="D31" s="121"/>
      <c r="E31" s="121"/>
      <c r="F31" s="121"/>
      <c r="G31" s="121"/>
      <c r="H31" s="121"/>
      <c r="I31" s="121"/>
    </row>
    <row r="32" spans="1:14" s="1520" customFormat="1" ht="11.25" customHeight="1" x14ac:dyDescent="0.25">
      <c r="A32" s="650" t="s">
        <v>3442</v>
      </c>
      <c r="B32" s="121"/>
      <c r="C32" s="121"/>
      <c r="D32" s="121"/>
      <c r="E32" s="121"/>
      <c r="F32" s="121"/>
      <c r="G32" s="121"/>
      <c r="H32" s="121"/>
      <c r="I32" s="121"/>
    </row>
    <row r="34" spans="1:1" ht="11.55" x14ac:dyDescent="0.25">
      <c r="A34" s="1549"/>
    </row>
  </sheetData>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Hoja228"/>
  <dimension ref="A2:N15"/>
  <sheetViews>
    <sheetView workbookViewId="0"/>
  </sheetViews>
  <sheetFormatPr baseColWidth="10" defaultColWidth="11.375" defaultRowHeight="10.199999999999999" x14ac:dyDescent="0.25"/>
  <cols>
    <col min="1" max="1" width="32.125" style="121" customWidth="1"/>
    <col min="2" max="2" width="15" style="121" customWidth="1"/>
    <col min="3" max="3" width="17.625" style="121" bestFit="1" customWidth="1"/>
    <col min="4" max="4" width="11.875" style="121" customWidth="1"/>
    <col min="5" max="5" width="30.75" style="121" customWidth="1"/>
    <col min="6" max="6" width="13.625" style="121" customWidth="1"/>
    <col min="7" max="7" width="10.75" style="121" customWidth="1"/>
    <col min="8" max="9" width="14.25" style="121" customWidth="1"/>
    <col min="10" max="10" width="25" style="121" customWidth="1"/>
    <col min="11" max="11" width="16.125" style="121" customWidth="1"/>
    <col min="12" max="16384" width="11.375" style="121"/>
  </cols>
  <sheetData>
    <row r="2" spans="1:14" ht="11.55" x14ac:dyDescent="0.25">
      <c r="A2" s="278" t="s">
        <v>3530</v>
      </c>
      <c r="B2" s="278"/>
      <c r="C2" s="278"/>
      <c r="D2" s="278"/>
      <c r="E2" s="278"/>
      <c r="F2" s="278"/>
      <c r="G2" s="278"/>
      <c r="H2" s="278"/>
      <c r="I2" s="278"/>
      <c r="J2" s="278"/>
      <c r="K2" s="278"/>
      <c r="L2" s="22"/>
      <c r="M2" s="22"/>
      <c r="N2" s="22"/>
    </row>
    <row r="3" spans="1:14" ht="10.55" customHeight="1" x14ac:dyDescent="0.25">
      <c r="A3" s="22"/>
      <c r="B3" s="22"/>
      <c r="C3" s="22"/>
      <c r="D3" s="22"/>
      <c r="E3" s="22"/>
      <c r="F3" s="22"/>
      <c r="G3" s="22"/>
      <c r="H3" s="22"/>
      <c r="I3" s="22"/>
      <c r="J3" s="22"/>
      <c r="K3" s="22"/>
      <c r="L3" s="22"/>
      <c r="M3" s="22"/>
      <c r="N3" s="22"/>
    </row>
    <row r="4" spans="1:14" s="620" customFormat="1" ht="31.95" x14ac:dyDescent="0.25">
      <c r="A4" s="3000" t="s">
        <v>3482</v>
      </c>
      <c r="B4" s="3001" t="s">
        <v>3531</v>
      </c>
      <c r="C4" s="3001" t="s">
        <v>3461</v>
      </c>
      <c r="D4" s="3001" t="s">
        <v>3484</v>
      </c>
      <c r="E4" s="3001" t="s">
        <v>3485</v>
      </c>
      <c r="F4" s="3001" t="s">
        <v>3532</v>
      </c>
      <c r="G4" s="3001" t="s">
        <v>3487</v>
      </c>
      <c r="H4" s="3001" t="s">
        <v>3533</v>
      </c>
      <c r="I4" s="3001" t="s">
        <v>3452</v>
      </c>
      <c r="J4" s="3001" t="s">
        <v>3489</v>
      </c>
      <c r="K4" s="3001" t="s">
        <v>3490</v>
      </c>
      <c r="L4" s="43"/>
      <c r="M4" s="43"/>
      <c r="N4" s="43"/>
    </row>
    <row r="5" spans="1:14" ht="11.25" customHeight="1" x14ac:dyDescent="0.25">
      <c r="A5" s="121" t="s">
        <v>3534</v>
      </c>
      <c r="B5" s="65">
        <v>1</v>
      </c>
      <c r="C5" s="1550">
        <v>3318</v>
      </c>
      <c r="D5" s="1542">
        <v>44490</v>
      </c>
      <c r="E5" s="121" t="s">
        <v>3535</v>
      </c>
      <c r="F5" s="635" t="s">
        <v>3496</v>
      </c>
      <c r="G5" s="121">
        <v>15</v>
      </c>
      <c r="H5" s="121">
        <v>2</v>
      </c>
      <c r="I5" s="1550">
        <v>11998478</v>
      </c>
      <c r="J5" s="22" t="s">
        <v>3536</v>
      </c>
      <c r="K5" s="1545">
        <v>2021</v>
      </c>
      <c r="L5" s="22"/>
      <c r="M5" s="22"/>
      <c r="N5" s="22"/>
    </row>
    <row r="6" spans="1:14" ht="11.25" customHeight="1" x14ac:dyDescent="0.25">
      <c r="A6" s="121" t="s">
        <v>3537</v>
      </c>
      <c r="B6" s="65">
        <v>2</v>
      </c>
      <c r="C6" s="1550">
        <v>229</v>
      </c>
      <c r="D6" s="1542">
        <v>44511</v>
      </c>
      <c r="E6" s="121" t="s">
        <v>3538</v>
      </c>
      <c r="F6" s="635" t="s">
        <v>3496</v>
      </c>
      <c r="G6" s="121">
        <v>6</v>
      </c>
      <c r="H6" s="121">
        <v>1</v>
      </c>
      <c r="I6" s="1550">
        <v>860700</v>
      </c>
      <c r="J6" s="22" t="s">
        <v>3536</v>
      </c>
      <c r="K6" s="1545">
        <v>2021</v>
      </c>
      <c r="L6" s="22"/>
      <c r="M6" s="22"/>
      <c r="N6" s="22"/>
    </row>
    <row r="7" spans="1:14" ht="11.25" customHeight="1" x14ac:dyDescent="0.25">
      <c r="A7" s="22"/>
      <c r="B7" s="22"/>
      <c r="C7" s="22"/>
      <c r="D7" s="22"/>
      <c r="E7" s="22"/>
      <c r="F7" s="22"/>
      <c r="G7" s="22"/>
      <c r="H7" s="22"/>
      <c r="I7" s="22"/>
      <c r="J7" s="22"/>
      <c r="K7" s="22"/>
      <c r="L7" s="22"/>
      <c r="M7" s="22"/>
      <c r="N7" s="22"/>
    </row>
    <row r="8" spans="1:14" ht="11.25" customHeight="1" x14ac:dyDescent="0.25">
      <c r="A8" s="22" t="s">
        <v>3539</v>
      </c>
      <c r="B8" s="22"/>
      <c r="C8" s="22"/>
      <c r="D8" s="22"/>
      <c r="E8" s="22"/>
      <c r="F8" s="22"/>
      <c r="G8" s="22"/>
      <c r="H8" s="22"/>
      <c r="I8" s="22"/>
      <c r="J8" s="22"/>
      <c r="K8" s="22"/>
      <c r="L8" s="22"/>
      <c r="M8" s="22"/>
      <c r="N8" s="22"/>
    </row>
    <row r="9" spans="1:14" ht="11.25" customHeight="1" x14ac:dyDescent="0.25">
      <c r="A9" s="121" t="s">
        <v>3466</v>
      </c>
      <c r="B9" s="22"/>
      <c r="C9" s="22"/>
      <c r="D9" s="22"/>
      <c r="E9" s="22"/>
      <c r="F9" s="22"/>
      <c r="G9" s="22"/>
      <c r="H9" s="22"/>
      <c r="I9" s="22"/>
      <c r="J9" s="22"/>
      <c r="K9" s="22"/>
      <c r="L9" s="43"/>
      <c r="M9" s="43"/>
      <c r="N9" s="43"/>
    </row>
    <row r="10" spans="1:14" s="1520" customFormat="1" ht="11.25" customHeight="1" x14ac:dyDescent="0.25">
      <c r="A10" s="121" t="s">
        <v>3525</v>
      </c>
      <c r="B10" s="22"/>
      <c r="C10" s="22"/>
      <c r="D10" s="22"/>
      <c r="E10" s="22"/>
      <c r="F10" s="22"/>
      <c r="G10" s="22"/>
      <c r="H10" s="22"/>
      <c r="I10" s="22"/>
      <c r="J10" s="22"/>
      <c r="K10" s="22"/>
      <c r="L10" s="327"/>
      <c r="M10" s="327"/>
      <c r="N10" s="327"/>
    </row>
    <row r="11" spans="1:14" s="1520" customFormat="1" ht="11.25" customHeight="1" x14ac:dyDescent="0.25">
      <c r="A11" s="121" t="s">
        <v>3540</v>
      </c>
      <c r="B11" s="22"/>
      <c r="C11" s="22"/>
      <c r="D11" s="22"/>
      <c r="E11" s="22"/>
      <c r="F11" s="22"/>
      <c r="G11" s="22"/>
      <c r="H11" s="22"/>
      <c r="I11" s="22"/>
      <c r="J11" s="22"/>
      <c r="K11" s="22"/>
      <c r="L11" s="327"/>
      <c r="M11" s="327"/>
      <c r="N11" s="327"/>
    </row>
    <row r="12" spans="1:14" s="1520" customFormat="1" ht="11.25" customHeight="1" x14ac:dyDescent="0.25">
      <c r="A12" s="121" t="s">
        <v>3527</v>
      </c>
      <c r="B12" s="22"/>
      <c r="C12" s="22"/>
      <c r="D12" s="22"/>
      <c r="E12" s="22"/>
      <c r="F12" s="22"/>
      <c r="G12" s="22"/>
      <c r="H12" s="22"/>
      <c r="I12" s="22"/>
      <c r="J12" s="22"/>
      <c r="K12" s="22"/>
      <c r="L12" s="327"/>
      <c r="M12" s="327"/>
      <c r="N12" s="327"/>
    </row>
    <row r="13" spans="1:14" ht="11.25" customHeight="1" x14ac:dyDescent="0.25">
      <c r="A13" s="121" t="s">
        <v>3528</v>
      </c>
      <c r="B13" s="22"/>
      <c r="C13" s="22"/>
      <c r="D13" s="22"/>
      <c r="E13" s="22"/>
      <c r="F13" s="22"/>
      <c r="G13" s="22"/>
      <c r="H13" s="22"/>
      <c r="I13" s="22"/>
      <c r="J13" s="22"/>
      <c r="K13" s="22"/>
      <c r="L13" s="22"/>
      <c r="M13" s="22"/>
      <c r="N13" s="22"/>
    </row>
    <row r="14" spans="1:14" ht="11.25" customHeight="1" x14ac:dyDescent="0.25">
      <c r="A14" s="121" t="s">
        <v>3541</v>
      </c>
    </row>
    <row r="15" spans="1:14" ht="11.25" customHeight="1" x14ac:dyDescent="0.25">
      <c r="A15" s="650" t="s">
        <v>3442</v>
      </c>
    </row>
  </sheetData>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Hoja229"/>
  <dimension ref="A2:E25"/>
  <sheetViews>
    <sheetView zoomScaleNormal="100" workbookViewId="0"/>
  </sheetViews>
  <sheetFormatPr baseColWidth="10" defaultColWidth="11.375" defaultRowHeight="13.95" customHeight="1" x14ac:dyDescent="0.15"/>
  <cols>
    <col min="1" max="1" width="18.625" style="123" customWidth="1"/>
    <col min="2" max="2" width="18.125" style="123" customWidth="1"/>
    <col min="3" max="3" width="29.75" style="123" customWidth="1"/>
    <col min="4" max="4" width="24.25" style="123" customWidth="1"/>
    <col min="5" max="5" width="31.25" style="123" customWidth="1"/>
    <col min="6" max="16384" width="11.375" style="123"/>
  </cols>
  <sheetData>
    <row r="2" spans="1:5" s="266" customFormat="1" ht="10.199999999999999" x14ac:dyDescent="0.15">
      <c r="A2" s="278" t="s">
        <v>3542</v>
      </c>
      <c r="B2" s="602"/>
      <c r="C2" s="602"/>
      <c r="D2" s="602"/>
      <c r="E2" s="602"/>
    </row>
    <row r="3" spans="1:5" ht="13.95" customHeight="1" x14ac:dyDescent="0.15">
      <c r="A3" s="603"/>
      <c r="B3" s="603"/>
      <c r="C3" s="603"/>
      <c r="D3" s="603"/>
      <c r="E3" s="603"/>
    </row>
    <row r="4" spans="1:5" ht="46.9" customHeight="1" x14ac:dyDescent="0.15">
      <c r="A4" s="3001" t="s">
        <v>674</v>
      </c>
      <c r="B4" s="3001" t="s">
        <v>3543</v>
      </c>
      <c r="C4" s="3002" t="s">
        <v>3544</v>
      </c>
      <c r="D4" s="3001" t="s">
        <v>3545</v>
      </c>
      <c r="E4" s="3001" t="s">
        <v>3546</v>
      </c>
    </row>
    <row r="5" spans="1:5" ht="13.95" customHeight="1" x14ac:dyDescent="0.15">
      <c r="A5" s="604" t="s">
        <v>742</v>
      </c>
      <c r="B5" s="605">
        <v>2933</v>
      </c>
      <c r="C5" s="506">
        <v>221322</v>
      </c>
      <c r="D5" s="506">
        <v>55</v>
      </c>
      <c r="E5" s="506">
        <v>977</v>
      </c>
    </row>
    <row r="6" spans="1:5" ht="13.95" customHeight="1" x14ac:dyDescent="0.15">
      <c r="A6" s="123" t="s">
        <v>3547</v>
      </c>
      <c r="B6" s="123">
        <v>8</v>
      </c>
      <c r="C6" s="606">
        <v>3958</v>
      </c>
      <c r="D6" s="1">
        <v>1</v>
      </c>
      <c r="E6" s="1">
        <v>15</v>
      </c>
    </row>
    <row r="7" spans="1:5" ht="13.95" customHeight="1" x14ac:dyDescent="0.15">
      <c r="A7" s="123" t="s">
        <v>678</v>
      </c>
      <c r="B7" s="123">
        <v>84</v>
      </c>
      <c r="C7" s="606">
        <v>6979</v>
      </c>
      <c r="D7" s="1">
        <v>1</v>
      </c>
      <c r="E7" s="1">
        <v>31</v>
      </c>
    </row>
    <row r="8" spans="1:5" ht="13.95" customHeight="1" x14ac:dyDescent="0.15">
      <c r="A8" s="123" t="s">
        <v>679</v>
      </c>
      <c r="B8" s="123">
        <v>295</v>
      </c>
      <c r="C8" s="606">
        <v>11076</v>
      </c>
      <c r="D8" s="1">
        <v>4</v>
      </c>
      <c r="E8" s="1">
        <v>24</v>
      </c>
    </row>
    <row r="9" spans="1:5" ht="13.95" customHeight="1" x14ac:dyDescent="0.15">
      <c r="A9" s="123" t="s">
        <v>680</v>
      </c>
      <c r="B9" s="123">
        <v>101</v>
      </c>
      <c r="C9" s="606">
        <v>6914</v>
      </c>
      <c r="D9" s="1">
        <v>2</v>
      </c>
      <c r="E9" s="1">
        <v>24</v>
      </c>
    </row>
    <row r="10" spans="1:5" ht="13.95" customHeight="1" x14ac:dyDescent="0.15">
      <c r="A10" s="123" t="s">
        <v>681</v>
      </c>
      <c r="B10" s="123">
        <v>67</v>
      </c>
      <c r="C10" s="606">
        <v>9577</v>
      </c>
      <c r="D10" s="1">
        <v>1</v>
      </c>
      <c r="E10" s="1">
        <v>43</v>
      </c>
    </row>
    <row r="11" spans="1:5" ht="13.95" customHeight="1" x14ac:dyDescent="0.15">
      <c r="A11" s="123" t="s">
        <v>682</v>
      </c>
      <c r="B11" s="123">
        <v>158</v>
      </c>
      <c r="C11" s="606">
        <v>20724</v>
      </c>
      <c r="D11" s="1">
        <v>4</v>
      </c>
      <c r="E11" s="1">
        <v>96</v>
      </c>
    </row>
    <row r="12" spans="1:5" ht="13.95" customHeight="1" x14ac:dyDescent="0.15">
      <c r="A12" s="123" t="s">
        <v>683</v>
      </c>
      <c r="B12" s="426">
        <v>1676</v>
      </c>
      <c r="C12" s="606">
        <v>65544</v>
      </c>
      <c r="D12" s="1">
        <v>25</v>
      </c>
      <c r="E12" s="1">
        <v>291</v>
      </c>
    </row>
    <row r="13" spans="1:5" ht="13.95" customHeight="1" x14ac:dyDescent="0.15">
      <c r="A13" s="123" t="s">
        <v>3548</v>
      </c>
      <c r="B13" s="123">
        <v>200</v>
      </c>
      <c r="C13" s="606">
        <v>10982</v>
      </c>
      <c r="D13" s="1">
        <v>6</v>
      </c>
      <c r="E13" s="1">
        <v>55</v>
      </c>
    </row>
    <row r="14" spans="1:5" ht="13.95" customHeight="1" x14ac:dyDescent="0.15">
      <c r="A14" s="123" t="s">
        <v>685</v>
      </c>
      <c r="B14" s="123">
        <v>182</v>
      </c>
      <c r="C14" s="606">
        <v>19436</v>
      </c>
      <c r="D14" s="1">
        <v>5</v>
      </c>
      <c r="E14" s="1">
        <v>71</v>
      </c>
    </row>
    <row r="15" spans="1:5" ht="13.95" customHeight="1" x14ac:dyDescent="0.15">
      <c r="A15" s="123" t="s">
        <v>732</v>
      </c>
      <c r="B15" s="607">
        <v>28</v>
      </c>
      <c r="C15" s="608">
        <v>6101</v>
      </c>
      <c r="D15" s="322">
        <v>1</v>
      </c>
      <c r="E15" s="322">
        <v>45</v>
      </c>
    </row>
    <row r="16" spans="1:5" ht="13.95" customHeight="1" x14ac:dyDescent="0.15">
      <c r="A16" s="123" t="s">
        <v>688</v>
      </c>
      <c r="B16" s="123">
        <v>8</v>
      </c>
      <c r="C16" s="606">
        <v>19776</v>
      </c>
      <c r="D16" s="1">
        <v>1</v>
      </c>
      <c r="E16" s="1">
        <v>81</v>
      </c>
    </row>
    <row r="17" spans="1:5" ht="13.95" customHeight="1" x14ac:dyDescent="0.15">
      <c r="A17" s="123" t="s">
        <v>689</v>
      </c>
      <c r="B17" s="123">
        <v>126</v>
      </c>
      <c r="C17" s="606">
        <v>17244</v>
      </c>
      <c r="D17" s="1">
        <v>4</v>
      </c>
      <c r="E17" s="1">
        <v>83</v>
      </c>
    </row>
    <row r="18" spans="1:5" ht="13.95" customHeight="1" x14ac:dyDescent="0.15">
      <c r="A18" s="123" t="s">
        <v>845</v>
      </c>
      <c r="B18" s="609">
        <v>0</v>
      </c>
      <c r="C18" s="606">
        <v>6554</v>
      </c>
      <c r="D18" s="610">
        <v>0</v>
      </c>
      <c r="E18" s="1">
        <v>34</v>
      </c>
    </row>
    <row r="19" spans="1:5" ht="13.95" customHeight="1" x14ac:dyDescent="0.15">
      <c r="A19" s="123" t="s">
        <v>846</v>
      </c>
      <c r="B19" s="609">
        <v>0</v>
      </c>
      <c r="C19" s="606">
        <v>12999</v>
      </c>
      <c r="D19" s="610">
        <v>0</v>
      </c>
      <c r="E19" s="1">
        <v>65</v>
      </c>
    </row>
    <row r="20" spans="1:5" ht="13.95" customHeight="1" x14ac:dyDescent="0.15">
      <c r="A20" s="123" t="s">
        <v>692</v>
      </c>
      <c r="B20" s="609">
        <v>0</v>
      </c>
      <c r="C20" s="606">
        <v>1135</v>
      </c>
      <c r="D20" s="610">
        <v>0</v>
      </c>
      <c r="E20" s="1">
        <v>10</v>
      </c>
    </row>
    <row r="21" spans="1:5" ht="13.95" customHeight="1" x14ac:dyDescent="0.15">
      <c r="A21" s="123" t="s">
        <v>693</v>
      </c>
      <c r="B21" s="609">
        <v>0</v>
      </c>
      <c r="C21" s="606">
        <v>2323</v>
      </c>
      <c r="D21" s="610">
        <v>0</v>
      </c>
      <c r="E21" s="1">
        <v>9</v>
      </c>
    </row>
    <row r="22" spans="1:5" ht="13.95" customHeight="1" x14ac:dyDescent="0.15">
      <c r="A22" s="603"/>
      <c r="B22" s="611"/>
      <c r="C22" s="611"/>
      <c r="D22" s="611"/>
      <c r="E22" s="611"/>
    </row>
    <row r="23" spans="1:5" ht="13.95" customHeight="1" x14ac:dyDescent="0.15">
      <c r="A23" s="121" t="s">
        <v>3549</v>
      </c>
    </row>
    <row r="24" spans="1:5" ht="13.95" customHeight="1" x14ac:dyDescent="0.15">
      <c r="A24" s="612" t="s">
        <v>696</v>
      </c>
      <c r="B24" s="121"/>
      <c r="C24" s="121"/>
      <c r="D24" s="121"/>
      <c r="E24" s="121"/>
    </row>
    <row r="25" spans="1:5" ht="13.95" customHeight="1" x14ac:dyDescent="0.15">
      <c r="A25" s="612" t="s">
        <v>3550</v>
      </c>
      <c r="B25" s="121"/>
      <c r="C25" s="121"/>
      <c r="D25" s="121"/>
      <c r="E25" s="121"/>
    </row>
  </sheetData>
  <printOptions horizontalCentered="1"/>
  <pageMargins left="0" right="0" top="0.74803149606299213" bottom="0.74803149606299213" header="0.31496062992125984" footer="0.31496062992125984"/>
  <pageSetup paperSize="28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C23"/>
  <sheetViews>
    <sheetView workbookViewId="0"/>
  </sheetViews>
  <sheetFormatPr baseColWidth="10" defaultColWidth="11.375" defaultRowHeight="10.199999999999999" x14ac:dyDescent="0.15"/>
  <cols>
    <col min="1" max="1" width="30.875" style="123" customWidth="1"/>
    <col min="2" max="3" width="16.375" style="123" customWidth="1"/>
    <col min="4" max="16384" width="11.375" style="123"/>
  </cols>
  <sheetData>
    <row r="2" spans="1:3" ht="11.55" x14ac:dyDescent="0.15">
      <c r="A2" s="618" t="s">
        <v>925</v>
      </c>
    </row>
    <row r="4" spans="1:3" ht="20.399999999999999" x14ac:dyDescent="0.15">
      <c r="A4" s="2194" t="s">
        <v>926</v>
      </c>
      <c r="B4" s="2190" t="s">
        <v>843</v>
      </c>
      <c r="C4" s="2190" t="s">
        <v>844</v>
      </c>
    </row>
    <row r="5" spans="1:3" x14ac:dyDescent="0.15">
      <c r="A5" s="618" t="s">
        <v>742</v>
      </c>
      <c r="B5" s="1871">
        <v>711</v>
      </c>
      <c r="C5" s="2120">
        <v>1</v>
      </c>
    </row>
    <row r="6" spans="1:3" x14ac:dyDescent="0.15">
      <c r="A6" s="123" t="s">
        <v>927</v>
      </c>
      <c r="B6" s="698">
        <v>97</v>
      </c>
      <c r="C6" s="1879">
        <v>0.13642756680731363</v>
      </c>
    </row>
    <row r="7" spans="1:3" x14ac:dyDescent="0.15">
      <c r="A7" s="123" t="s">
        <v>928</v>
      </c>
      <c r="B7" s="698">
        <v>200</v>
      </c>
      <c r="C7" s="1879">
        <v>0.28129395218002812</v>
      </c>
    </row>
    <row r="8" spans="1:3" x14ac:dyDescent="0.15">
      <c r="A8" s="123" t="s">
        <v>929</v>
      </c>
      <c r="B8" s="698">
        <v>27</v>
      </c>
      <c r="C8" s="1879">
        <v>3.7974683544303799E-2</v>
      </c>
    </row>
    <row r="9" spans="1:3" x14ac:dyDescent="0.15">
      <c r="A9" s="123" t="s">
        <v>930</v>
      </c>
      <c r="B9" s="698">
        <v>115</v>
      </c>
      <c r="C9" s="1879">
        <v>0.16174402250351619</v>
      </c>
    </row>
    <row r="10" spans="1:3" x14ac:dyDescent="0.15">
      <c r="A10" s="123" t="s">
        <v>931</v>
      </c>
      <c r="B10" s="698">
        <v>136</v>
      </c>
      <c r="C10" s="1879">
        <v>0.19127988748241911</v>
      </c>
    </row>
    <row r="11" spans="1:3" x14ac:dyDescent="0.15">
      <c r="A11" s="123" t="s">
        <v>932</v>
      </c>
      <c r="B11" s="698">
        <v>28</v>
      </c>
      <c r="C11" s="1879">
        <v>3.9381153305203941E-2</v>
      </c>
    </row>
    <row r="12" spans="1:3" x14ac:dyDescent="0.15">
      <c r="A12" s="123" t="s">
        <v>933</v>
      </c>
      <c r="B12" s="698">
        <v>81</v>
      </c>
      <c r="C12" s="1879">
        <v>0.11392405063291139</v>
      </c>
    </row>
    <row r="13" spans="1:3" x14ac:dyDescent="0.15">
      <c r="A13" s="123" t="s">
        <v>934</v>
      </c>
      <c r="B13" s="698">
        <v>27</v>
      </c>
      <c r="C13" s="1879">
        <v>3.7974683544303799E-2</v>
      </c>
    </row>
    <row r="15" spans="1:3" ht="10.55" customHeight="1" x14ac:dyDescent="0.15">
      <c r="A15" s="151" t="s">
        <v>847</v>
      </c>
    </row>
    <row r="16" spans="1:3" x14ac:dyDescent="0.15">
      <c r="A16" s="123" t="s">
        <v>935</v>
      </c>
    </row>
    <row r="17" spans="1:1" x14ac:dyDescent="0.15">
      <c r="A17" s="123" t="s">
        <v>848</v>
      </c>
    </row>
    <row r="23" spans="1:1" x14ac:dyDescent="0.15">
      <c r="A23" s="94"/>
    </row>
  </sheetData>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Hoja230"/>
  <dimension ref="A2:C16"/>
  <sheetViews>
    <sheetView zoomScaleNormal="100" workbookViewId="0"/>
  </sheetViews>
  <sheetFormatPr baseColWidth="10" defaultColWidth="11.375" defaultRowHeight="13.95" customHeight="1" x14ac:dyDescent="0.15"/>
  <cols>
    <col min="1" max="1" width="45.375" style="123" customWidth="1"/>
    <col min="2" max="2" width="18.75" style="123" customWidth="1"/>
    <col min="3" max="3" width="19" style="123" customWidth="1"/>
    <col min="4" max="16384" width="11.375" style="123"/>
  </cols>
  <sheetData>
    <row r="2" spans="1:3" s="278" customFormat="1" ht="13.95" customHeight="1" x14ac:dyDescent="0.25">
      <c r="A2" s="278" t="s">
        <v>3551</v>
      </c>
    </row>
    <row r="4" spans="1:3" ht="13.95" customHeight="1" x14ac:dyDescent="0.15">
      <c r="A4" s="2187" t="s">
        <v>3552</v>
      </c>
      <c r="B4" s="2187" t="s">
        <v>3553</v>
      </c>
      <c r="C4" s="2187" t="s">
        <v>853</v>
      </c>
    </row>
    <row r="5" spans="1:3" ht="13.95" customHeight="1" x14ac:dyDescent="0.15">
      <c r="A5" s="614" t="s">
        <v>742</v>
      </c>
      <c r="B5" s="615">
        <v>2933</v>
      </c>
      <c r="C5" s="613">
        <v>1</v>
      </c>
    </row>
    <row r="6" spans="1:3" ht="13.95" customHeight="1" x14ac:dyDescent="0.15">
      <c r="A6" s="616" t="s">
        <v>3554</v>
      </c>
      <c r="B6" s="426">
        <v>1148</v>
      </c>
      <c r="C6" s="617">
        <v>0.39140811455847258</v>
      </c>
    </row>
    <row r="7" spans="1:3" ht="13.95" customHeight="1" x14ac:dyDescent="0.15">
      <c r="A7" s="616" t="s">
        <v>3555</v>
      </c>
      <c r="B7" s="426">
        <v>1103</v>
      </c>
      <c r="C7" s="617">
        <v>0.3760654619843164</v>
      </c>
    </row>
    <row r="8" spans="1:3" ht="13.95" customHeight="1" x14ac:dyDescent="0.15">
      <c r="A8" s="616" t="s">
        <v>3556</v>
      </c>
      <c r="B8" s="426">
        <v>461</v>
      </c>
      <c r="C8" s="617">
        <v>0.15717695192635528</v>
      </c>
    </row>
    <row r="9" spans="1:3" ht="13.95" customHeight="1" x14ac:dyDescent="0.15">
      <c r="A9" s="123" t="s">
        <v>3557</v>
      </c>
      <c r="B9" s="426">
        <v>140</v>
      </c>
      <c r="C9" s="617">
        <v>4.77326968973747E-2</v>
      </c>
    </row>
    <row r="10" spans="1:3" ht="13.95" customHeight="1" x14ac:dyDescent="0.15">
      <c r="A10" s="123" t="s">
        <v>3558</v>
      </c>
      <c r="B10" s="426">
        <v>55</v>
      </c>
      <c r="C10" s="617">
        <v>1.8752130923968633E-2</v>
      </c>
    </row>
    <row r="11" spans="1:3" ht="13.95" customHeight="1" x14ac:dyDescent="0.15">
      <c r="A11" s="123" t="s">
        <v>3559</v>
      </c>
      <c r="B11" s="426">
        <v>26</v>
      </c>
      <c r="C11" s="617">
        <v>8.8646437095124438E-3</v>
      </c>
    </row>
    <row r="12" spans="1:3" ht="13.95" customHeight="1" x14ac:dyDescent="0.15">
      <c r="C12" s="617"/>
    </row>
    <row r="13" spans="1:3" ht="13.95" customHeight="1" x14ac:dyDescent="0.15">
      <c r="A13" s="121" t="s">
        <v>3549</v>
      </c>
    </row>
    <row r="14" spans="1:3" s="121" customFormat="1" ht="13.95" customHeight="1" x14ac:dyDescent="0.25">
      <c r="A14" s="22" t="s">
        <v>3560</v>
      </c>
    </row>
    <row r="15" spans="1:3" s="121" customFormat="1" ht="10.199999999999999" x14ac:dyDescent="0.25">
      <c r="A15" s="22" t="s">
        <v>3561</v>
      </c>
    </row>
    <row r="16" spans="1:3" s="121" customFormat="1" ht="13.95" customHeight="1" x14ac:dyDescent="0.25">
      <c r="A16" s="121" t="s">
        <v>3550</v>
      </c>
    </row>
  </sheetData>
  <printOptions horizontalCentered="1"/>
  <pageMargins left="0" right="0" top="0.74803149606299213" bottom="0.74803149606299213" header="0.31496062992125984" footer="0.31496062992125984"/>
  <pageSetup paperSize="281" scale="95" orientation="landscape"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Hoja231"/>
  <dimension ref="A2:E12"/>
  <sheetViews>
    <sheetView zoomScaleNormal="100" workbookViewId="0"/>
  </sheetViews>
  <sheetFormatPr baseColWidth="10" defaultColWidth="11.375" defaultRowHeight="13.95" customHeight="1" x14ac:dyDescent="0.15"/>
  <cols>
    <col min="1" max="1" width="32" style="123" customWidth="1"/>
    <col min="2" max="2" width="16" style="123" customWidth="1"/>
    <col min="3" max="3" width="14.375" style="123" customWidth="1"/>
    <col min="4" max="4" width="15.125" style="123" customWidth="1"/>
    <col min="5" max="16384" width="11.375" style="123"/>
  </cols>
  <sheetData>
    <row r="2" spans="1:5" s="278" customFormat="1" ht="13.95" customHeight="1" x14ac:dyDescent="0.25">
      <c r="A2" s="278" t="s">
        <v>3562</v>
      </c>
    </row>
    <row r="3" spans="1:5" ht="13.95" customHeight="1" x14ac:dyDescent="0.15">
      <c r="A3" s="618"/>
    </row>
    <row r="4" spans="1:5" ht="13.95" customHeight="1" x14ac:dyDescent="0.15">
      <c r="A4" s="2980" t="s">
        <v>3563</v>
      </c>
      <c r="B4" s="2257">
        <v>2020</v>
      </c>
      <c r="C4" s="2470"/>
      <c r="D4" s="2257">
        <v>2021</v>
      </c>
      <c r="E4" s="2470"/>
    </row>
    <row r="5" spans="1:5" ht="13.95" customHeight="1" x14ac:dyDescent="0.15">
      <c r="A5" s="2793"/>
      <c r="B5" s="2187" t="s">
        <v>3553</v>
      </c>
      <c r="C5" s="2187" t="s">
        <v>853</v>
      </c>
      <c r="D5" s="2187" t="s">
        <v>3553</v>
      </c>
      <c r="E5" s="2187" t="s">
        <v>853</v>
      </c>
    </row>
    <row r="6" spans="1:5" s="121" customFormat="1" ht="13.95" customHeight="1" x14ac:dyDescent="0.25">
      <c r="A6" s="176" t="s">
        <v>742</v>
      </c>
      <c r="B6" s="619">
        <v>817229</v>
      </c>
      <c r="C6" s="2134">
        <v>1</v>
      </c>
      <c r="D6" s="619">
        <v>834043</v>
      </c>
      <c r="E6" s="2134">
        <v>1</v>
      </c>
    </row>
    <row r="7" spans="1:5" s="121" customFormat="1" ht="13.95" customHeight="1" x14ac:dyDescent="0.15">
      <c r="A7" s="620" t="s">
        <v>3564</v>
      </c>
      <c r="B7" s="621">
        <v>814179</v>
      </c>
      <c r="C7" s="617">
        <v>0.99626787595643329</v>
      </c>
      <c r="D7" s="621">
        <v>831110</v>
      </c>
      <c r="E7" s="617">
        <v>0.99648339474103853</v>
      </c>
    </row>
    <row r="8" spans="1:5" s="121" customFormat="1" ht="13.95" customHeight="1" x14ac:dyDescent="0.15">
      <c r="A8" s="620" t="s">
        <v>3565</v>
      </c>
      <c r="B8" s="621">
        <v>3050</v>
      </c>
      <c r="C8" s="617">
        <v>3.732124043566736E-3</v>
      </c>
      <c r="D8" s="621">
        <v>2933</v>
      </c>
      <c r="E8" s="617">
        <v>3.5166052589614685E-3</v>
      </c>
    </row>
    <row r="9" spans="1:5" ht="13.95" customHeight="1" x14ac:dyDescent="0.15">
      <c r="A9" s="293"/>
      <c r="B9" s="426"/>
    </row>
    <row r="10" spans="1:5" ht="13.95" customHeight="1" x14ac:dyDescent="0.15">
      <c r="A10" s="121" t="s">
        <v>3549</v>
      </c>
      <c r="D10" s="426"/>
    </row>
    <row r="11" spans="1:5" ht="13.95" customHeight="1" x14ac:dyDescent="0.15">
      <c r="A11" s="22" t="s">
        <v>3566</v>
      </c>
    </row>
    <row r="12" spans="1:5" ht="13.95" customHeight="1" x14ac:dyDescent="0.15">
      <c r="A12" s="121" t="s">
        <v>3550</v>
      </c>
    </row>
  </sheetData>
  <pageMargins left="0" right="0" top="0.74803149606299213" bottom="0.74803149606299213" header="0.31496062992125984" footer="0.31496062992125984"/>
  <pageSetup paperSize="281" orientation="landscape"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Hoja232"/>
  <dimension ref="A2:E32"/>
  <sheetViews>
    <sheetView workbookViewId="0"/>
  </sheetViews>
  <sheetFormatPr baseColWidth="10" defaultColWidth="11.375" defaultRowHeight="10.199999999999999" x14ac:dyDescent="0.15"/>
  <cols>
    <col min="1" max="1" width="41.125" style="123" customWidth="1"/>
    <col min="2" max="16384" width="11.375" style="123"/>
  </cols>
  <sheetData>
    <row r="2" spans="1:5" ht="11.55" x14ac:dyDescent="0.15">
      <c r="A2" s="278" t="s">
        <v>3567</v>
      </c>
      <c r="D2" s="1"/>
    </row>
    <row r="3" spans="1:5" x14ac:dyDescent="0.15">
      <c r="A3" s="622"/>
      <c r="D3" s="1"/>
    </row>
    <row r="4" spans="1:5" ht="42.15" x14ac:dyDescent="0.15">
      <c r="A4" s="3003" t="s">
        <v>3568</v>
      </c>
      <c r="B4" s="2185" t="s">
        <v>3569</v>
      </c>
      <c r="C4" s="2185" t="s">
        <v>3570</v>
      </c>
      <c r="D4" s="3001" t="s">
        <v>3571</v>
      </c>
      <c r="E4" s="2185" t="s">
        <v>3572</v>
      </c>
    </row>
    <row r="5" spans="1:5" ht="15.65" customHeight="1" x14ac:dyDescent="0.15">
      <c r="A5" s="623" t="s">
        <v>3573</v>
      </c>
      <c r="B5" s="624">
        <v>6912</v>
      </c>
      <c r="C5" s="626">
        <v>1</v>
      </c>
      <c r="D5" s="624">
        <v>5265</v>
      </c>
      <c r="E5" s="626">
        <v>1</v>
      </c>
    </row>
    <row r="6" spans="1:5" ht="13.95" customHeight="1" x14ac:dyDescent="0.15">
      <c r="A6" s="604" t="s">
        <v>3574</v>
      </c>
      <c r="B6" s="625">
        <v>492</v>
      </c>
      <c r="C6" s="626">
        <v>7.1180555555555552E-2</v>
      </c>
      <c r="D6" s="625">
        <v>352</v>
      </c>
      <c r="E6" s="626">
        <v>6.6856600189933529E-2</v>
      </c>
    </row>
    <row r="7" spans="1:5" ht="11.55" x14ac:dyDescent="0.15">
      <c r="A7" s="190" t="s">
        <v>3575</v>
      </c>
      <c r="B7" s="627">
        <v>208</v>
      </c>
      <c r="C7" s="628">
        <v>3.0092592592592591E-2</v>
      </c>
      <c r="D7" s="627">
        <v>95</v>
      </c>
      <c r="E7" s="628">
        <v>1.8043684710351376E-2</v>
      </c>
    </row>
    <row r="8" spans="1:5" ht="11.55" x14ac:dyDescent="0.15">
      <c r="A8" s="190" t="s">
        <v>3576</v>
      </c>
      <c r="B8" s="627">
        <v>21</v>
      </c>
      <c r="C8" s="628">
        <v>3.0381944444444445E-3</v>
      </c>
      <c r="D8" s="627">
        <v>0</v>
      </c>
      <c r="E8" s="2161">
        <v>0</v>
      </c>
    </row>
    <row r="9" spans="1:5" ht="11.55" x14ac:dyDescent="0.15">
      <c r="A9" s="190" t="s">
        <v>3577</v>
      </c>
      <c r="B9" s="627">
        <v>26</v>
      </c>
      <c r="C9" s="628">
        <v>3.7615740740740739E-3</v>
      </c>
      <c r="D9" s="627">
        <v>16</v>
      </c>
      <c r="E9" s="628">
        <v>3.0389363722697054E-3</v>
      </c>
    </row>
    <row r="10" spans="1:5" ht="11.55" x14ac:dyDescent="0.15">
      <c r="A10" s="190" t="s">
        <v>3578</v>
      </c>
      <c r="B10" s="627">
        <v>79</v>
      </c>
      <c r="C10" s="628">
        <v>1.1429398148148149E-2</v>
      </c>
      <c r="D10" s="627">
        <v>21</v>
      </c>
      <c r="E10" s="628">
        <v>3.9886039886039889E-3</v>
      </c>
    </row>
    <row r="11" spans="1:5" ht="11.55" x14ac:dyDescent="0.15">
      <c r="A11" s="190" t="s">
        <v>3579</v>
      </c>
      <c r="B11" s="627">
        <v>25</v>
      </c>
      <c r="C11" s="628">
        <v>3.6168981481481482E-3</v>
      </c>
      <c r="D11" s="627">
        <v>8</v>
      </c>
      <c r="E11" s="628">
        <v>1.5194681861348527E-3</v>
      </c>
    </row>
    <row r="12" spans="1:5" ht="11.55" x14ac:dyDescent="0.15">
      <c r="A12" s="190" t="s">
        <v>3580</v>
      </c>
      <c r="B12" s="627">
        <v>0</v>
      </c>
      <c r="C12" s="2161">
        <v>0</v>
      </c>
      <c r="D12" s="627">
        <v>0</v>
      </c>
      <c r="E12" s="2161">
        <v>0</v>
      </c>
    </row>
    <row r="13" spans="1:5" ht="11.55" x14ac:dyDescent="0.15">
      <c r="A13" s="190" t="s">
        <v>3581</v>
      </c>
      <c r="B13" s="627">
        <v>51</v>
      </c>
      <c r="C13" s="628">
        <v>7.378472222222222E-3</v>
      </c>
      <c r="D13" s="627">
        <v>121</v>
      </c>
      <c r="E13" s="628">
        <v>2.298195631528965E-2</v>
      </c>
    </row>
    <row r="14" spans="1:5" ht="11.55" x14ac:dyDescent="0.15">
      <c r="A14" s="190" t="s">
        <v>3582</v>
      </c>
      <c r="B14" s="627">
        <v>82</v>
      </c>
      <c r="C14" s="628">
        <v>1.1863425925925927E-2</v>
      </c>
      <c r="D14" s="627">
        <v>87</v>
      </c>
      <c r="E14" s="628">
        <v>1.6524216524216526E-2</v>
      </c>
    </row>
    <row r="15" spans="1:5" ht="11.55" x14ac:dyDescent="0.15">
      <c r="A15" s="190" t="s">
        <v>3583</v>
      </c>
      <c r="B15" s="627">
        <v>0</v>
      </c>
      <c r="C15" s="2161">
        <v>0</v>
      </c>
      <c r="D15" s="627">
        <v>4</v>
      </c>
      <c r="E15" s="628">
        <v>7.5973409306742635E-4</v>
      </c>
    </row>
    <row r="16" spans="1:5" x14ac:dyDescent="0.15">
      <c r="A16" s="190"/>
      <c r="B16" s="121"/>
      <c r="C16" s="629"/>
      <c r="D16" s="627"/>
      <c r="E16" s="629"/>
    </row>
    <row r="17" spans="1:5" x14ac:dyDescent="0.15">
      <c r="A17" s="630" t="s">
        <v>3584</v>
      </c>
      <c r="B17" s="121"/>
      <c r="C17" s="121"/>
      <c r="D17" s="22"/>
      <c r="E17" s="121"/>
    </row>
    <row r="18" spans="1:5" x14ac:dyDescent="0.15">
      <c r="A18" s="22" t="s">
        <v>3585</v>
      </c>
      <c r="B18" s="43"/>
      <c r="C18" s="43"/>
      <c r="D18" s="43"/>
      <c r="E18" s="43"/>
    </row>
    <row r="19" spans="1:5" x14ac:dyDescent="0.15">
      <c r="A19" s="121" t="s">
        <v>3586</v>
      </c>
      <c r="B19" s="43"/>
      <c r="C19" s="43"/>
      <c r="D19" s="43"/>
      <c r="E19" s="43"/>
    </row>
    <row r="20" spans="1:5" x14ac:dyDescent="0.15">
      <c r="A20" s="121" t="s">
        <v>3587</v>
      </c>
      <c r="B20" s="43"/>
      <c r="C20" s="43"/>
      <c r="D20" s="43"/>
      <c r="E20" s="43"/>
    </row>
    <row r="21" spans="1:5" x14ac:dyDescent="0.15">
      <c r="A21" s="121" t="s">
        <v>3588</v>
      </c>
      <c r="B21" s="43"/>
      <c r="C21" s="43"/>
      <c r="D21" s="43"/>
      <c r="E21" s="43"/>
    </row>
    <row r="22" spans="1:5" x14ac:dyDescent="0.15">
      <c r="A22" s="121" t="s">
        <v>3589</v>
      </c>
      <c r="B22" s="43"/>
      <c r="C22" s="43"/>
      <c r="D22" s="43"/>
      <c r="E22" s="43"/>
    </row>
    <row r="23" spans="1:5" x14ac:dyDescent="0.15">
      <c r="A23" s="121" t="s">
        <v>3590</v>
      </c>
      <c r="B23" s="43"/>
      <c r="C23" s="43"/>
      <c r="D23" s="43"/>
      <c r="E23" s="43"/>
    </row>
    <row r="24" spans="1:5" x14ac:dyDescent="0.15">
      <c r="A24" s="121" t="s">
        <v>3591</v>
      </c>
      <c r="B24" s="43"/>
      <c r="C24" s="43"/>
      <c r="D24" s="43"/>
      <c r="E24" s="43"/>
    </row>
    <row r="25" spans="1:5" x14ac:dyDescent="0.15">
      <c r="A25" s="121" t="s">
        <v>3592</v>
      </c>
      <c r="B25" s="43"/>
      <c r="C25" s="43"/>
      <c r="D25" s="43"/>
      <c r="E25" s="43"/>
    </row>
    <row r="26" spans="1:5" x14ac:dyDescent="0.15">
      <c r="A26" s="121" t="s">
        <v>3593</v>
      </c>
      <c r="B26" s="43"/>
      <c r="C26" s="43"/>
      <c r="D26" s="43"/>
      <c r="E26" s="43"/>
    </row>
    <row r="27" spans="1:5" x14ac:dyDescent="0.15">
      <c r="A27" s="121" t="s">
        <v>3594</v>
      </c>
      <c r="B27" s="43"/>
      <c r="C27" s="43"/>
      <c r="D27" s="43"/>
      <c r="E27" s="43"/>
    </row>
    <row r="28" spans="1:5" x14ac:dyDescent="0.15">
      <c r="A28" s="121" t="s">
        <v>3595</v>
      </c>
      <c r="B28" s="43"/>
      <c r="C28" s="43"/>
      <c r="D28" s="43"/>
      <c r="E28" s="43"/>
    </row>
    <row r="29" spans="1:5" x14ac:dyDescent="0.15">
      <c r="A29" s="121" t="s">
        <v>3596</v>
      </c>
      <c r="B29" s="43"/>
      <c r="C29" s="43"/>
      <c r="D29" s="43"/>
      <c r="E29" s="43"/>
    </row>
    <row r="30" spans="1:5" x14ac:dyDescent="0.15">
      <c r="A30" s="121" t="s">
        <v>3597</v>
      </c>
      <c r="B30" s="43"/>
      <c r="C30" s="43"/>
      <c r="D30" s="43"/>
      <c r="E30" s="43"/>
    </row>
    <row r="31" spans="1:5" x14ac:dyDescent="0.15">
      <c r="A31" s="161" t="s">
        <v>696</v>
      </c>
      <c r="B31" s="43"/>
      <c r="C31" s="43"/>
      <c r="D31" s="1"/>
    </row>
    <row r="32" spans="1:5" x14ac:dyDescent="0.15">
      <c r="A32" s="22" t="s">
        <v>3598</v>
      </c>
      <c r="B32" s="121"/>
      <c r="C32" s="121"/>
      <c r="D32" s="1"/>
    </row>
  </sheetData>
  <hyperlinks>
    <hyperlink ref="A17" r:id="rId1" display="https://www.mifuturo.cl/bases-de-datos-de-matriculados/" xr:uid="{00000000-0004-0000-E700-000000000000}"/>
  </hyperlink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Hoja233"/>
  <dimension ref="A2:D42"/>
  <sheetViews>
    <sheetView workbookViewId="0"/>
  </sheetViews>
  <sheetFormatPr baseColWidth="10" defaultColWidth="11.375" defaultRowHeight="10.199999999999999" x14ac:dyDescent="0.15"/>
  <cols>
    <col min="1" max="1" width="46.375" style="123" customWidth="1"/>
    <col min="2" max="16384" width="11.375" style="123"/>
  </cols>
  <sheetData>
    <row r="2" spans="1:4" ht="11.55" x14ac:dyDescent="0.15">
      <c r="A2" s="622" t="s">
        <v>3599</v>
      </c>
    </row>
    <row r="3" spans="1:4" x14ac:dyDescent="0.15">
      <c r="A3" s="121"/>
    </row>
    <row r="4" spans="1:4" ht="20.399999999999999" x14ac:dyDescent="0.15">
      <c r="A4" s="3003" t="s">
        <v>3568</v>
      </c>
      <c r="B4" s="2185" t="s">
        <v>1011</v>
      </c>
      <c r="C4" s="2185" t="s">
        <v>3600</v>
      </c>
      <c r="D4" s="2185" t="s">
        <v>3601</v>
      </c>
    </row>
    <row r="5" spans="1:4" x14ac:dyDescent="0.15">
      <c r="A5" s="623" t="s">
        <v>1011</v>
      </c>
      <c r="B5" s="631">
        <v>844</v>
      </c>
      <c r="C5" s="176">
        <v>492</v>
      </c>
      <c r="D5" s="176">
        <v>352</v>
      </c>
    </row>
    <row r="6" spans="1:4" x14ac:dyDescent="0.15">
      <c r="A6" s="632" t="s">
        <v>3602</v>
      </c>
      <c r="B6" s="624">
        <v>303</v>
      </c>
      <c r="C6" s="176">
        <v>208</v>
      </c>
      <c r="D6" s="176">
        <v>95</v>
      </c>
    </row>
    <row r="7" spans="1:4" x14ac:dyDescent="0.15">
      <c r="A7" s="192" t="s">
        <v>3603</v>
      </c>
      <c r="B7" s="624">
        <v>56</v>
      </c>
      <c r="C7" s="121">
        <v>53</v>
      </c>
      <c r="D7" s="121">
        <v>3</v>
      </c>
    </row>
    <row r="8" spans="1:4" x14ac:dyDescent="0.15">
      <c r="A8" s="192" t="s">
        <v>3604</v>
      </c>
      <c r="B8" s="624">
        <v>29</v>
      </c>
      <c r="C8" s="627">
        <v>1</v>
      </c>
      <c r="D8" s="121">
        <v>28</v>
      </c>
    </row>
    <row r="9" spans="1:4" x14ac:dyDescent="0.15">
      <c r="A9" s="192" t="s">
        <v>3605</v>
      </c>
      <c r="B9" s="624">
        <v>187</v>
      </c>
      <c r="C9" s="121">
        <v>125</v>
      </c>
      <c r="D9" s="121">
        <v>62</v>
      </c>
    </row>
    <row r="10" spans="1:4" x14ac:dyDescent="0.15">
      <c r="A10" s="192" t="s">
        <v>3606</v>
      </c>
      <c r="B10" s="624">
        <v>31</v>
      </c>
      <c r="C10" s="121">
        <v>29</v>
      </c>
      <c r="D10" s="121">
        <v>2</v>
      </c>
    </row>
    <row r="11" spans="1:4" x14ac:dyDescent="0.15">
      <c r="A11" s="632" t="s">
        <v>3607</v>
      </c>
      <c r="B11" s="625">
        <v>21</v>
      </c>
      <c r="C11" s="176">
        <v>21</v>
      </c>
      <c r="D11" s="624">
        <v>0</v>
      </c>
    </row>
    <row r="12" spans="1:4" x14ac:dyDescent="0.15">
      <c r="A12" s="192" t="s">
        <v>2219</v>
      </c>
      <c r="B12" s="624">
        <v>0</v>
      </c>
      <c r="C12" s="624">
        <v>0</v>
      </c>
      <c r="D12" s="624">
        <v>0</v>
      </c>
    </row>
    <row r="13" spans="1:4" x14ac:dyDescent="0.15">
      <c r="A13" s="192" t="s">
        <v>3608</v>
      </c>
      <c r="B13" s="624">
        <v>6</v>
      </c>
      <c r="C13" s="121">
        <v>6</v>
      </c>
      <c r="D13" s="624">
        <v>0</v>
      </c>
    </row>
    <row r="14" spans="1:4" x14ac:dyDescent="0.15">
      <c r="A14" s="192" t="s">
        <v>3356</v>
      </c>
      <c r="B14" s="624">
        <v>15</v>
      </c>
      <c r="C14" s="121">
        <v>15</v>
      </c>
      <c r="D14" s="624">
        <v>0</v>
      </c>
    </row>
    <row r="15" spans="1:4" x14ac:dyDescent="0.15">
      <c r="A15" s="632" t="s">
        <v>3609</v>
      </c>
      <c r="B15" s="624">
        <v>42</v>
      </c>
      <c r="C15" s="176">
        <v>26</v>
      </c>
      <c r="D15" s="176">
        <v>16</v>
      </c>
    </row>
    <row r="16" spans="1:4" x14ac:dyDescent="0.15">
      <c r="A16" s="192" t="s">
        <v>3610</v>
      </c>
      <c r="B16" s="624">
        <v>14</v>
      </c>
      <c r="C16" s="121">
        <v>6</v>
      </c>
      <c r="D16" s="121">
        <v>8</v>
      </c>
    </row>
    <row r="17" spans="1:4" x14ac:dyDescent="0.15">
      <c r="A17" s="192" t="s">
        <v>3611</v>
      </c>
      <c r="B17" s="624">
        <v>0</v>
      </c>
      <c r="C17" s="624">
        <v>0</v>
      </c>
      <c r="D17" s="624">
        <v>0</v>
      </c>
    </row>
    <row r="18" spans="1:4" x14ac:dyDescent="0.15">
      <c r="A18" s="192" t="s">
        <v>2667</v>
      </c>
      <c r="B18" s="624">
        <v>18</v>
      </c>
      <c r="C18" s="121">
        <v>18</v>
      </c>
      <c r="D18" s="624">
        <v>0</v>
      </c>
    </row>
    <row r="19" spans="1:4" x14ac:dyDescent="0.15">
      <c r="A19" s="192" t="s">
        <v>3612</v>
      </c>
      <c r="B19" s="624">
        <v>10</v>
      </c>
      <c r="C19" s="121">
        <v>2</v>
      </c>
      <c r="D19" s="121">
        <v>8</v>
      </c>
    </row>
    <row r="20" spans="1:4" x14ac:dyDescent="0.15">
      <c r="A20" s="632" t="s">
        <v>3613</v>
      </c>
      <c r="B20" s="624">
        <v>100</v>
      </c>
      <c r="C20" s="176">
        <v>79</v>
      </c>
      <c r="D20" s="176">
        <v>21</v>
      </c>
    </row>
    <row r="21" spans="1:4" x14ac:dyDescent="0.15">
      <c r="A21" s="192" t="s">
        <v>3614</v>
      </c>
      <c r="B21" s="624">
        <v>58</v>
      </c>
      <c r="C21" s="121">
        <v>58</v>
      </c>
      <c r="D21" s="624">
        <v>0</v>
      </c>
    </row>
    <row r="22" spans="1:4" x14ac:dyDescent="0.15">
      <c r="A22" s="192" t="s">
        <v>3615</v>
      </c>
      <c r="B22" s="624">
        <v>42</v>
      </c>
      <c r="C22" s="121">
        <v>21</v>
      </c>
      <c r="D22" s="121">
        <v>21</v>
      </c>
    </row>
    <row r="23" spans="1:4" x14ac:dyDescent="0.15">
      <c r="A23" s="632" t="s">
        <v>3616</v>
      </c>
      <c r="B23" s="624">
        <v>33</v>
      </c>
      <c r="C23" s="176">
        <v>25</v>
      </c>
      <c r="D23" s="176">
        <v>8</v>
      </c>
    </row>
    <row r="24" spans="1:4" x14ac:dyDescent="0.15">
      <c r="A24" s="192" t="s">
        <v>3616</v>
      </c>
      <c r="B24" s="624">
        <v>21</v>
      </c>
      <c r="C24" s="121">
        <v>21</v>
      </c>
      <c r="D24" s="624">
        <v>0</v>
      </c>
    </row>
    <row r="25" spans="1:4" x14ac:dyDescent="0.15">
      <c r="A25" s="192" t="s">
        <v>3617</v>
      </c>
      <c r="B25" s="624">
        <v>12</v>
      </c>
      <c r="C25" s="121">
        <v>4</v>
      </c>
      <c r="D25" s="121">
        <v>8</v>
      </c>
    </row>
    <row r="26" spans="1:4" x14ac:dyDescent="0.15">
      <c r="A26" s="632" t="s">
        <v>3618</v>
      </c>
      <c r="B26" s="633">
        <v>0</v>
      </c>
      <c r="C26" s="633">
        <v>0</v>
      </c>
      <c r="D26" s="633">
        <v>0</v>
      </c>
    </row>
    <row r="27" spans="1:4" x14ac:dyDescent="0.15">
      <c r="A27" s="192" t="s">
        <v>3618</v>
      </c>
      <c r="B27" s="624">
        <v>0</v>
      </c>
      <c r="C27" s="624">
        <v>0</v>
      </c>
      <c r="D27" s="624">
        <v>0</v>
      </c>
    </row>
    <row r="28" spans="1:4" x14ac:dyDescent="0.15">
      <c r="A28" s="632" t="s">
        <v>3619</v>
      </c>
      <c r="B28" s="624">
        <v>172</v>
      </c>
      <c r="C28" s="176">
        <v>51</v>
      </c>
      <c r="D28" s="176">
        <v>121</v>
      </c>
    </row>
    <row r="29" spans="1:4" x14ac:dyDescent="0.15">
      <c r="A29" s="192" t="s">
        <v>3620</v>
      </c>
      <c r="B29" s="624">
        <v>74</v>
      </c>
      <c r="C29" s="624">
        <v>0</v>
      </c>
      <c r="D29" s="121">
        <v>74</v>
      </c>
    </row>
    <row r="30" spans="1:4" x14ac:dyDescent="0.15">
      <c r="A30" s="192" t="s">
        <v>3621</v>
      </c>
      <c r="B30" s="624">
        <v>98</v>
      </c>
      <c r="C30" s="121">
        <v>51</v>
      </c>
      <c r="D30" s="627">
        <v>47</v>
      </c>
    </row>
    <row r="31" spans="1:4" x14ac:dyDescent="0.15">
      <c r="A31" s="632" t="s">
        <v>3622</v>
      </c>
      <c r="B31" s="634">
        <v>169</v>
      </c>
      <c r="C31" s="176">
        <v>82</v>
      </c>
      <c r="D31" s="176">
        <v>87</v>
      </c>
    </row>
    <row r="32" spans="1:4" x14ac:dyDescent="0.15">
      <c r="A32" s="192" t="s">
        <v>3623</v>
      </c>
      <c r="B32" s="634">
        <v>111</v>
      </c>
      <c r="C32" s="121">
        <v>49</v>
      </c>
      <c r="D32" s="121">
        <v>62</v>
      </c>
    </row>
    <row r="33" spans="1:4" x14ac:dyDescent="0.15">
      <c r="A33" s="192" t="s">
        <v>3624</v>
      </c>
      <c r="B33" s="634">
        <v>12</v>
      </c>
      <c r="C33" s="121">
        <v>12</v>
      </c>
      <c r="D33" s="624">
        <v>0</v>
      </c>
    </row>
    <row r="34" spans="1:4" x14ac:dyDescent="0.15">
      <c r="A34" s="192" t="s">
        <v>3625</v>
      </c>
      <c r="B34" s="634">
        <v>46</v>
      </c>
      <c r="C34" s="121">
        <v>21</v>
      </c>
      <c r="D34" s="121">
        <v>25</v>
      </c>
    </row>
    <row r="35" spans="1:4" x14ac:dyDescent="0.15">
      <c r="A35" s="632" t="s">
        <v>3626</v>
      </c>
      <c r="B35" s="624">
        <v>4</v>
      </c>
      <c r="C35" s="624">
        <v>0</v>
      </c>
      <c r="D35" s="176">
        <v>4</v>
      </c>
    </row>
    <row r="36" spans="1:4" x14ac:dyDescent="0.15">
      <c r="A36" s="192" t="s">
        <v>3627</v>
      </c>
      <c r="B36" s="624">
        <v>1</v>
      </c>
      <c r="C36" s="624">
        <v>0</v>
      </c>
      <c r="D36" s="121">
        <v>1</v>
      </c>
    </row>
    <row r="37" spans="1:4" x14ac:dyDescent="0.15">
      <c r="A37" s="192" t="s">
        <v>3626</v>
      </c>
      <c r="B37" s="624">
        <v>3</v>
      </c>
      <c r="C37" s="624">
        <v>0</v>
      </c>
      <c r="D37" s="121">
        <v>3</v>
      </c>
    </row>
    <row r="38" spans="1:4" x14ac:dyDescent="0.15">
      <c r="A38" s="192"/>
      <c r="B38" s="635"/>
      <c r="C38" s="636"/>
      <c r="D38" s="121"/>
    </row>
    <row r="39" spans="1:4" x14ac:dyDescent="0.15">
      <c r="A39" s="630" t="s">
        <v>3584</v>
      </c>
      <c r="B39" s="121"/>
      <c r="C39" s="121"/>
      <c r="D39" s="121"/>
    </row>
    <row r="40" spans="1:4" x14ac:dyDescent="0.15">
      <c r="A40" s="22" t="s">
        <v>3628</v>
      </c>
      <c r="B40" s="22"/>
      <c r="C40" s="22"/>
      <c r="D40" s="22"/>
    </row>
    <row r="41" spans="1:4" x14ac:dyDescent="0.15">
      <c r="A41" s="161" t="s">
        <v>696</v>
      </c>
      <c r="B41" s="121"/>
      <c r="C41" s="121"/>
      <c r="D41" s="121"/>
    </row>
    <row r="42" spans="1:4" x14ac:dyDescent="0.15">
      <c r="A42" s="121" t="s">
        <v>3629</v>
      </c>
    </row>
  </sheetData>
  <hyperlinks>
    <hyperlink ref="A39" r:id="rId1" display="https://www.mifuturo.cl/bases-de-datos-de-matriculados/" xr:uid="{00000000-0004-0000-E800-000000000000}"/>
  </hyperlinks>
  <pageMargins left="0.7" right="0.7" top="0.75" bottom="0.75" header="0.3" footer="0.3"/>
  <pageSetup paperSize="9" orientation="portrait"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Hoja234"/>
  <dimension ref="A2:E32"/>
  <sheetViews>
    <sheetView workbookViewId="0"/>
  </sheetViews>
  <sheetFormatPr baseColWidth="10" defaultColWidth="11.375" defaultRowHeight="10.199999999999999" x14ac:dyDescent="0.15"/>
  <cols>
    <col min="1" max="1" width="50.125" style="123" customWidth="1"/>
    <col min="2" max="2" width="14.25" style="123" customWidth="1"/>
    <col min="3" max="3" width="15.75" style="123" customWidth="1"/>
    <col min="4" max="4" width="14.25" style="123" customWidth="1"/>
    <col min="5" max="5" width="17.875" style="123" customWidth="1"/>
    <col min="6" max="16384" width="11.375" style="123"/>
  </cols>
  <sheetData>
    <row r="2" spans="1:5" ht="11.55" x14ac:dyDescent="0.15">
      <c r="A2" s="622" t="s">
        <v>3630</v>
      </c>
    </row>
    <row r="3" spans="1:5" x14ac:dyDescent="0.15">
      <c r="A3" s="622"/>
    </row>
    <row r="4" spans="1:5" ht="42.15" x14ac:dyDescent="0.15">
      <c r="A4" s="3004" t="s">
        <v>3631</v>
      </c>
      <c r="B4" s="3001" t="s">
        <v>3632</v>
      </c>
      <c r="C4" s="2185" t="s">
        <v>3633</v>
      </c>
      <c r="D4" s="3001" t="s">
        <v>3634</v>
      </c>
      <c r="E4" s="2185" t="s">
        <v>3635</v>
      </c>
    </row>
    <row r="5" spans="1:5" ht="11.55" x14ac:dyDescent="0.15">
      <c r="A5" s="604" t="s">
        <v>3636</v>
      </c>
      <c r="B5" s="625">
        <v>893471</v>
      </c>
      <c r="C5" s="2137">
        <v>1</v>
      </c>
      <c r="D5" s="625">
        <v>318326</v>
      </c>
      <c r="E5" s="2136">
        <v>1</v>
      </c>
    </row>
    <row r="6" spans="1:5" ht="11.55" x14ac:dyDescent="0.15">
      <c r="A6" s="604" t="s">
        <v>3637</v>
      </c>
      <c r="B6" s="625">
        <v>69026</v>
      </c>
      <c r="C6" s="2137">
        <v>7.7256004951475762E-2</v>
      </c>
      <c r="D6" s="631">
        <v>20697</v>
      </c>
      <c r="E6" s="2136">
        <v>6.5018251729359211E-2</v>
      </c>
    </row>
    <row r="7" spans="1:5" ht="11.55" x14ac:dyDescent="0.15">
      <c r="A7" s="190" t="s">
        <v>3575</v>
      </c>
      <c r="B7" s="638">
        <v>36515</v>
      </c>
      <c r="C7" s="2135">
        <v>4.0868701950035315E-2</v>
      </c>
      <c r="D7" s="638">
        <v>3669</v>
      </c>
      <c r="E7" s="2135">
        <v>1.1525919968836978E-2</v>
      </c>
    </row>
    <row r="8" spans="1:5" ht="11.55" x14ac:dyDescent="0.15">
      <c r="A8" s="190" t="s">
        <v>3576</v>
      </c>
      <c r="B8" s="638">
        <v>2754</v>
      </c>
      <c r="C8" s="2135">
        <v>3.0823608152922705E-3</v>
      </c>
      <c r="D8" s="638">
        <v>0</v>
      </c>
      <c r="E8" s="2163">
        <v>0</v>
      </c>
    </row>
    <row r="9" spans="1:5" ht="11.55" x14ac:dyDescent="0.15">
      <c r="A9" s="190" t="s">
        <v>3577</v>
      </c>
      <c r="B9" s="638">
        <v>3770</v>
      </c>
      <c r="C9" s="2135">
        <v>4.2194990100406166E-3</v>
      </c>
      <c r="D9" s="638">
        <v>877</v>
      </c>
      <c r="E9" s="2135">
        <v>2.7550372888171244E-3</v>
      </c>
    </row>
    <row r="10" spans="1:5" ht="11.55" x14ac:dyDescent="0.15">
      <c r="A10" s="190" t="s">
        <v>3578</v>
      </c>
      <c r="B10" s="638">
        <v>5631</v>
      </c>
      <c r="C10" s="2135">
        <v>6.3023869829015155E-3</v>
      </c>
      <c r="D10" s="638">
        <v>1467</v>
      </c>
      <c r="E10" s="2135">
        <v>4.6084831273600019E-3</v>
      </c>
    </row>
    <row r="11" spans="1:5" ht="11.55" x14ac:dyDescent="0.15">
      <c r="A11" s="190" t="s">
        <v>3579</v>
      </c>
      <c r="B11" s="638">
        <v>3425</v>
      </c>
      <c r="C11" s="2135">
        <v>3.8333644852491014E-3</v>
      </c>
      <c r="D11" s="638">
        <v>94</v>
      </c>
      <c r="E11" s="2135">
        <v>2.9529476071700082E-4</v>
      </c>
    </row>
    <row r="12" spans="1:5" ht="11.55" x14ac:dyDescent="0.15">
      <c r="A12" s="190" t="s">
        <v>3580</v>
      </c>
      <c r="B12" s="638">
        <v>0</v>
      </c>
      <c r="C12" s="2163">
        <v>0</v>
      </c>
      <c r="D12" s="638">
        <v>0</v>
      </c>
      <c r="E12" s="2162">
        <v>0</v>
      </c>
    </row>
    <row r="13" spans="1:5" ht="11.55" x14ac:dyDescent="0.15">
      <c r="A13" s="190" t="s">
        <v>3581</v>
      </c>
      <c r="B13" s="638">
        <v>7053</v>
      </c>
      <c r="C13" s="2135">
        <v>7.8939327633465433E-3</v>
      </c>
      <c r="D13" s="638">
        <v>11298</v>
      </c>
      <c r="E13" s="2135">
        <v>3.5491917091283777E-2</v>
      </c>
    </row>
    <row r="14" spans="1:5" ht="11.55" x14ac:dyDescent="0.15">
      <c r="A14" s="190" t="s">
        <v>3582</v>
      </c>
      <c r="B14" s="638">
        <v>9878</v>
      </c>
      <c r="C14" s="2135">
        <v>1.1055758944610401E-2</v>
      </c>
      <c r="D14" s="638">
        <v>3147</v>
      </c>
      <c r="E14" s="2135">
        <v>9.88609161677023E-3</v>
      </c>
    </row>
    <row r="15" spans="1:5" ht="11.55" x14ac:dyDescent="0.15">
      <c r="A15" s="190" t="s">
        <v>3583</v>
      </c>
      <c r="B15" s="638">
        <v>0</v>
      </c>
      <c r="C15" s="2162">
        <v>0</v>
      </c>
      <c r="D15" s="638">
        <v>145</v>
      </c>
      <c r="E15" s="2135">
        <v>4.5550787557409702E-4</v>
      </c>
    </row>
    <row r="16" spans="1:5" x14ac:dyDescent="0.15">
      <c r="A16" s="190"/>
      <c r="B16" s="639"/>
      <c r="C16" s="629"/>
    </row>
    <row r="17" spans="1:3" x14ac:dyDescent="0.15">
      <c r="A17" s="630" t="s">
        <v>3584</v>
      </c>
    </row>
    <row r="18" spans="1:3" x14ac:dyDescent="0.15">
      <c r="A18" s="22" t="s">
        <v>3585</v>
      </c>
      <c r="B18" s="43"/>
      <c r="C18" s="43"/>
    </row>
    <row r="19" spans="1:3" x14ac:dyDescent="0.15">
      <c r="A19" s="121" t="s">
        <v>3638</v>
      </c>
      <c r="B19" s="43"/>
      <c r="C19" s="43"/>
    </row>
    <row r="20" spans="1:3" x14ac:dyDescent="0.15">
      <c r="A20" s="121" t="s">
        <v>3639</v>
      </c>
      <c r="B20" s="43"/>
      <c r="C20" s="43"/>
    </row>
    <row r="21" spans="1:3" x14ac:dyDescent="0.15">
      <c r="A21" s="121" t="s">
        <v>3640</v>
      </c>
      <c r="B21" s="43"/>
      <c r="C21" s="43"/>
    </row>
    <row r="22" spans="1:3" x14ac:dyDescent="0.15">
      <c r="A22" s="121" t="s">
        <v>3641</v>
      </c>
      <c r="B22" s="43"/>
      <c r="C22" s="43"/>
    </row>
    <row r="23" spans="1:3" x14ac:dyDescent="0.15">
      <c r="A23" s="121" t="s">
        <v>3590</v>
      </c>
      <c r="B23" s="43"/>
      <c r="C23" s="43"/>
    </row>
    <row r="24" spans="1:3" x14ac:dyDescent="0.15">
      <c r="A24" s="121" t="s">
        <v>3642</v>
      </c>
      <c r="B24" s="43"/>
      <c r="C24" s="43"/>
    </row>
    <row r="25" spans="1:3" x14ac:dyDescent="0.15">
      <c r="A25" s="121" t="s">
        <v>3643</v>
      </c>
      <c r="B25" s="43"/>
      <c r="C25" s="43"/>
    </row>
    <row r="26" spans="1:3" x14ac:dyDescent="0.15">
      <c r="A26" s="121" t="s">
        <v>3593</v>
      </c>
      <c r="B26" s="43"/>
      <c r="C26" s="43"/>
    </row>
    <row r="27" spans="1:3" x14ac:dyDescent="0.15">
      <c r="A27" s="121" t="s">
        <v>3594</v>
      </c>
      <c r="B27" s="43"/>
      <c r="C27" s="43"/>
    </row>
    <row r="28" spans="1:3" x14ac:dyDescent="0.15">
      <c r="A28" s="121" t="s">
        <v>3595</v>
      </c>
      <c r="B28" s="43"/>
      <c r="C28" s="43"/>
    </row>
    <row r="29" spans="1:3" x14ac:dyDescent="0.15">
      <c r="A29" s="121" t="s">
        <v>3596</v>
      </c>
      <c r="B29" s="43"/>
      <c r="C29" s="43"/>
    </row>
    <row r="30" spans="1:3" x14ac:dyDescent="0.15">
      <c r="A30" s="121" t="s">
        <v>3597</v>
      </c>
      <c r="B30" s="43"/>
      <c r="C30" s="43"/>
    </row>
    <row r="31" spans="1:3" x14ac:dyDescent="0.15">
      <c r="A31" s="161" t="s">
        <v>696</v>
      </c>
      <c r="B31" s="43"/>
      <c r="C31" s="640"/>
    </row>
    <row r="32" spans="1:3" x14ac:dyDescent="0.15">
      <c r="A32" s="121" t="s">
        <v>3644</v>
      </c>
      <c r="B32" s="121"/>
    </row>
  </sheetData>
  <hyperlinks>
    <hyperlink ref="A17" r:id="rId1" display="https://www.mifuturo.cl/bases-de-datos-de-matriculados/" xr:uid="{00000000-0004-0000-E900-000000000000}"/>
  </hyperlinks>
  <pageMargins left="0.7" right="0.7" top="0.75" bottom="0.75" header="0.3" footer="0.3"/>
  <pageSetup orientation="portrait"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Hoja235"/>
  <dimension ref="A2:H42"/>
  <sheetViews>
    <sheetView workbookViewId="0"/>
  </sheetViews>
  <sheetFormatPr baseColWidth="10" defaultColWidth="11.375" defaultRowHeight="10.199999999999999" x14ac:dyDescent="0.15"/>
  <cols>
    <col min="1" max="1" width="46.375" style="123" customWidth="1"/>
    <col min="2" max="4" width="14.25" style="123" customWidth="1"/>
    <col min="5" max="6" width="15" style="123" customWidth="1"/>
    <col min="7" max="8" width="16.375" style="123" customWidth="1"/>
    <col min="9" max="16384" width="11.375" style="123"/>
  </cols>
  <sheetData>
    <row r="2" spans="1:8" ht="11.55" x14ac:dyDescent="0.15">
      <c r="A2" s="622" t="s">
        <v>3645</v>
      </c>
    </row>
    <row r="3" spans="1:8" x14ac:dyDescent="0.15">
      <c r="A3" s="622"/>
      <c r="B3" s="641"/>
      <c r="C3" s="642"/>
      <c r="D3" s="642"/>
      <c r="E3" s="642"/>
      <c r="F3" s="642"/>
      <c r="G3" s="642"/>
      <c r="H3" s="642"/>
    </row>
    <row r="4" spans="1:8" ht="40.75" x14ac:dyDescent="0.15">
      <c r="A4" s="3003" t="s">
        <v>3631</v>
      </c>
      <c r="B4" s="2185" t="s">
        <v>3646</v>
      </c>
      <c r="C4" s="2185" t="s">
        <v>3647</v>
      </c>
      <c r="D4" s="2185" t="s">
        <v>3648</v>
      </c>
      <c r="E4" s="2185" t="s">
        <v>3649</v>
      </c>
      <c r="F4" s="2185" t="s">
        <v>3650</v>
      </c>
      <c r="G4" s="2185" t="s">
        <v>3651</v>
      </c>
      <c r="H4" s="2185" t="s">
        <v>3652</v>
      </c>
    </row>
    <row r="5" spans="1:8" x14ac:dyDescent="0.15">
      <c r="A5" s="604" t="s">
        <v>1011</v>
      </c>
      <c r="B5" s="643">
        <v>89723</v>
      </c>
      <c r="C5" s="643">
        <v>43343</v>
      </c>
      <c r="D5" s="643">
        <v>46380</v>
      </c>
      <c r="E5" s="644">
        <v>31882</v>
      </c>
      <c r="F5" s="644">
        <v>37144</v>
      </c>
      <c r="G5" s="644">
        <v>11461</v>
      </c>
      <c r="H5" s="644">
        <v>9236</v>
      </c>
    </row>
    <row r="6" spans="1:8" x14ac:dyDescent="0.15">
      <c r="A6" s="632" t="s">
        <v>3602</v>
      </c>
      <c r="B6" s="644">
        <v>40184</v>
      </c>
      <c r="C6" s="644">
        <v>16564</v>
      </c>
      <c r="D6" s="644">
        <v>23620</v>
      </c>
      <c r="E6" s="644">
        <v>14737</v>
      </c>
      <c r="F6" s="644">
        <v>21778</v>
      </c>
      <c r="G6" s="644">
        <v>1827</v>
      </c>
      <c r="H6" s="644">
        <v>1842</v>
      </c>
    </row>
    <row r="7" spans="1:8" x14ac:dyDescent="0.15">
      <c r="A7" s="192" t="s">
        <v>3603</v>
      </c>
      <c r="B7" s="645">
        <v>15146</v>
      </c>
      <c r="C7" s="645">
        <v>7252</v>
      </c>
      <c r="D7" s="645">
        <v>7894</v>
      </c>
      <c r="E7" s="646">
        <v>7231</v>
      </c>
      <c r="F7" s="646">
        <v>7883</v>
      </c>
      <c r="G7" s="646">
        <v>21</v>
      </c>
      <c r="H7" s="646">
        <v>11</v>
      </c>
    </row>
    <row r="8" spans="1:8" x14ac:dyDescent="0.15">
      <c r="A8" s="192" t="s">
        <v>3604</v>
      </c>
      <c r="B8" s="645">
        <v>1131</v>
      </c>
      <c r="C8" s="645">
        <v>705</v>
      </c>
      <c r="D8" s="645">
        <v>426</v>
      </c>
      <c r="E8" s="646">
        <v>12</v>
      </c>
      <c r="F8" s="646">
        <v>7</v>
      </c>
      <c r="G8" s="646">
        <v>693</v>
      </c>
      <c r="H8" s="646">
        <v>419</v>
      </c>
    </row>
    <row r="9" spans="1:8" x14ac:dyDescent="0.15">
      <c r="A9" s="192" t="s">
        <v>3605</v>
      </c>
      <c r="B9" s="645">
        <v>19185</v>
      </c>
      <c r="C9" s="645">
        <v>6557</v>
      </c>
      <c r="D9" s="645">
        <v>12628</v>
      </c>
      <c r="E9" s="646">
        <v>5477</v>
      </c>
      <c r="F9" s="646">
        <v>11240</v>
      </c>
      <c r="G9" s="646">
        <v>1080</v>
      </c>
      <c r="H9" s="646">
        <v>1388</v>
      </c>
    </row>
    <row r="10" spans="1:8" x14ac:dyDescent="0.15">
      <c r="A10" s="192" t="s">
        <v>3606</v>
      </c>
      <c r="B10" s="645">
        <v>4722</v>
      </c>
      <c r="C10" s="645">
        <v>2050</v>
      </c>
      <c r="D10" s="645">
        <v>2672</v>
      </c>
      <c r="E10" s="646">
        <v>2017</v>
      </c>
      <c r="F10" s="646">
        <v>2648</v>
      </c>
      <c r="G10" s="646">
        <v>33</v>
      </c>
      <c r="H10" s="646">
        <v>24</v>
      </c>
    </row>
    <row r="11" spans="1:8" x14ac:dyDescent="0.15">
      <c r="A11" s="632" t="s">
        <v>3607</v>
      </c>
      <c r="B11" s="644">
        <v>2754</v>
      </c>
      <c r="C11" s="644">
        <v>768</v>
      </c>
      <c r="D11" s="644">
        <v>1986</v>
      </c>
      <c r="E11" s="644">
        <v>768</v>
      </c>
      <c r="F11" s="644">
        <v>1986</v>
      </c>
      <c r="G11" s="644">
        <v>0</v>
      </c>
      <c r="H11" s="644">
        <v>0</v>
      </c>
    </row>
    <row r="12" spans="1:8" x14ac:dyDescent="0.15">
      <c r="A12" s="192" t="s">
        <v>2219</v>
      </c>
      <c r="B12" s="645">
        <v>0</v>
      </c>
      <c r="C12" s="645">
        <v>0</v>
      </c>
      <c r="D12" s="645">
        <v>0</v>
      </c>
      <c r="E12" s="646">
        <v>0</v>
      </c>
      <c r="F12" s="646">
        <v>0</v>
      </c>
      <c r="G12" s="646">
        <v>0</v>
      </c>
      <c r="H12" s="646">
        <v>0</v>
      </c>
    </row>
    <row r="13" spans="1:8" x14ac:dyDescent="0.15">
      <c r="A13" s="192" t="s">
        <v>3608</v>
      </c>
      <c r="B13" s="645">
        <v>889</v>
      </c>
      <c r="C13" s="645">
        <v>136</v>
      </c>
      <c r="D13" s="645">
        <v>753</v>
      </c>
      <c r="E13" s="646">
        <v>136</v>
      </c>
      <c r="F13" s="646">
        <v>753</v>
      </c>
      <c r="G13" s="646">
        <v>0</v>
      </c>
      <c r="H13" s="646">
        <v>0</v>
      </c>
    </row>
    <row r="14" spans="1:8" x14ac:dyDescent="0.15">
      <c r="A14" s="192" t="s">
        <v>3356</v>
      </c>
      <c r="B14" s="645">
        <v>1865</v>
      </c>
      <c r="C14" s="645">
        <v>632</v>
      </c>
      <c r="D14" s="645">
        <v>1233</v>
      </c>
      <c r="E14" s="646">
        <v>632</v>
      </c>
      <c r="F14" s="646">
        <v>1233</v>
      </c>
      <c r="G14" s="646">
        <v>0</v>
      </c>
      <c r="H14" s="646">
        <v>0</v>
      </c>
    </row>
    <row r="15" spans="1:8" x14ac:dyDescent="0.15">
      <c r="A15" s="632" t="s">
        <v>3609</v>
      </c>
      <c r="B15" s="644">
        <v>4647</v>
      </c>
      <c r="C15" s="644">
        <v>1549</v>
      </c>
      <c r="D15" s="644">
        <v>3098</v>
      </c>
      <c r="E15" s="644">
        <v>1236</v>
      </c>
      <c r="F15" s="644">
        <v>2534</v>
      </c>
      <c r="G15" s="644">
        <v>313</v>
      </c>
      <c r="H15" s="644">
        <v>564</v>
      </c>
    </row>
    <row r="16" spans="1:8" x14ac:dyDescent="0.15">
      <c r="A16" s="192" t="s">
        <v>3610</v>
      </c>
      <c r="B16" s="645">
        <v>648</v>
      </c>
      <c r="C16" s="645">
        <v>194</v>
      </c>
      <c r="D16" s="645">
        <v>454</v>
      </c>
      <c r="E16" s="646">
        <v>118</v>
      </c>
      <c r="F16" s="646">
        <v>307</v>
      </c>
      <c r="G16" s="646">
        <v>76</v>
      </c>
      <c r="H16" s="646">
        <v>147</v>
      </c>
    </row>
    <row r="17" spans="1:8" x14ac:dyDescent="0.15">
      <c r="A17" s="192" t="s">
        <v>3611</v>
      </c>
      <c r="B17" s="645">
        <v>0</v>
      </c>
      <c r="C17" s="645">
        <v>0</v>
      </c>
      <c r="D17" s="645">
        <v>0</v>
      </c>
      <c r="E17" s="646">
        <v>0</v>
      </c>
      <c r="F17" s="646">
        <v>0</v>
      </c>
      <c r="G17" s="646">
        <v>0</v>
      </c>
      <c r="H17" s="646">
        <v>0</v>
      </c>
    </row>
    <row r="18" spans="1:8" x14ac:dyDescent="0.15">
      <c r="A18" s="192" t="s">
        <v>2667</v>
      </c>
      <c r="B18" s="645">
        <v>2262</v>
      </c>
      <c r="C18" s="645">
        <v>670</v>
      </c>
      <c r="D18" s="645">
        <v>1592</v>
      </c>
      <c r="E18" s="646">
        <v>670</v>
      </c>
      <c r="F18" s="646">
        <v>1592</v>
      </c>
      <c r="G18" s="646">
        <v>0</v>
      </c>
      <c r="H18" s="646">
        <v>0</v>
      </c>
    </row>
    <row r="19" spans="1:8" x14ac:dyDescent="0.15">
      <c r="A19" s="192" t="s">
        <v>3612</v>
      </c>
      <c r="B19" s="645">
        <v>1737</v>
      </c>
      <c r="C19" s="645">
        <v>685</v>
      </c>
      <c r="D19" s="645">
        <v>1052</v>
      </c>
      <c r="E19" s="646">
        <v>448</v>
      </c>
      <c r="F19" s="646">
        <v>635</v>
      </c>
      <c r="G19" s="646">
        <v>237</v>
      </c>
      <c r="H19" s="646">
        <v>417</v>
      </c>
    </row>
    <row r="20" spans="1:8" x14ac:dyDescent="0.15">
      <c r="A20" s="632" t="s">
        <v>3653</v>
      </c>
      <c r="B20" s="644">
        <v>7098</v>
      </c>
      <c r="C20" s="644">
        <v>5843</v>
      </c>
      <c r="D20" s="644">
        <v>1255</v>
      </c>
      <c r="E20" s="644">
        <v>4483</v>
      </c>
      <c r="F20" s="644">
        <v>1148</v>
      </c>
      <c r="G20" s="644">
        <v>1360</v>
      </c>
      <c r="H20" s="644">
        <v>107</v>
      </c>
    </row>
    <row r="21" spans="1:8" x14ac:dyDescent="0.15">
      <c r="A21" s="192" t="s">
        <v>3614</v>
      </c>
      <c r="B21" s="645">
        <v>3211</v>
      </c>
      <c r="C21" s="645">
        <v>2314</v>
      </c>
      <c r="D21" s="645">
        <v>897</v>
      </c>
      <c r="E21" s="646">
        <v>2314</v>
      </c>
      <c r="F21" s="646">
        <v>897</v>
      </c>
      <c r="G21" s="646">
        <v>0</v>
      </c>
      <c r="H21" s="646">
        <v>0</v>
      </c>
    </row>
    <row r="22" spans="1:8" x14ac:dyDescent="0.15">
      <c r="A22" s="192" t="s">
        <v>3615</v>
      </c>
      <c r="B22" s="645">
        <v>3887</v>
      </c>
      <c r="C22" s="645">
        <v>3529</v>
      </c>
      <c r="D22" s="645">
        <v>358</v>
      </c>
      <c r="E22" s="646">
        <v>2169</v>
      </c>
      <c r="F22" s="646">
        <v>251</v>
      </c>
      <c r="G22" s="646">
        <v>1360</v>
      </c>
      <c r="H22" s="646">
        <v>107</v>
      </c>
    </row>
    <row r="23" spans="1:8" x14ac:dyDescent="0.15">
      <c r="A23" s="632" t="s">
        <v>3616</v>
      </c>
      <c r="B23" s="644">
        <v>3519</v>
      </c>
      <c r="C23" s="644">
        <v>965</v>
      </c>
      <c r="D23" s="644">
        <v>2554</v>
      </c>
      <c r="E23" s="644">
        <v>907</v>
      </c>
      <c r="F23" s="644">
        <v>2518</v>
      </c>
      <c r="G23" s="644">
        <v>58</v>
      </c>
      <c r="H23" s="644">
        <v>36</v>
      </c>
    </row>
    <row r="24" spans="1:8" x14ac:dyDescent="0.15">
      <c r="A24" s="192" t="s">
        <v>3616</v>
      </c>
      <c r="B24" s="645">
        <v>2905</v>
      </c>
      <c r="C24" s="645">
        <v>681</v>
      </c>
      <c r="D24" s="645">
        <v>2224</v>
      </c>
      <c r="E24" s="646">
        <v>681</v>
      </c>
      <c r="F24" s="646">
        <v>2224</v>
      </c>
      <c r="G24" s="646">
        <v>0</v>
      </c>
      <c r="H24" s="646">
        <v>0</v>
      </c>
    </row>
    <row r="25" spans="1:8" x14ac:dyDescent="0.15">
      <c r="A25" s="192" t="s">
        <v>3617</v>
      </c>
      <c r="B25" s="645">
        <v>614</v>
      </c>
      <c r="C25" s="645">
        <v>284</v>
      </c>
      <c r="D25" s="645">
        <v>330</v>
      </c>
      <c r="E25" s="646">
        <v>226</v>
      </c>
      <c r="F25" s="646">
        <v>294</v>
      </c>
      <c r="G25" s="646">
        <v>58</v>
      </c>
      <c r="H25" s="646">
        <v>36</v>
      </c>
    </row>
    <row r="26" spans="1:8" x14ac:dyDescent="0.15">
      <c r="A26" s="632" t="s">
        <v>3618</v>
      </c>
      <c r="B26" s="644">
        <v>0</v>
      </c>
      <c r="C26" s="644">
        <v>0</v>
      </c>
      <c r="D26" s="644">
        <v>0</v>
      </c>
      <c r="E26" s="644">
        <v>0</v>
      </c>
      <c r="F26" s="644">
        <v>0</v>
      </c>
      <c r="G26" s="644">
        <v>0</v>
      </c>
      <c r="H26" s="644">
        <v>0</v>
      </c>
    </row>
    <row r="27" spans="1:8" x14ac:dyDescent="0.15">
      <c r="A27" s="192" t="s">
        <v>3618</v>
      </c>
      <c r="B27" s="645">
        <v>0</v>
      </c>
      <c r="C27" s="645">
        <v>0</v>
      </c>
      <c r="D27" s="645">
        <v>0</v>
      </c>
      <c r="E27" s="646">
        <v>0</v>
      </c>
      <c r="F27" s="646">
        <v>0</v>
      </c>
      <c r="G27" s="646">
        <v>0</v>
      </c>
      <c r="H27" s="646">
        <v>0</v>
      </c>
    </row>
    <row r="28" spans="1:8" x14ac:dyDescent="0.15">
      <c r="A28" s="632" t="s">
        <v>3619</v>
      </c>
      <c r="B28" s="644">
        <v>18351</v>
      </c>
      <c r="C28" s="644">
        <v>8484</v>
      </c>
      <c r="D28" s="644">
        <v>9867</v>
      </c>
      <c r="E28" s="644">
        <v>3171</v>
      </c>
      <c r="F28" s="644">
        <v>3882</v>
      </c>
      <c r="G28" s="644">
        <v>5313</v>
      </c>
      <c r="H28" s="644">
        <v>5985</v>
      </c>
    </row>
    <row r="29" spans="1:8" x14ac:dyDescent="0.15">
      <c r="A29" s="192" t="s">
        <v>3620</v>
      </c>
      <c r="B29" s="645">
        <v>8038</v>
      </c>
      <c r="C29" s="645">
        <v>3789</v>
      </c>
      <c r="D29" s="645">
        <v>4249</v>
      </c>
      <c r="E29" s="646">
        <v>0</v>
      </c>
      <c r="F29" s="646">
        <v>0</v>
      </c>
      <c r="G29" s="646">
        <v>3789</v>
      </c>
      <c r="H29" s="646">
        <v>4249</v>
      </c>
    </row>
    <row r="30" spans="1:8" x14ac:dyDescent="0.15">
      <c r="A30" s="192" t="s">
        <v>3621</v>
      </c>
      <c r="B30" s="645">
        <v>10313</v>
      </c>
      <c r="C30" s="645">
        <v>4695</v>
      </c>
      <c r="D30" s="645">
        <v>5618</v>
      </c>
      <c r="E30" s="646">
        <v>3171</v>
      </c>
      <c r="F30" s="646">
        <v>3882</v>
      </c>
      <c r="G30" s="646">
        <v>1524</v>
      </c>
      <c r="H30" s="646">
        <v>1736</v>
      </c>
    </row>
    <row r="31" spans="1:8" x14ac:dyDescent="0.15">
      <c r="A31" s="632" t="s">
        <v>3622</v>
      </c>
      <c r="B31" s="647">
        <v>13025</v>
      </c>
      <c r="C31" s="647">
        <v>9111</v>
      </c>
      <c r="D31" s="647">
        <v>3914</v>
      </c>
      <c r="E31" s="647">
        <v>6580</v>
      </c>
      <c r="F31" s="647">
        <v>3298</v>
      </c>
      <c r="G31" s="647">
        <v>2531</v>
      </c>
      <c r="H31" s="647">
        <v>616</v>
      </c>
    </row>
    <row r="32" spans="1:8" x14ac:dyDescent="0.15">
      <c r="A32" s="192" t="s">
        <v>3623</v>
      </c>
      <c r="B32" s="648">
        <v>7263</v>
      </c>
      <c r="C32" s="648">
        <v>5332</v>
      </c>
      <c r="D32" s="648">
        <v>1931</v>
      </c>
      <c r="E32" s="649">
        <v>3449</v>
      </c>
      <c r="F32" s="649">
        <v>1570</v>
      </c>
      <c r="G32" s="649">
        <v>1883</v>
      </c>
      <c r="H32" s="649">
        <v>361</v>
      </c>
    </row>
    <row r="33" spans="1:8" x14ac:dyDescent="0.15">
      <c r="A33" s="192" t="s">
        <v>3624</v>
      </c>
      <c r="B33" s="648">
        <v>1556</v>
      </c>
      <c r="C33" s="648">
        <v>963</v>
      </c>
      <c r="D33" s="648">
        <v>593</v>
      </c>
      <c r="E33" s="649">
        <v>963</v>
      </c>
      <c r="F33" s="649">
        <v>593</v>
      </c>
      <c r="G33" s="649">
        <v>0</v>
      </c>
      <c r="H33" s="649">
        <v>0</v>
      </c>
    </row>
    <row r="34" spans="1:8" x14ac:dyDescent="0.15">
      <c r="A34" s="192" t="s">
        <v>3625</v>
      </c>
      <c r="B34" s="648">
        <v>4206</v>
      </c>
      <c r="C34" s="648">
        <v>2816</v>
      </c>
      <c r="D34" s="648">
        <v>1390</v>
      </c>
      <c r="E34" s="649">
        <v>2168</v>
      </c>
      <c r="F34" s="649">
        <v>1135</v>
      </c>
      <c r="G34" s="649">
        <v>648</v>
      </c>
      <c r="H34" s="649">
        <v>255</v>
      </c>
    </row>
    <row r="35" spans="1:8" x14ac:dyDescent="0.15">
      <c r="A35" s="632" t="s">
        <v>3626</v>
      </c>
      <c r="B35" s="644">
        <v>145</v>
      </c>
      <c r="C35" s="644">
        <v>59</v>
      </c>
      <c r="D35" s="644">
        <v>86</v>
      </c>
      <c r="E35" s="644">
        <v>0</v>
      </c>
      <c r="F35" s="644">
        <v>0</v>
      </c>
      <c r="G35" s="644">
        <v>59</v>
      </c>
      <c r="H35" s="644">
        <v>86</v>
      </c>
    </row>
    <row r="36" spans="1:8" x14ac:dyDescent="0.15">
      <c r="A36" s="192" t="s">
        <v>3627</v>
      </c>
      <c r="B36" s="645">
        <v>7</v>
      </c>
      <c r="C36" s="645">
        <v>2</v>
      </c>
      <c r="D36" s="645">
        <v>5</v>
      </c>
      <c r="E36" s="646">
        <v>0</v>
      </c>
      <c r="F36" s="646">
        <v>0</v>
      </c>
      <c r="G36" s="646">
        <v>2</v>
      </c>
      <c r="H36" s="646">
        <v>5</v>
      </c>
    </row>
    <row r="37" spans="1:8" x14ac:dyDescent="0.15">
      <c r="A37" s="192" t="s">
        <v>3626</v>
      </c>
      <c r="B37" s="645">
        <v>138</v>
      </c>
      <c r="C37" s="645">
        <v>57</v>
      </c>
      <c r="D37" s="645">
        <v>81</v>
      </c>
      <c r="E37" s="646">
        <v>0</v>
      </c>
      <c r="F37" s="646">
        <v>0</v>
      </c>
      <c r="G37" s="646">
        <v>57</v>
      </c>
      <c r="H37" s="646">
        <v>81</v>
      </c>
    </row>
    <row r="38" spans="1:8" x14ac:dyDescent="0.15">
      <c r="A38" s="650"/>
      <c r="B38" s="651"/>
      <c r="C38" s="651"/>
      <c r="D38" s="651"/>
      <c r="E38" s="652"/>
      <c r="F38" s="652"/>
      <c r="G38" s="651"/>
      <c r="H38" s="651"/>
    </row>
    <row r="39" spans="1:8" x14ac:dyDescent="0.15">
      <c r="A39" s="630" t="s">
        <v>3584</v>
      </c>
      <c r="B39" s="121"/>
      <c r="C39" s="121"/>
      <c r="D39" s="121"/>
      <c r="E39" s="121"/>
      <c r="F39" s="121"/>
      <c r="G39" s="121"/>
      <c r="H39" s="121"/>
    </row>
    <row r="40" spans="1:8" x14ac:dyDescent="0.15">
      <c r="A40" s="22" t="s">
        <v>3585</v>
      </c>
      <c r="B40" s="22"/>
      <c r="C40" s="22"/>
      <c r="D40" s="22"/>
      <c r="E40" s="22"/>
      <c r="F40" s="22"/>
      <c r="G40" s="22"/>
      <c r="H40" s="22"/>
    </row>
    <row r="41" spans="1:8" x14ac:dyDescent="0.15">
      <c r="A41" s="161" t="s">
        <v>696</v>
      </c>
      <c r="B41" s="121"/>
      <c r="C41" s="121"/>
      <c r="D41" s="121"/>
      <c r="E41" s="121"/>
      <c r="F41" s="121"/>
      <c r="G41" s="121"/>
      <c r="H41" s="121"/>
    </row>
    <row r="42" spans="1:8" x14ac:dyDescent="0.15">
      <c r="A42" s="121" t="s">
        <v>3629</v>
      </c>
      <c r="B42" s="121"/>
      <c r="C42" s="121"/>
      <c r="D42" s="121"/>
      <c r="E42" s="121"/>
      <c r="F42" s="121"/>
      <c r="G42" s="121"/>
      <c r="H42" s="121"/>
    </row>
  </sheetData>
  <hyperlinks>
    <hyperlink ref="A39" r:id="rId1" display="https://www.mifuturo.cl/bases-de-datos-de-matriculados/" xr:uid="{00000000-0004-0000-EA00-000000000000}"/>
  </hyperlink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Hoja236"/>
  <dimension ref="A2:AJ43"/>
  <sheetViews>
    <sheetView zoomScaleNormal="100" workbookViewId="0"/>
  </sheetViews>
  <sheetFormatPr baseColWidth="10" defaultColWidth="11.375" defaultRowHeight="10.199999999999999" x14ac:dyDescent="0.15"/>
  <cols>
    <col min="1" max="1" width="46.375" style="123" customWidth="1"/>
    <col min="2" max="2" width="11.375" style="123"/>
    <col min="3" max="3" width="13.625" style="123" customWidth="1"/>
    <col min="4" max="8" width="11.375" style="123"/>
    <col min="9" max="10" width="12.125" style="123" customWidth="1"/>
    <col min="11" max="16" width="11.375" style="123"/>
    <col min="17" max="18" width="14.25" style="123" customWidth="1"/>
    <col min="19" max="26" width="11.375" style="123"/>
    <col min="27" max="28" width="12.875" style="123" customWidth="1"/>
    <col min="29" max="16384" width="11.375" style="123"/>
  </cols>
  <sheetData>
    <row r="2" spans="1:36" ht="11.55" x14ac:dyDescent="0.15">
      <c r="A2" s="622" t="s">
        <v>3654</v>
      </c>
    </row>
    <row r="3" spans="1:36" x14ac:dyDescent="0.15">
      <c r="A3" s="622"/>
    </row>
    <row r="4" spans="1:36" ht="38.4" customHeight="1" x14ac:dyDescent="0.15">
      <c r="A4" s="3005" t="s">
        <v>3631</v>
      </c>
      <c r="B4" s="3006" t="s">
        <v>3655</v>
      </c>
      <c r="C4" s="3007" t="s">
        <v>3655</v>
      </c>
      <c r="D4" s="3008" t="s">
        <v>3646</v>
      </c>
      <c r="E4" s="3008" t="s">
        <v>3656</v>
      </c>
      <c r="F4" s="3008" t="s">
        <v>3657</v>
      </c>
      <c r="G4" s="3008" t="s">
        <v>3656</v>
      </c>
      <c r="H4" s="3008" t="s">
        <v>3657</v>
      </c>
      <c r="I4" s="3008" t="s">
        <v>3656</v>
      </c>
      <c r="J4" s="3008" t="s">
        <v>3657</v>
      </c>
      <c r="K4" s="3008" t="s">
        <v>3656</v>
      </c>
      <c r="L4" s="3008" t="s">
        <v>3657</v>
      </c>
      <c r="M4" s="3008" t="s">
        <v>3656</v>
      </c>
      <c r="N4" s="3008" t="s">
        <v>3657</v>
      </c>
      <c r="O4" s="3008" t="s">
        <v>3656</v>
      </c>
      <c r="P4" s="3008" t="s">
        <v>3657</v>
      </c>
      <c r="Q4" s="3008" t="s">
        <v>3656</v>
      </c>
      <c r="R4" s="3008" t="s">
        <v>3657</v>
      </c>
      <c r="S4" s="3008" t="s">
        <v>3656</v>
      </c>
      <c r="T4" s="3008" t="s">
        <v>3657</v>
      </c>
      <c r="U4" s="3008" t="s">
        <v>3656</v>
      </c>
      <c r="V4" s="3008" t="s">
        <v>3657</v>
      </c>
      <c r="W4" s="3009" t="s">
        <v>3656</v>
      </c>
      <c r="X4" s="3009" t="s">
        <v>3657</v>
      </c>
      <c r="Y4" s="3008" t="s">
        <v>3656</v>
      </c>
      <c r="Z4" s="3008" t="s">
        <v>3657</v>
      </c>
      <c r="AA4" s="3008" t="s">
        <v>3656</v>
      </c>
      <c r="AB4" s="3008" t="s">
        <v>3657</v>
      </c>
      <c r="AC4" s="3008" t="s">
        <v>3656</v>
      </c>
      <c r="AD4" s="3008" t="s">
        <v>3657</v>
      </c>
      <c r="AE4" s="3008" t="s">
        <v>3656</v>
      </c>
      <c r="AF4" s="3008" t="s">
        <v>3657</v>
      </c>
      <c r="AG4" s="3008" t="s">
        <v>3656</v>
      </c>
      <c r="AH4" s="3008" t="s">
        <v>3657</v>
      </c>
      <c r="AI4" s="3008" t="s">
        <v>3656</v>
      </c>
      <c r="AJ4" s="3008" t="s">
        <v>3657</v>
      </c>
    </row>
    <row r="5" spans="1:36" ht="32.450000000000003" customHeight="1" x14ac:dyDescent="0.15">
      <c r="A5" s="3010" t="s">
        <v>2914</v>
      </c>
      <c r="B5" s="3011"/>
      <c r="C5" s="3012" t="s">
        <v>3658</v>
      </c>
      <c r="D5" s="3001" t="s">
        <v>3659</v>
      </c>
      <c r="E5" s="3009" t="s">
        <v>677</v>
      </c>
      <c r="F5" s="3008" t="s">
        <v>677</v>
      </c>
      <c r="G5" s="3008" t="s">
        <v>678</v>
      </c>
      <c r="H5" s="3008" t="s">
        <v>678</v>
      </c>
      <c r="I5" s="3008" t="s">
        <v>679</v>
      </c>
      <c r="J5" s="3008" t="s">
        <v>679</v>
      </c>
      <c r="K5" s="3008" t="s">
        <v>680</v>
      </c>
      <c r="L5" s="3008" t="s">
        <v>680</v>
      </c>
      <c r="M5" s="3008" t="s">
        <v>681</v>
      </c>
      <c r="N5" s="3008" t="s">
        <v>681</v>
      </c>
      <c r="O5" s="3008" t="s">
        <v>682</v>
      </c>
      <c r="P5" s="3008" t="s">
        <v>682</v>
      </c>
      <c r="Q5" s="3008" t="s">
        <v>683</v>
      </c>
      <c r="R5" s="3008" t="s">
        <v>683</v>
      </c>
      <c r="S5" s="3008" t="s">
        <v>684</v>
      </c>
      <c r="T5" s="3008" t="s">
        <v>684</v>
      </c>
      <c r="U5" s="3008" t="s">
        <v>685</v>
      </c>
      <c r="V5" s="3008" t="s">
        <v>685</v>
      </c>
      <c r="W5" s="3009" t="s">
        <v>732</v>
      </c>
      <c r="X5" s="3009" t="s">
        <v>3660</v>
      </c>
      <c r="Y5" s="3008" t="s">
        <v>688</v>
      </c>
      <c r="Z5" s="3008" t="s">
        <v>688</v>
      </c>
      <c r="AA5" s="3008" t="s">
        <v>689</v>
      </c>
      <c r="AB5" s="3008" t="s">
        <v>689</v>
      </c>
      <c r="AC5" s="3008" t="s">
        <v>845</v>
      </c>
      <c r="AD5" s="3008" t="s">
        <v>845</v>
      </c>
      <c r="AE5" s="3008" t="s">
        <v>846</v>
      </c>
      <c r="AF5" s="3008" t="s">
        <v>846</v>
      </c>
      <c r="AG5" s="3008" t="s">
        <v>692</v>
      </c>
      <c r="AH5" s="3008" t="s">
        <v>692</v>
      </c>
      <c r="AI5" s="3008" t="s">
        <v>693</v>
      </c>
      <c r="AJ5" s="3008" t="s">
        <v>693</v>
      </c>
    </row>
    <row r="6" spans="1:36" x14ac:dyDescent="0.15">
      <c r="A6" s="307" t="s">
        <v>3661</v>
      </c>
      <c r="B6" s="647">
        <v>89723</v>
      </c>
      <c r="C6" s="647">
        <v>69026</v>
      </c>
      <c r="D6" s="647">
        <v>20697</v>
      </c>
      <c r="E6" s="647">
        <v>501</v>
      </c>
      <c r="F6" s="647">
        <v>383</v>
      </c>
      <c r="G6" s="647">
        <v>570</v>
      </c>
      <c r="H6" s="647">
        <v>377</v>
      </c>
      <c r="I6" s="647">
        <v>1388</v>
      </c>
      <c r="J6" s="647">
        <v>912</v>
      </c>
      <c r="K6" s="726">
        <v>0</v>
      </c>
      <c r="L6" s="647">
        <v>306</v>
      </c>
      <c r="M6" s="647">
        <v>1133</v>
      </c>
      <c r="N6" s="647">
        <v>1033</v>
      </c>
      <c r="O6" s="647">
        <v>9139</v>
      </c>
      <c r="P6" s="647">
        <v>2098</v>
      </c>
      <c r="Q6" s="647">
        <v>44751</v>
      </c>
      <c r="R6" s="647">
        <v>9401</v>
      </c>
      <c r="S6" s="647">
        <v>295</v>
      </c>
      <c r="T6" s="647">
        <v>914</v>
      </c>
      <c r="U6" s="647">
        <v>2049</v>
      </c>
      <c r="V6" s="647">
        <v>773</v>
      </c>
      <c r="W6" s="647">
        <v>370</v>
      </c>
      <c r="X6" s="647">
        <v>505</v>
      </c>
      <c r="Y6" s="647">
        <v>4767</v>
      </c>
      <c r="Z6" s="647">
        <v>2020</v>
      </c>
      <c r="AA6" s="647">
        <v>1637</v>
      </c>
      <c r="AB6" s="647">
        <v>716</v>
      </c>
      <c r="AC6" s="647">
        <v>1599</v>
      </c>
      <c r="AD6" s="647">
        <v>324</v>
      </c>
      <c r="AE6" s="647">
        <v>687</v>
      </c>
      <c r="AF6" s="647">
        <v>732</v>
      </c>
      <c r="AG6" s="726">
        <v>0</v>
      </c>
      <c r="AH6" s="647">
        <v>43</v>
      </c>
      <c r="AI6" s="647">
        <v>140</v>
      </c>
      <c r="AJ6" s="647">
        <v>160</v>
      </c>
    </row>
    <row r="7" spans="1:36" x14ac:dyDescent="0.15">
      <c r="A7" s="642" t="s">
        <v>3602</v>
      </c>
      <c r="B7" s="680">
        <v>40184</v>
      </c>
      <c r="C7" s="680">
        <v>36515</v>
      </c>
      <c r="D7" s="680">
        <v>3669</v>
      </c>
      <c r="E7" s="680">
        <v>264</v>
      </c>
      <c r="F7" s="680">
        <v>60</v>
      </c>
      <c r="G7" s="680">
        <v>285</v>
      </c>
      <c r="H7" s="680">
        <v>79</v>
      </c>
      <c r="I7" s="680">
        <v>811</v>
      </c>
      <c r="J7" s="680">
        <v>21</v>
      </c>
      <c r="K7" s="680">
        <v>0</v>
      </c>
      <c r="L7" s="680">
        <v>74</v>
      </c>
      <c r="M7" s="680">
        <v>1039</v>
      </c>
      <c r="N7" s="680">
        <v>193</v>
      </c>
      <c r="O7" s="680">
        <v>4603</v>
      </c>
      <c r="P7" s="680">
        <v>240</v>
      </c>
      <c r="Q7" s="680">
        <v>22413</v>
      </c>
      <c r="R7" s="680">
        <v>2292</v>
      </c>
      <c r="S7" s="680">
        <v>235</v>
      </c>
      <c r="T7" s="680">
        <v>148</v>
      </c>
      <c r="U7" s="680">
        <v>938</v>
      </c>
      <c r="V7" s="680">
        <v>53</v>
      </c>
      <c r="W7" s="680">
        <v>285</v>
      </c>
      <c r="X7" s="680">
        <v>53</v>
      </c>
      <c r="Y7" s="680">
        <v>2951</v>
      </c>
      <c r="Z7" s="680">
        <v>178</v>
      </c>
      <c r="AA7" s="680">
        <v>1141</v>
      </c>
      <c r="AB7" s="680">
        <v>162</v>
      </c>
      <c r="AC7" s="680">
        <v>746</v>
      </c>
      <c r="AD7" s="680">
        <v>0</v>
      </c>
      <c r="AE7" s="680">
        <v>664</v>
      </c>
      <c r="AF7" s="680">
        <v>86</v>
      </c>
      <c r="AG7" s="680">
        <v>0</v>
      </c>
      <c r="AH7" s="680">
        <v>0</v>
      </c>
      <c r="AI7" s="680">
        <v>140</v>
      </c>
      <c r="AJ7" s="680">
        <v>30</v>
      </c>
    </row>
    <row r="8" spans="1:36" x14ac:dyDescent="0.15">
      <c r="A8" s="658" t="s">
        <v>3603</v>
      </c>
      <c r="B8" s="657">
        <v>15146</v>
      </c>
      <c r="C8" s="657">
        <v>15114</v>
      </c>
      <c r="D8" s="657">
        <v>32</v>
      </c>
      <c r="E8" s="659">
        <v>0</v>
      </c>
      <c r="F8" s="659">
        <v>0</v>
      </c>
      <c r="G8" s="659">
        <v>192</v>
      </c>
      <c r="H8" s="659">
        <v>0</v>
      </c>
      <c r="I8" s="659">
        <v>422</v>
      </c>
      <c r="J8" s="659">
        <v>0</v>
      </c>
      <c r="K8" s="659">
        <v>0</v>
      </c>
      <c r="L8" s="659">
        <v>0</v>
      </c>
      <c r="M8" s="659">
        <v>523</v>
      </c>
      <c r="N8" s="659">
        <v>0</v>
      </c>
      <c r="O8" s="659">
        <v>2130</v>
      </c>
      <c r="P8" s="659">
        <v>1</v>
      </c>
      <c r="Q8" s="659">
        <v>7806</v>
      </c>
      <c r="R8" s="659">
        <v>31</v>
      </c>
      <c r="S8" s="659">
        <v>0</v>
      </c>
      <c r="T8" s="659">
        <v>0</v>
      </c>
      <c r="U8" s="659">
        <v>570</v>
      </c>
      <c r="V8" s="659">
        <v>0</v>
      </c>
      <c r="W8" s="659">
        <v>0</v>
      </c>
      <c r="X8" s="659">
        <v>0</v>
      </c>
      <c r="Y8" s="659">
        <v>1662</v>
      </c>
      <c r="Z8" s="659">
        <v>0</v>
      </c>
      <c r="AA8" s="659">
        <v>812</v>
      </c>
      <c r="AB8" s="659">
        <v>0</v>
      </c>
      <c r="AC8" s="659">
        <v>466</v>
      </c>
      <c r="AD8" s="659">
        <v>0</v>
      </c>
      <c r="AE8" s="659">
        <v>422</v>
      </c>
      <c r="AF8" s="659">
        <v>0</v>
      </c>
      <c r="AG8" s="659">
        <v>0</v>
      </c>
      <c r="AH8" s="659">
        <v>0</v>
      </c>
      <c r="AI8" s="659">
        <v>109</v>
      </c>
      <c r="AJ8" s="659">
        <v>0</v>
      </c>
    </row>
    <row r="9" spans="1:36" x14ac:dyDescent="0.15">
      <c r="A9" s="658" t="s">
        <v>3604</v>
      </c>
      <c r="B9" s="657">
        <v>1131</v>
      </c>
      <c r="C9" s="657">
        <v>19</v>
      </c>
      <c r="D9" s="657">
        <v>1112</v>
      </c>
      <c r="E9" s="659">
        <v>0</v>
      </c>
      <c r="F9" s="659">
        <v>0</v>
      </c>
      <c r="G9" s="659">
        <v>0</v>
      </c>
      <c r="H9" s="659">
        <v>0</v>
      </c>
      <c r="I9" s="659">
        <v>0</v>
      </c>
      <c r="J9" s="659">
        <v>15</v>
      </c>
      <c r="K9" s="659">
        <v>0</v>
      </c>
      <c r="L9" s="659">
        <v>0</v>
      </c>
      <c r="M9" s="659">
        <v>0</v>
      </c>
      <c r="N9" s="659">
        <v>1</v>
      </c>
      <c r="O9" s="659">
        <v>19</v>
      </c>
      <c r="P9" s="659">
        <v>114</v>
      </c>
      <c r="Q9" s="659">
        <v>0</v>
      </c>
      <c r="R9" s="659">
        <v>746</v>
      </c>
      <c r="S9" s="659">
        <v>0</v>
      </c>
      <c r="T9" s="659">
        <v>44</v>
      </c>
      <c r="U9" s="659">
        <v>0</v>
      </c>
      <c r="V9" s="659">
        <v>13</v>
      </c>
      <c r="W9" s="659">
        <v>0</v>
      </c>
      <c r="X9" s="659">
        <v>0</v>
      </c>
      <c r="Y9" s="659">
        <v>0</v>
      </c>
      <c r="Z9" s="659">
        <v>138</v>
      </c>
      <c r="AA9" s="659">
        <v>0</v>
      </c>
      <c r="AB9" s="659">
        <v>0</v>
      </c>
      <c r="AC9" s="659">
        <v>0</v>
      </c>
      <c r="AD9" s="659">
        <v>0</v>
      </c>
      <c r="AE9" s="659">
        <v>0</v>
      </c>
      <c r="AF9" s="659">
        <v>41</v>
      </c>
      <c r="AG9" s="659">
        <v>0</v>
      </c>
      <c r="AH9" s="659">
        <v>0</v>
      </c>
      <c r="AI9" s="659">
        <v>0</v>
      </c>
      <c r="AJ9" s="659">
        <v>0</v>
      </c>
    </row>
    <row r="10" spans="1:36" x14ac:dyDescent="0.15">
      <c r="A10" s="658" t="s">
        <v>3605</v>
      </c>
      <c r="B10" s="657">
        <v>19185</v>
      </c>
      <c r="C10" s="657">
        <v>16717</v>
      </c>
      <c r="D10" s="657">
        <v>2468</v>
      </c>
      <c r="E10" s="659">
        <v>264</v>
      </c>
      <c r="F10" s="659">
        <v>60</v>
      </c>
      <c r="G10" s="659">
        <v>93</v>
      </c>
      <c r="H10" s="659">
        <v>79</v>
      </c>
      <c r="I10" s="659">
        <v>389</v>
      </c>
      <c r="J10" s="659">
        <v>6</v>
      </c>
      <c r="K10" s="659">
        <v>0</v>
      </c>
      <c r="L10" s="659">
        <v>74</v>
      </c>
      <c r="M10" s="659">
        <v>516</v>
      </c>
      <c r="N10" s="659">
        <v>192</v>
      </c>
      <c r="O10" s="659">
        <v>2192</v>
      </c>
      <c r="P10" s="659">
        <v>125</v>
      </c>
      <c r="Q10" s="659">
        <v>10413</v>
      </c>
      <c r="R10" s="659">
        <v>1458</v>
      </c>
      <c r="S10" s="659">
        <v>235</v>
      </c>
      <c r="T10" s="659">
        <v>104</v>
      </c>
      <c r="U10" s="659">
        <v>368</v>
      </c>
      <c r="V10" s="659">
        <v>40</v>
      </c>
      <c r="W10" s="659">
        <v>285</v>
      </c>
      <c r="X10" s="659">
        <v>53</v>
      </c>
      <c r="Y10" s="659">
        <v>1080</v>
      </c>
      <c r="Z10" s="659">
        <v>40</v>
      </c>
      <c r="AA10" s="659">
        <v>329</v>
      </c>
      <c r="AB10" s="659">
        <v>162</v>
      </c>
      <c r="AC10" s="659">
        <v>280</v>
      </c>
      <c r="AD10" s="659">
        <v>0</v>
      </c>
      <c r="AE10" s="659">
        <v>242</v>
      </c>
      <c r="AF10" s="659">
        <v>45</v>
      </c>
      <c r="AG10" s="659">
        <v>0</v>
      </c>
      <c r="AH10" s="659">
        <v>0</v>
      </c>
      <c r="AI10" s="659">
        <v>31</v>
      </c>
      <c r="AJ10" s="659">
        <v>30</v>
      </c>
    </row>
    <row r="11" spans="1:36" x14ac:dyDescent="0.15">
      <c r="A11" s="658" t="s">
        <v>3606</v>
      </c>
      <c r="B11" s="657">
        <v>4722</v>
      </c>
      <c r="C11" s="657">
        <v>4665</v>
      </c>
      <c r="D11" s="657">
        <v>57</v>
      </c>
      <c r="E11" s="659">
        <v>0</v>
      </c>
      <c r="F11" s="659">
        <v>0</v>
      </c>
      <c r="G11" s="659">
        <v>0</v>
      </c>
      <c r="H11" s="659">
        <v>0</v>
      </c>
      <c r="I11" s="659">
        <v>0</v>
      </c>
      <c r="J11" s="659">
        <v>0</v>
      </c>
      <c r="K11" s="659">
        <v>0</v>
      </c>
      <c r="L11" s="659">
        <v>0</v>
      </c>
      <c r="M11" s="659">
        <v>0</v>
      </c>
      <c r="N11" s="659">
        <v>0</v>
      </c>
      <c r="O11" s="659">
        <v>262</v>
      </c>
      <c r="P11" s="659">
        <v>0</v>
      </c>
      <c r="Q11" s="659">
        <v>4194</v>
      </c>
      <c r="R11" s="659">
        <v>57</v>
      </c>
      <c r="S11" s="659">
        <v>0</v>
      </c>
      <c r="T11" s="659">
        <v>0</v>
      </c>
      <c r="U11" s="659">
        <v>0</v>
      </c>
      <c r="V11" s="659">
        <v>0</v>
      </c>
      <c r="W11" s="659">
        <v>0</v>
      </c>
      <c r="X11" s="659">
        <v>0</v>
      </c>
      <c r="Y11" s="659">
        <v>209</v>
      </c>
      <c r="Z11" s="659">
        <v>0</v>
      </c>
      <c r="AA11" s="659">
        <v>0</v>
      </c>
      <c r="AB11" s="659">
        <v>0</v>
      </c>
      <c r="AC11" s="659">
        <v>0</v>
      </c>
      <c r="AD11" s="659">
        <v>0</v>
      </c>
      <c r="AE11" s="659">
        <v>0</v>
      </c>
      <c r="AF11" s="659">
        <v>0</v>
      </c>
      <c r="AG11" s="659">
        <v>0</v>
      </c>
      <c r="AH11" s="659">
        <v>0</v>
      </c>
      <c r="AI11" s="659">
        <v>0</v>
      </c>
      <c r="AJ11" s="659">
        <v>0</v>
      </c>
    </row>
    <row r="12" spans="1:36" x14ac:dyDescent="0.15">
      <c r="A12" s="642" t="s">
        <v>3607</v>
      </c>
      <c r="B12" s="647">
        <v>2754</v>
      </c>
      <c r="C12" s="647">
        <v>2754</v>
      </c>
      <c r="D12" s="647">
        <v>0</v>
      </c>
      <c r="E12" s="647">
        <v>0</v>
      </c>
      <c r="F12" s="647">
        <v>0</v>
      </c>
      <c r="G12" s="647">
        <v>0</v>
      </c>
      <c r="H12" s="647">
        <v>0</v>
      </c>
      <c r="I12" s="647">
        <v>68</v>
      </c>
      <c r="J12" s="647">
        <v>0</v>
      </c>
      <c r="K12" s="647">
        <v>0</v>
      </c>
      <c r="L12" s="647">
        <v>0</v>
      </c>
      <c r="M12" s="647">
        <v>0</v>
      </c>
      <c r="N12" s="647">
        <v>0</v>
      </c>
      <c r="O12" s="647">
        <v>273</v>
      </c>
      <c r="P12" s="647">
        <v>0</v>
      </c>
      <c r="Q12" s="647">
        <v>2413</v>
      </c>
      <c r="R12" s="647">
        <v>0</v>
      </c>
      <c r="S12" s="647">
        <v>0</v>
      </c>
      <c r="T12" s="647">
        <v>0</v>
      </c>
      <c r="U12" s="647">
        <v>0</v>
      </c>
      <c r="V12" s="647">
        <v>0</v>
      </c>
      <c r="W12" s="647">
        <v>0</v>
      </c>
      <c r="X12" s="647">
        <v>0</v>
      </c>
      <c r="Y12" s="647">
        <v>0</v>
      </c>
      <c r="Z12" s="647">
        <v>0</v>
      </c>
      <c r="AA12" s="647">
        <v>0</v>
      </c>
      <c r="AB12" s="647">
        <v>0</v>
      </c>
      <c r="AC12" s="647">
        <v>0</v>
      </c>
      <c r="AD12" s="647">
        <v>0</v>
      </c>
      <c r="AE12" s="647">
        <v>0</v>
      </c>
      <c r="AF12" s="647">
        <v>0</v>
      </c>
      <c r="AG12" s="647">
        <v>0</v>
      </c>
      <c r="AH12" s="647">
        <v>0</v>
      </c>
      <c r="AI12" s="647">
        <v>0</v>
      </c>
      <c r="AJ12" s="647">
        <v>0</v>
      </c>
    </row>
    <row r="13" spans="1:36" x14ac:dyDescent="0.15">
      <c r="A13" s="658" t="s">
        <v>2219</v>
      </c>
      <c r="B13" s="657">
        <v>0</v>
      </c>
      <c r="C13" s="657">
        <v>0</v>
      </c>
      <c r="D13" s="657">
        <v>0</v>
      </c>
      <c r="E13" s="659">
        <v>0</v>
      </c>
      <c r="F13" s="659">
        <v>0</v>
      </c>
      <c r="G13" s="659">
        <v>0</v>
      </c>
      <c r="H13" s="659">
        <v>0</v>
      </c>
      <c r="I13" s="659">
        <v>0</v>
      </c>
      <c r="J13" s="659">
        <v>0</v>
      </c>
      <c r="K13" s="659">
        <v>0</v>
      </c>
      <c r="L13" s="659">
        <v>0</v>
      </c>
      <c r="M13" s="659">
        <v>0</v>
      </c>
      <c r="N13" s="659">
        <v>0</v>
      </c>
      <c r="O13" s="659">
        <v>0</v>
      </c>
      <c r="P13" s="659">
        <v>0</v>
      </c>
      <c r="Q13" s="659">
        <v>0</v>
      </c>
      <c r="R13" s="659">
        <v>0</v>
      </c>
      <c r="S13" s="659">
        <v>0</v>
      </c>
      <c r="T13" s="659">
        <v>0</v>
      </c>
      <c r="U13" s="659">
        <v>0</v>
      </c>
      <c r="V13" s="659">
        <v>0</v>
      </c>
      <c r="W13" s="659">
        <v>0</v>
      </c>
      <c r="X13" s="659">
        <v>0</v>
      </c>
      <c r="Y13" s="659">
        <v>0</v>
      </c>
      <c r="Z13" s="659">
        <v>0</v>
      </c>
      <c r="AA13" s="659">
        <v>0</v>
      </c>
      <c r="AB13" s="659">
        <v>0</v>
      </c>
      <c r="AC13" s="659">
        <v>0</v>
      </c>
      <c r="AD13" s="659">
        <v>0</v>
      </c>
      <c r="AE13" s="659">
        <v>0</v>
      </c>
      <c r="AF13" s="659">
        <v>0</v>
      </c>
      <c r="AG13" s="659">
        <v>0</v>
      </c>
      <c r="AH13" s="659">
        <v>0</v>
      </c>
      <c r="AI13" s="659">
        <v>0</v>
      </c>
      <c r="AJ13" s="659">
        <v>0</v>
      </c>
    </row>
    <row r="14" spans="1:36" x14ac:dyDescent="0.15">
      <c r="A14" s="658" t="s">
        <v>3608</v>
      </c>
      <c r="B14" s="657">
        <v>889</v>
      </c>
      <c r="C14" s="657">
        <v>889</v>
      </c>
      <c r="D14" s="657">
        <v>0</v>
      </c>
      <c r="E14" s="659">
        <v>0</v>
      </c>
      <c r="F14" s="659">
        <v>0</v>
      </c>
      <c r="G14" s="659">
        <v>0</v>
      </c>
      <c r="H14" s="659">
        <v>0</v>
      </c>
      <c r="I14" s="659">
        <v>0</v>
      </c>
      <c r="J14" s="659">
        <v>0</v>
      </c>
      <c r="K14" s="659">
        <v>0</v>
      </c>
      <c r="L14" s="659">
        <v>0</v>
      </c>
      <c r="M14" s="659">
        <v>0</v>
      </c>
      <c r="N14" s="659">
        <v>0</v>
      </c>
      <c r="O14" s="659">
        <v>0</v>
      </c>
      <c r="P14" s="659">
        <v>0</v>
      </c>
      <c r="Q14" s="659">
        <v>889</v>
      </c>
      <c r="R14" s="659">
        <v>0</v>
      </c>
      <c r="S14" s="659">
        <v>0</v>
      </c>
      <c r="T14" s="659">
        <v>0</v>
      </c>
      <c r="U14" s="659">
        <v>0</v>
      </c>
      <c r="V14" s="659">
        <v>0</v>
      </c>
      <c r="W14" s="659">
        <v>0</v>
      </c>
      <c r="X14" s="659">
        <v>0</v>
      </c>
      <c r="Y14" s="659">
        <v>0</v>
      </c>
      <c r="Z14" s="659">
        <v>0</v>
      </c>
      <c r="AA14" s="659">
        <v>0</v>
      </c>
      <c r="AB14" s="659">
        <v>0</v>
      </c>
      <c r="AC14" s="659">
        <v>0</v>
      </c>
      <c r="AD14" s="659">
        <v>0</v>
      </c>
      <c r="AE14" s="659">
        <v>0</v>
      </c>
      <c r="AF14" s="659">
        <v>0</v>
      </c>
      <c r="AG14" s="659">
        <v>0</v>
      </c>
      <c r="AH14" s="659">
        <v>0</v>
      </c>
      <c r="AI14" s="659">
        <v>0</v>
      </c>
      <c r="AJ14" s="659">
        <v>0</v>
      </c>
    </row>
    <row r="15" spans="1:36" x14ac:dyDescent="0.15">
      <c r="A15" s="658" t="s">
        <v>3356</v>
      </c>
      <c r="B15" s="657">
        <v>1865</v>
      </c>
      <c r="C15" s="657">
        <v>1865</v>
      </c>
      <c r="D15" s="657">
        <v>0</v>
      </c>
      <c r="E15" s="659">
        <v>0</v>
      </c>
      <c r="F15" s="659">
        <v>0</v>
      </c>
      <c r="G15" s="659">
        <v>0</v>
      </c>
      <c r="H15" s="659">
        <v>0</v>
      </c>
      <c r="I15" s="659">
        <v>68</v>
      </c>
      <c r="J15" s="659">
        <v>0</v>
      </c>
      <c r="K15" s="659">
        <v>0</v>
      </c>
      <c r="L15" s="659">
        <v>0</v>
      </c>
      <c r="M15" s="659">
        <v>0</v>
      </c>
      <c r="N15" s="659">
        <v>0</v>
      </c>
      <c r="O15" s="659">
        <v>273</v>
      </c>
      <c r="P15" s="659">
        <v>0</v>
      </c>
      <c r="Q15" s="659">
        <v>1524</v>
      </c>
      <c r="R15" s="659">
        <v>0</v>
      </c>
      <c r="S15" s="659">
        <v>0</v>
      </c>
      <c r="T15" s="659">
        <v>0</v>
      </c>
      <c r="U15" s="659">
        <v>0</v>
      </c>
      <c r="V15" s="659">
        <v>0</v>
      </c>
      <c r="W15" s="659">
        <v>0</v>
      </c>
      <c r="X15" s="659">
        <v>0</v>
      </c>
      <c r="Y15" s="659">
        <v>0</v>
      </c>
      <c r="Z15" s="659">
        <v>0</v>
      </c>
      <c r="AA15" s="659">
        <v>0</v>
      </c>
      <c r="AB15" s="659">
        <v>0</v>
      </c>
      <c r="AC15" s="659">
        <v>0</v>
      </c>
      <c r="AD15" s="659">
        <v>0</v>
      </c>
      <c r="AE15" s="659">
        <v>0</v>
      </c>
      <c r="AF15" s="659">
        <v>0</v>
      </c>
      <c r="AG15" s="659">
        <v>0</v>
      </c>
      <c r="AH15" s="659">
        <v>0</v>
      </c>
      <c r="AI15" s="659">
        <v>0</v>
      </c>
      <c r="AJ15" s="659">
        <v>0</v>
      </c>
    </row>
    <row r="16" spans="1:36" x14ac:dyDescent="0.15">
      <c r="A16" s="642" t="s">
        <v>3609</v>
      </c>
      <c r="B16" s="680">
        <v>4647</v>
      </c>
      <c r="C16" s="680">
        <v>3770</v>
      </c>
      <c r="D16" s="680">
        <v>877</v>
      </c>
      <c r="E16" s="680">
        <v>193</v>
      </c>
      <c r="F16" s="680">
        <v>0</v>
      </c>
      <c r="G16" s="680">
        <v>0</v>
      </c>
      <c r="H16" s="680">
        <v>0</v>
      </c>
      <c r="I16" s="680">
        <v>0</v>
      </c>
      <c r="J16" s="680">
        <v>0</v>
      </c>
      <c r="K16" s="680">
        <v>0</v>
      </c>
      <c r="L16" s="680">
        <v>0</v>
      </c>
      <c r="M16" s="680">
        <v>0</v>
      </c>
      <c r="N16" s="680">
        <v>0</v>
      </c>
      <c r="O16" s="680">
        <v>429</v>
      </c>
      <c r="P16" s="680">
        <v>173</v>
      </c>
      <c r="Q16" s="680">
        <v>3148</v>
      </c>
      <c r="R16" s="680">
        <v>524</v>
      </c>
      <c r="S16" s="680">
        <v>0</v>
      </c>
      <c r="T16" s="680">
        <v>0</v>
      </c>
      <c r="U16" s="680">
        <v>0</v>
      </c>
      <c r="V16" s="680">
        <v>0</v>
      </c>
      <c r="W16" s="680">
        <v>0</v>
      </c>
      <c r="X16" s="680">
        <v>9</v>
      </c>
      <c r="Y16" s="680">
        <v>0</v>
      </c>
      <c r="Z16" s="680">
        <v>171</v>
      </c>
      <c r="AA16" s="680">
        <v>0</v>
      </c>
      <c r="AB16" s="680">
        <v>0</v>
      </c>
      <c r="AC16" s="680">
        <v>0</v>
      </c>
      <c r="AD16" s="680">
        <v>0</v>
      </c>
      <c r="AE16" s="680">
        <v>0</v>
      </c>
      <c r="AF16" s="680">
        <v>0</v>
      </c>
      <c r="AG16" s="680">
        <v>0</v>
      </c>
      <c r="AH16" s="680">
        <v>0</v>
      </c>
      <c r="AI16" s="680">
        <v>0</v>
      </c>
      <c r="AJ16" s="680">
        <v>0</v>
      </c>
    </row>
    <row r="17" spans="1:36" x14ac:dyDescent="0.15">
      <c r="A17" s="658" t="s">
        <v>3610</v>
      </c>
      <c r="B17" s="657">
        <v>648</v>
      </c>
      <c r="C17" s="657">
        <v>425</v>
      </c>
      <c r="D17" s="657">
        <v>223</v>
      </c>
      <c r="E17" s="659">
        <v>0</v>
      </c>
      <c r="F17" s="659">
        <v>0</v>
      </c>
      <c r="G17" s="659">
        <v>0</v>
      </c>
      <c r="H17" s="659">
        <v>0</v>
      </c>
      <c r="I17" s="659">
        <v>0</v>
      </c>
      <c r="J17" s="659">
        <v>0</v>
      </c>
      <c r="K17" s="659">
        <v>0</v>
      </c>
      <c r="L17" s="659">
        <v>0</v>
      </c>
      <c r="M17" s="659">
        <v>0</v>
      </c>
      <c r="N17" s="659">
        <v>0</v>
      </c>
      <c r="O17" s="659">
        <v>90</v>
      </c>
      <c r="P17" s="659">
        <v>16</v>
      </c>
      <c r="Q17" s="659">
        <v>335</v>
      </c>
      <c r="R17" s="659">
        <v>150</v>
      </c>
      <c r="S17" s="659">
        <v>0</v>
      </c>
      <c r="T17" s="659">
        <v>0</v>
      </c>
      <c r="U17" s="659">
        <v>0</v>
      </c>
      <c r="V17" s="659">
        <v>0</v>
      </c>
      <c r="W17" s="659">
        <v>0</v>
      </c>
      <c r="X17" s="659">
        <v>9</v>
      </c>
      <c r="Y17" s="659">
        <v>0</v>
      </c>
      <c r="Z17" s="659">
        <v>48</v>
      </c>
      <c r="AA17" s="659">
        <v>0</v>
      </c>
      <c r="AB17" s="659">
        <v>0</v>
      </c>
      <c r="AC17" s="659">
        <v>0</v>
      </c>
      <c r="AD17" s="659">
        <v>0</v>
      </c>
      <c r="AE17" s="659">
        <v>0</v>
      </c>
      <c r="AF17" s="659">
        <v>0</v>
      </c>
      <c r="AG17" s="659">
        <v>0</v>
      </c>
      <c r="AH17" s="659">
        <v>0</v>
      </c>
      <c r="AI17" s="659">
        <v>0</v>
      </c>
      <c r="AJ17" s="659">
        <v>0</v>
      </c>
    </row>
    <row r="18" spans="1:36" x14ac:dyDescent="0.15">
      <c r="A18" s="658" t="s">
        <v>3611</v>
      </c>
      <c r="B18" s="657">
        <v>0</v>
      </c>
      <c r="C18" s="657">
        <v>0</v>
      </c>
      <c r="D18" s="657">
        <v>0</v>
      </c>
      <c r="E18" s="659">
        <v>0</v>
      </c>
      <c r="F18" s="659">
        <v>0</v>
      </c>
      <c r="G18" s="659">
        <v>0</v>
      </c>
      <c r="H18" s="659">
        <v>0</v>
      </c>
      <c r="I18" s="659">
        <v>0</v>
      </c>
      <c r="J18" s="659">
        <v>0</v>
      </c>
      <c r="K18" s="659">
        <v>0</v>
      </c>
      <c r="L18" s="659">
        <v>0</v>
      </c>
      <c r="M18" s="659">
        <v>0</v>
      </c>
      <c r="N18" s="659">
        <v>0</v>
      </c>
      <c r="O18" s="659">
        <v>0</v>
      </c>
      <c r="P18" s="659">
        <v>0</v>
      </c>
      <c r="Q18" s="659">
        <v>0</v>
      </c>
      <c r="R18" s="659">
        <v>0</v>
      </c>
      <c r="S18" s="659">
        <v>0</v>
      </c>
      <c r="T18" s="659">
        <v>0</v>
      </c>
      <c r="U18" s="659">
        <v>0</v>
      </c>
      <c r="V18" s="659">
        <v>0</v>
      </c>
      <c r="W18" s="659">
        <v>0</v>
      </c>
      <c r="X18" s="659">
        <v>0</v>
      </c>
      <c r="Y18" s="659">
        <v>0</v>
      </c>
      <c r="Z18" s="659">
        <v>0</v>
      </c>
      <c r="AA18" s="659">
        <v>0</v>
      </c>
      <c r="AB18" s="659">
        <v>0</v>
      </c>
      <c r="AC18" s="659">
        <v>0</v>
      </c>
      <c r="AD18" s="659">
        <v>0</v>
      </c>
      <c r="AE18" s="659">
        <v>0</v>
      </c>
      <c r="AF18" s="659">
        <v>0</v>
      </c>
      <c r="AG18" s="659">
        <v>0</v>
      </c>
      <c r="AH18" s="659">
        <v>0</v>
      </c>
      <c r="AI18" s="659">
        <v>0</v>
      </c>
      <c r="AJ18" s="659">
        <v>0</v>
      </c>
    </row>
    <row r="19" spans="1:36" x14ac:dyDescent="0.15">
      <c r="A19" s="658" t="s">
        <v>2667</v>
      </c>
      <c r="B19" s="657">
        <v>2262</v>
      </c>
      <c r="C19" s="657">
        <v>2262</v>
      </c>
      <c r="D19" s="657">
        <v>0</v>
      </c>
      <c r="E19" s="659">
        <v>193</v>
      </c>
      <c r="F19" s="659">
        <v>0</v>
      </c>
      <c r="G19" s="659">
        <v>0</v>
      </c>
      <c r="H19" s="659">
        <v>0</v>
      </c>
      <c r="I19" s="659">
        <v>0</v>
      </c>
      <c r="J19" s="659">
        <v>0</v>
      </c>
      <c r="K19" s="659">
        <v>0</v>
      </c>
      <c r="L19" s="659">
        <v>0</v>
      </c>
      <c r="M19" s="659">
        <v>0</v>
      </c>
      <c r="N19" s="659">
        <v>0</v>
      </c>
      <c r="O19" s="659">
        <v>9</v>
      </c>
      <c r="P19" s="659">
        <v>0</v>
      </c>
      <c r="Q19" s="659">
        <v>2060</v>
      </c>
      <c r="R19" s="659">
        <v>0</v>
      </c>
      <c r="S19" s="659">
        <v>0</v>
      </c>
      <c r="T19" s="659">
        <v>0</v>
      </c>
      <c r="U19" s="659">
        <v>0</v>
      </c>
      <c r="V19" s="659">
        <v>0</v>
      </c>
      <c r="W19" s="659">
        <v>0</v>
      </c>
      <c r="X19" s="659">
        <v>0</v>
      </c>
      <c r="Y19" s="659">
        <v>0</v>
      </c>
      <c r="Z19" s="659">
        <v>0</v>
      </c>
      <c r="AA19" s="659">
        <v>0</v>
      </c>
      <c r="AB19" s="659">
        <v>0</v>
      </c>
      <c r="AC19" s="659">
        <v>0</v>
      </c>
      <c r="AD19" s="659">
        <v>0</v>
      </c>
      <c r="AE19" s="659">
        <v>0</v>
      </c>
      <c r="AF19" s="659">
        <v>0</v>
      </c>
      <c r="AG19" s="659">
        <v>0</v>
      </c>
      <c r="AH19" s="659">
        <v>0</v>
      </c>
      <c r="AI19" s="659">
        <v>0</v>
      </c>
      <c r="AJ19" s="659">
        <v>0</v>
      </c>
    </row>
    <row r="20" spans="1:36" x14ac:dyDescent="0.15">
      <c r="A20" s="658" t="s">
        <v>3612</v>
      </c>
      <c r="B20" s="657">
        <v>1737</v>
      </c>
      <c r="C20" s="657">
        <v>1083</v>
      </c>
      <c r="D20" s="657">
        <v>654</v>
      </c>
      <c r="E20" s="659">
        <v>0</v>
      </c>
      <c r="F20" s="659">
        <v>0</v>
      </c>
      <c r="G20" s="659">
        <v>0</v>
      </c>
      <c r="H20" s="659">
        <v>0</v>
      </c>
      <c r="I20" s="659">
        <v>0</v>
      </c>
      <c r="J20" s="659">
        <v>0</v>
      </c>
      <c r="K20" s="659">
        <v>0</v>
      </c>
      <c r="L20" s="659">
        <v>0</v>
      </c>
      <c r="M20" s="659">
        <v>0</v>
      </c>
      <c r="N20" s="659">
        <v>0</v>
      </c>
      <c r="O20" s="659">
        <v>330</v>
      </c>
      <c r="P20" s="659">
        <v>157</v>
      </c>
      <c r="Q20" s="659">
        <v>753</v>
      </c>
      <c r="R20" s="659">
        <v>374</v>
      </c>
      <c r="S20" s="659">
        <v>0</v>
      </c>
      <c r="T20" s="659">
        <v>0</v>
      </c>
      <c r="U20" s="659">
        <v>0</v>
      </c>
      <c r="V20" s="659">
        <v>0</v>
      </c>
      <c r="W20" s="659">
        <v>0</v>
      </c>
      <c r="X20" s="659">
        <v>0</v>
      </c>
      <c r="Y20" s="659">
        <v>0</v>
      </c>
      <c r="Z20" s="659">
        <v>123</v>
      </c>
      <c r="AA20" s="659">
        <v>0</v>
      </c>
      <c r="AB20" s="659">
        <v>0</v>
      </c>
      <c r="AC20" s="659">
        <v>0</v>
      </c>
      <c r="AD20" s="659">
        <v>0</v>
      </c>
      <c r="AE20" s="659">
        <v>0</v>
      </c>
      <c r="AF20" s="659">
        <v>0</v>
      </c>
      <c r="AG20" s="659">
        <v>0</v>
      </c>
      <c r="AH20" s="659">
        <v>0</v>
      </c>
      <c r="AI20" s="659">
        <v>0</v>
      </c>
      <c r="AJ20" s="659">
        <v>0</v>
      </c>
    </row>
    <row r="21" spans="1:36" x14ac:dyDescent="0.15">
      <c r="A21" s="642" t="s">
        <v>3653</v>
      </c>
      <c r="B21" s="647">
        <v>7098</v>
      </c>
      <c r="C21" s="647">
        <v>5631</v>
      </c>
      <c r="D21" s="647">
        <v>1467</v>
      </c>
      <c r="E21" s="647">
        <v>0</v>
      </c>
      <c r="F21" s="647">
        <v>0</v>
      </c>
      <c r="G21" s="647">
        <v>0</v>
      </c>
      <c r="H21" s="647">
        <v>0</v>
      </c>
      <c r="I21" s="647">
        <v>85</v>
      </c>
      <c r="J21" s="647">
        <v>81</v>
      </c>
      <c r="K21" s="647">
        <v>0</v>
      </c>
      <c r="L21" s="647">
        <v>0</v>
      </c>
      <c r="M21" s="647">
        <v>94</v>
      </c>
      <c r="N21" s="647">
        <v>0</v>
      </c>
      <c r="O21" s="647">
        <v>731</v>
      </c>
      <c r="P21" s="647">
        <v>178</v>
      </c>
      <c r="Q21" s="647">
        <v>4244</v>
      </c>
      <c r="R21" s="647">
        <v>681</v>
      </c>
      <c r="S21" s="647">
        <v>0</v>
      </c>
      <c r="T21" s="647">
        <v>102</v>
      </c>
      <c r="U21" s="647">
        <v>124</v>
      </c>
      <c r="V21" s="647">
        <v>0</v>
      </c>
      <c r="W21" s="647">
        <v>0</v>
      </c>
      <c r="X21" s="647">
        <v>0</v>
      </c>
      <c r="Y21" s="647">
        <v>0</v>
      </c>
      <c r="Z21" s="647">
        <v>283</v>
      </c>
      <c r="AA21" s="647">
        <v>0</v>
      </c>
      <c r="AB21" s="647">
        <v>142</v>
      </c>
      <c r="AC21" s="647">
        <v>353</v>
      </c>
      <c r="AD21" s="647">
        <v>0</v>
      </c>
      <c r="AE21" s="647">
        <v>0</v>
      </c>
      <c r="AF21" s="647">
        <v>0</v>
      </c>
      <c r="AG21" s="647">
        <v>0</v>
      </c>
      <c r="AH21" s="647">
        <v>0</v>
      </c>
      <c r="AI21" s="647">
        <v>0</v>
      </c>
      <c r="AJ21" s="647">
        <v>0</v>
      </c>
    </row>
    <row r="22" spans="1:36" x14ac:dyDescent="0.15">
      <c r="A22" s="658" t="s">
        <v>3614</v>
      </c>
      <c r="B22" s="657">
        <v>3211</v>
      </c>
      <c r="C22" s="657">
        <v>3211</v>
      </c>
      <c r="D22" s="657">
        <v>0</v>
      </c>
      <c r="E22" s="659">
        <v>0</v>
      </c>
      <c r="F22" s="659">
        <v>0</v>
      </c>
      <c r="G22" s="659">
        <v>0</v>
      </c>
      <c r="H22" s="659">
        <v>0</v>
      </c>
      <c r="I22" s="659">
        <v>85</v>
      </c>
      <c r="J22" s="659">
        <v>0</v>
      </c>
      <c r="K22" s="659">
        <v>0</v>
      </c>
      <c r="L22" s="659">
        <v>0</v>
      </c>
      <c r="M22" s="659">
        <v>94</v>
      </c>
      <c r="N22" s="659">
        <v>0</v>
      </c>
      <c r="O22" s="659">
        <v>280</v>
      </c>
      <c r="P22" s="659">
        <v>0</v>
      </c>
      <c r="Q22" s="659">
        <v>2539</v>
      </c>
      <c r="R22" s="659">
        <v>0</v>
      </c>
      <c r="S22" s="659">
        <v>0</v>
      </c>
      <c r="T22" s="659">
        <v>0</v>
      </c>
      <c r="U22" s="659">
        <v>124</v>
      </c>
      <c r="V22" s="659">
        <v>0</v>
      </c>
      <c r="W22" s="659">
        <v>0</v>
      </c>
      <c r="X22" s="659">
        <v>0</v>
      </c>
      <c r="Y22" s="659">
        <v>0</v>
      </c>
      <c r="Z22" s="659">
        <v>0</v>
      </c>
      <c r="AA22" s="659">
        <v>0</v>
      </c>
      <c r="AB22" s="659">
        <v>0</v>
      </c>
      <c r="AC22" s="659">
        <v>89</v>
      </c>
      <c r="AD22" s="659">
        <v>0</v>
      </c>
      <c r="AE22" s="659">
        <v>0</v>
      </c>
      <c r="AF22" s="659">
        <v>0</v>
      </c>
      <c r="AG22" s="659">
        <v>0</v>
      </c>
      <c r="AH22" s="659">
        <v>0</v>
      </c>
      <c r="AI22" s="659">
        <v>0</v>
      </c>
      <c r="AJ22" s="659">
        <v>0</v>
      </c>
    </row>
    <row r="23" spans="1:36" x14ac:dyDescent="0.15">
      <c r="A23" s="658" t="s">
        <v>3615</v>
      </c>
      <c r="B23" s="657">
        <v>3887</v>
      </c>
      <c r="C23" s="657">
        <v>2420</v>
      </c>
      <c r="D23" s="657">
        <v>1467</v>
      </c>
      <c r="E23" s="659">
        <v>0</v>
      </c>
      <c r="F23" s="659">
        <v>0</v>
      </c>
      <c r="G23" s="659">
        <v>0</v>
      </c>
      <c r="H23" s="659">
        <v>0</v>
      </c>
      <c r="I23" s="659">
        <v>0</v>
      </c>
      <c r="J23" s="659">
        <v>81</v>
      </c>
      <c r="K23" s="659">
        <v>0</v>
      </c>
      <c r="L23" s="659">
        <v>0</v>
      </c>
      <c r="M23" s="659">
        <v>0</v>
      </c>
      <c r="N23" s="659">
        <v>0</v>
      </c>
      <c r="O23" s="659">
        <v>451</v>
      </c>
      <c r="P23" s="659">
        <v>178</v>
      </c>
      <c r="Q23" s="659">
        <v>1705</v>
      </c>
      <c r="R23" s="659">
        <v>681</v>
      </c>
      <c r="S23" s="659">
        <v>0</v>
      </c>
      <c r="T23" s="659">
        <v>102</v>
      </c>
      <c r="U23" s="659">
        <v>0</v>
      </c>
      <c r="V23" s="659">
        <v>0</v>
      </c>
      <c r="W23" s="659">
        <v>0</v>
      </c>
      <c r="X23" s="659">
        <v>0</v>
      </c>
      <c r="Y23" s="659">
        <v>0</v>
      </c>
      <c r="Z23" s="659">
        <v>283</v>
      </c>
      <c r="AA23" s="659">
        <v>0</v>
      </c>
      <c r="AB23" s="659">
        <v>142</v>
      </c>
      <c r="AC23" s="659">
        <v>264</v>
      </c>
      <c r="AD23" s="659">
        <v>0</v>
      </c>
      <c r="AE23" s="659">
        <v>0</v>
      </c>
      <c r="AF23" s="659">
        <v>0</v>
      </c>
      <c r="AG23" s="659">
        <v>0</v>
      </c>
      <c r="AH23" s="659">
        <v>0</v>
      </c>
      <c r="AI23" s="659">
        <v>0</v>
      </c>
      <c r="AJ23" s="659">
        <v>0</v>
      </c>
    </row>
    <row r="24" spans="1:36" x14ac:dyDescent="0.15">
      <c r="A24" s="642" t="s">
        <v>3616</v>
      </c>
      <c r="B24" s="647">
        <v>3519</v>
      </c>
      <c r="C24" s="647">
        <v>3425</v>
      </c>
      <c r="D24" s="647">
        <v>94</v>
      </c>
      <c r="E24" s="647">
        <v>0</v>
      </c>
      <c r="F24" s="647">
        <v>0</v>
      </c>
      <c r="G24" s="647">
        <v>0</v>
      </c>
      <c r="H24" s="647">
        <v>0</v>
      </c>
      <c r="I24" s="647">
        <v>0</v>
      </c>
      <c r="J24" s="647">
        <v>0</v>
      </c>
      <c r="K24" s="647">
        <v>0</v>
      </c>
      <c r="L24" s="647">
        <v>0</v>
      </c>
      <c r="M24" s="647">
        <v>0</v>
      </c>
      <c r="N24" s="647">
        <v>0</v>
      </c>
      <c r="O24" s="647">
        <v>558</v>
      </c>
      <c r="P24" s="647">
        <v>6</v>
      </c>
      <c r="Q24" s="647">
        <v>2176</v>
      </c>
      <c r="R24" s="647">
        <v>88</v>
      </c>
      <c r="S24" s="647">
        <v>0</v>
      </c>
      <c r="T24" s="647">
        <v>0</v>
      </c>
      <c r="U24" s="647">
        <v>134</v>
      </c>
      <c r="V24" s="647">
        <v>0</v>
      </c>
      <c r="W24" s="647">
        <v>0</v>
      </c>
      <c r="X24" s="647">
        <v>0</v>
      </c>
      <c r="Y24" s="647">
        <v>243</v>
      </c>
      <c r="Z24" s="647">
        <v>0</v>
      </c>
      <c r="AA24" s="647">
        <v>167</v>
      </c>
      <c r="AB24" s="647">
        <v>0</v>
      </c>
      <c r="AC24" s="647">
        <v>147</v>
      </c>
      <c r="AD24" s="647">
        <v>0</v>
      </c>
      <c r="AE24" s="647">
        <v>0</v>
      </c>
      <c r="AF24" s="647">
        <v>0</v>
      </c>
      <c r="AG24" s="647">
        <v>0</v>
      </c>
      <c r="AH24" s="647">
        <v>0</v>
      </c>
      <c r="AI24" s="647">
        <v>0</v>
      </c>
      <c r="AJ24" s="647">
        <v>0</v>
      </c>
    </row>
    <row r="25" spans="1:36" x14ac:dyDescent="0.15">
      <c r="A25" s="658" t="s">
        <v>3616</v>
      </c>
      <c r="B25" s="657">
        <v>2905</v>
      </c>
      <c r="C25" s="657">
        <v>2905</v>
      </c>
      <c r="D25" s="657">
        <v>0</v>
      </c>
      <c r="E25" s="659">
        <v>0</v>
      </c>
      <c r="F25" s="659">
        <v>0</v>
      </c>
      <c r="G25" s="659">
        <v>0</v>
      </c>
      <c r="H25" s="659">
        <v>0</v>
      </c>
      <c r="I25" s="659">
        <v>0</v>
      </c>
      <c r="J25" s="659">
        <v>0</v>
      </c>
      <c r="K25" s="659">
        <v>0</v>
      </c>
      <c r="L25" s="659">
        <v>0</v>
      </c>
      <c r="M25" s="659">
        <v>0</v>
      </c>
      <c r="N25" s="659">
        <v>0</v>
      </c>
      <c r="O25" s="659">
        <v>386</v>
      </c>
      <c r="P25" s="659">
        <v>0</v>
      </c>
      <c r="Q25" s="659">
        <v>1828</v>
      </c>
      <c r="R25" s="659">
        <v>0</v>
      </c>
      <c r="S25" s="659">
        <v>0</v>
      </c>
      <c r="T25" s="659">
        <v>0</v>
      </c>
      <c r="U25" s="659">
        <v>134</v>
      </c>
      <c r="V25" s="659">
        <v>0</v>
      </c>
      <c r="W25" s="659">
        <v>0</v>
      </c>
      <c r="X25" s="659">
        <v>0</v>
      </c>
      <c r="Y25" s="659">
        <v>243</v>
      </c>
      <c r="Z25" s="659">
        <v>0</v>
      </c>
      <c r="AA25" s="659">
        <v>167</v>
      </c>
      <c r="AB25" s="659">
        <v>0</v>
      </c>
      <c r="AC25" s="659">
        <v>147</v>
      </c>
      <c r="AD25" s="659">
        <v>0</v>
      </c>
      <c r="AE25" s="659">
        <v>0</v>
      </c>
      <c r="AF25" s="659">
        <v>0</v>
      </c>
      <c r="AG25" s="659">
        <v>0</v>
      </c>
      <c r="AH25" s="659">
        <v>0</v>
      </c>
      <c r="AI25" s="659">
        <v>0</v>
      </c>
      <c r="AJ25" s="659">
        <v>0</v>
      </c>
    </row>
    <row r="26" spans="1:36" x14ac:dyDescent="0.15">
      <c r="A26" s="658" t="s">
        <v>3617</v>
      </c>
      <c r="B26" s="657">
        <v>614</v>
      </c>
      <c r="C26" s="657">
        <v>520</v>
      </c>
      <c r="D26" s="657">
        <v>94</v>
      </c>
      <c r="E26" s="659">
        <v>0</v>
      </c>
      <c r="F26" s="659">
        <v>0</v>
      </c>
      <c r="G26" s="659">
        <v>0</v>
      </c>
      <c r="H26" s="659">
        <v>0</v>
      </c>
      <c r="I26" s="659">
        <v>0</v>
      </c>
      <c r="J26" s="659">
        <v>0</v>
      </c>
      <c r="K26" s="659">
        <v>0</v>
      </c>
      <c r="L26" s="659">
        <v>0</v>
      </c>
      <c r="M26" s="659">
        <v>0</v>
      </c>
      <c r="N26" s="659">
        <v>0</v>
      </c>
      <c r="O26" s="659">
        <v>172</v>
      </c>
      <c r="P26" s="659">
        <v>6</v>
      </c>
      <c r="Q26" s="659">
        <v>348</v>
      </c>
      <c r="R26" s="659">
        <v>88</v>
      </c>
      <c r="S26" s="659">
        <v>0</v>
      </c>
      <c r="T26" s="659">
        <v>0</v>
      </c>
      <c r="U26" s="659">
        <v>0</v>
      </c>
      <c r="V26" s="659">
        <v>0</v>
      </c>
      <c r="W26" s="659">
        <v>0</v>
      </c>
      <c r="X26" s="659">
        <v>0</v>
      </c>
      <c r="Y26" s="659">
        <v>0</v>
      </c>
      <c r="Z26" s="659">
        <v>0</v>
      </c>
      <c r="AA26" s="659">
        <v>0</v>
      </c>
      <c r="AB26" s="659">
        <v>0</v>
      </c>
      <c r="AC26" s="659">
        <v>0</v>
      </c>
      <c r="AD26" s="659">
        <v>0</v>
      </c>
      <c r="AE26" s="659">
        <v>0</v>
      </c>
      <c r="AF26" s="659">
        <v>0</v>
      </c>
      <c r="AG26" s="659">
        <v>0</v>
      </c>
      <c r="AH26" s="659">
        <v>0</v>
      </c>
      <c r="AI26" s="659">
        <v>0</v>
      </c>
      <c r="AJ26" s="659">
        <v>0</v>
      </c>
    </row>
    <row r="27" spans="1:36" x14ac:dyDescent="0.15">
      <c r="A27" s="642" t="s">
        <v>3618</v>
      </c>
      <c r="B27" s="647">
        <v>0</v>
      </c>
      <c r="C27" s="647">
        <v>0</v>
      </c>
      <c r="D27" s="647">
        <v>0</v>
      </c>
      <c r="E27" s="647">
        <v>0</v>
      </c>
      <c r="F27" s="647">
        <v>0</v>
      </c>
      <c r="G27" s="647">
        <v>0</v>
      </c>
      <c r="H27" s="647">
        <v>0</v>
      </c>
      <c r="I27" s="647">
        <v>0</v>
      </c>
      <c r="J27" s="647">
        <v>0</v>
      </c>
      <c r="K27" s="647">
        <v>0</v>
      </c>
      <c r="L27" s="647">
        <v>0</v>
      </c>
      <c r="M27" s="647">
        <v>0</v>
      </c>
      <c r="N27" s="647">
        <v>0</v>
      </c>
      <c r="O27" s="647">
        <v>0</v>
      </c>
      <c r="P27" s="647">
        <v>0</v>
      </c>
      <c r="Q27" s="647">
        <v>0</v>
      </c>
      <c r="R27" s="647">
        <v>0</v>
      </c>
      <c r="S27" s="647">
        <v>0</v>
      </c>
      <c r="T27" s="647">
        <v>0</v>
      </c>
      <c r="U27" s="647">
        <v>0</v>
      </c>
      <c r="V27" s="647">
        <v>0</v>
      </c>
      <c r="W27" s="647">
        <v>0</v>
      </c>
      <c r="X27" s="647">
        <v>0</v>
      </c>
      <c r="Y27" s="647">
        <v>0</v>
      </c>
      <c r="Z27" s="647">
        <v>0</v>
      </c>
      <c r="AA27" s="647">
        <v>0</v>
      </c>
      <c r="AB27" s="647">
        <v>0</v>
      </c>
      <c r="AC27" s="647">
        <v>0</v>
      </c>
      <c r="AD27" s="647">
        <v>0</v>
      </c>
      <c r="AE27" s="647">
        <v>0</v>
      </c>
      <c r="AF27" s="647">
        <v>0</v>
      </c>
      <c r="AG27" s="647">
        <v>0</v>
      </c>
      <c r="AH27" s="647">
        <v>0</v>
      </c>
      <c r="AI27" s="647">
        <v>0</v>
      </c>
      <c r="AJ27" s="647">
        <v>0</v>
      </c>
    </row>
    <row r="28" spans="1:36" x14ac:dyDescent="0.15">
      <c r="A28" s="658" t="s">
        <v>3618</v>
      </c>
      <c r="B28" s="657">
        <v>0</v>
      </c>
      <c r="C28" s="657">
        <v>0</v>
      </c>
      <c r="D28" s="657">
        <v>0</v>
      </c>
      <c r="E28" s="659">
        <v>0</v>
      </c>
      <c r="F28" s="659">
        <v>0</v>
      </c>
      <c r="G28" s="659">
        <v>0</v>
      </c>
      <c r="H28" s="659">
        <v>0</v>
      </c>
      <c r="I28" s="659">
        <v>0</v>
      </c>
      <c r="J28" s="659">
        <v>0</v>
      </c>
      <c r="K28" s="659">
        <v>0</v>
      </c>
      <c r="L28" s="659">
        <v>0</v>
      </c>
      <c r="M28" s="659">
        <v>0</v>
      </c>
      <c r="N28" s="659">
        <v>0</v>
      </c>
      <c r="O28" s="659">
        <v>0</v>
      </c>
      <c r="P28" s="659">
        <v>0</v>
      </c>
      <c r="Q28" s="659">
        <v>0</v>
      </c>
      <c r="R28" s="659">
        <v>0</v>
      </c>
      <c r="S28" s="659">
        <v>0</v>
      </c>
      <c r="T28" s="659">
        <v>0</v>
      </c>
      <c r="U28" s="659">
        <v>0</v>
      </c>
      <c r="V28" s="659">
        <v>0</v>
      </c>
      <c r="W28" s="659">
        <v>0</v>
      </c>
      <c r="X28" s="659">
        <v>0</v>
      </c>
      <c r="Y28" s="659">
        <v>0</v>
      </c>
      <c r="Z28" s="659">
        <v>0</v>
      </c>
      <c r="AA28" s="659">
        <v>0</v>
      </c>
      <c r="AB28" s="659">
        <v>0</v>
      </c>
      <c r="AC28" s="659">
        <v>0</v>
      </c>
      <c r="AD28" s="659">
        <v>0</v>
      </c>
      <c r="AE28" s="659">
        <v>0</v>
      </c>
      <c r="AF28" s="659">
        <v>0</v>
      </c>
      <c r="AG28" s="659">
        <v>0</v>
      </c>
      <c r="AH28" s="659">
        <v>0</v>
      </c>
      <c r="AI28" s="659">
        <v>0</v>
      </c>
      <c r="AJ28" s="659">
        <v>0</v>
      </c>
    </row>
    <row r="29" spans="1:36" x14ac:dyDescent="0.15">
      <c r="A29" s="642" t="s">
        <v>3619</v>
      </c>
      <c r="B29" s="647">
        <v>18351</v>
      </c>
      <c r="C29" s="647">
        <v>7053</v>
      </c>
      <c r="D29" s="647">
        <v>11298</v>
      </c>
      <c r="E29" s="647">
        <v>0</v>
      </c>
      <c r="F29" s="647">
        <v>262</v>
      </c>
      <c r="G29" s="647">
        <v>203</v>
      </c>
      <c r="H29" s="647">
        <v>252</v>
      </c>
      <c r="I29" s="647">
        <v>239</v>
      </c>
      <c r="J29" s="647">
        <v>539</v>
      </c>
      <c r="K29" s="647">
        <v>0</v>
      </c>
      <c r="L29" s="647">
        <v>232</v>
      </c>
      <c r="M29" s="647">
        <v>0</v>
      </c>
      <c r="N29" s="647">
        <v>840</v>
      </c>
      <c r="O29" s="647">
        <v>1484</v>
      </c>
      <c r="P29" s="647">
        <v>1240</v>
      </c>
      <c r="Q29" s="647">
        <v>3504</v>
      </c>
      <c r="R29" s="647">
        <v>4242</v>
      </c>
      <c r="S29" s="647">
        <v>0</v>
      </c>
      <c r="T29" s="647">
        <v>517</v>
      </c>
      <c r="U29" s="647">
        <v>386</v>
      </c>
      <c r="V29" s="647">
        <v>478</v>
      </c>
      <c r="W29" s="647">
        <v>55</v>
      </c>
      <c r="X29" s="647">
        <v>397</v>
      </c>
      <c r="Y29" s="647">
        <v>761</v>
      </c>
      <c r="Z29" s="647">
        <v>995</v>
      </c>
      <c r="AA29" s="647">
        <v>233</v>
      </c>
      <c r="AB29" s="647">
        <v>351</v>
      </c>
      <c r="AC29" s="647">
        <v>165</v>
      </c>
      <c r="AD29" s="647">
        <v>230</v>
      </c>
      <c r="AE29" s="647">
        <v>23</v>
      </c>
      <c r="AF29" s="647">
        <v>570</v>
      </c>
      <c r="AG29" s="647">
        <v>0</v>
      </c>
      <c r="AH29" s="647">
        <v>43</v>
      </c>
      <c r="AI29" s="647">
        <v>0</v>
      </c>
      <c r="AJ29" s="647">
        <v>110</v>
      </c>
    </row>
    <row r="30" spans="1:36" x14ac:dyDescent="0.15">
      <c r="A30" s="658" t="s">
        <v>3620</v>
      </c>
      <c r="B30" s="657">
        <v>8038</v>
      </c>
      <c r="C30" s="657">
        <v>0</v>
      </c>
      <c r="D30" s="657">
        <v>8038</v>
      </c>
      <c r="E30" s="659">
        <v>0</v>
      </c>
      <c r="F30" s="659">
        <v>149</v>
      </c>
      <c r="G30" s="659">
        <v>0</v>
      </c>
      <c r="H30" s="659">
        <v>179</v>
      </c>
      <c r="I30" s="659">
        <v>0</v>
      </c>
      <c r="J30" s="659">
        <v>278</v>
      </c>
      <c r="K30" s="659">
        <v>0</v>
      </c>
      <c r="L30" s="659">
        <v>162</v>
      </c>
      <c r="M30" s="659">
        <v>0</v>
      </c>
      <c r="N30" s="659">
        <v>647</v>
      </c>
      <c r="O30" s="659">
        <v>0</v>
      </c>
      <c r="P30" s="659">
        <v>1037</v>
      </c>
      <c r="Q30" s="659">
        <v>0</v>
      </c>
      <c r="R30" s="659">
        <v>2932</v>
      </c>
      <c r="S30" s="659">
        <v>0</v>
      </c>
      <c r="T30" s="659">
        <v>419</v>
      </c>
      <c r="U30" s="659">
        <v>0</v>
      </c>
      <c r="V30" s="659">
        <v>350</v>
      </c>
      <c r="W30" s="659">
        <v>0</v>
      </c>
      <c r="X30" s="659">
        <v>263</v>
      </c>
      <c r="Y30" s="659">
        <v>0</v>
      </c>
      <c r="Z30" s="659">
        <v>770</v>
      </c>
      <c r="AA30" s="659">
        <v>0</v>
      </c>
      <c r="AB30" s="659">
        <v>231</v>
      </c>
      <c r="AC30" s="659">
        <v>0</v>
      </c>
      <c r="AD30" s="659">
        <v>157</v>
      </c>
      <c r="AE30" s="659">
        <v>0</v>
      </c>
      <c r="AF30" s="659">
        <v>434</v>
      </c>
      <c r="AG30" s="659">
        <v>0</v>
      </c>
      <c r="AH30" s="659">
        <v>0</v>
      </c>
      <c r="AI30" s="659">
        <v>0</v>
      </c>
      <c r="AJ30" s="659">
        <v>30</v>
      </c>
    </row>
    <row r="31" spans="1:36" x14ac:dyDescent="0.15">
      <c r="A31" s="658" t="s">
        <v>3621</v>
      </c>
      <c r="B31" s="657">
        <v>10313</v>
      </c>
      <c r="C31" s="657">
        <v>7053</v>
      </c>
      <c r="D31" s="657">
        <v>3260</v>
      </c>
      <c r="E31" s="659">
        <v>0</v>
      </c>
      <c r="F31" s="659">
        <v>113</v>
      </c>
      <c r="G31" s="659">
        <v>203</v>
      </c>
      <c r="H31" s="659">
        <v>73</v>
      </c>
      <c r="I31" s="659">
        <v>239</v>
      </c>
      <c r="J31" s="659">
        <v>261</v>
      </c>
      <c r="K31" s="659">
        <v>0</v>
      </c>
      <c r="L31" s="659">
        <v>70</v>
      </c>
      <c r="M31" s="659">
        <v>0</v>
      </c>
      <c r="N31" s="659">
        <v>193</v>
      </c>
      <c r="O31" s="659">
        <v>1484</v>
      </c>
      <c r="P31" s="659">
        <v>203</v>
      </c>
      <c r="Q31" s="659">
        <v>3504</v>
      </c>
      <c r="R31" s="659">
        <v>1310</v>
      </c>
      <c r="S31" s="659">
        <v>0</v>
      </c>
      <c r="T31" s="659">
        <v>98</v>
      </c>
      <c r="U31" s="659">
        <v>386</v>
      </c>
      <c r="V31" s="659">
        <v>128</v>
      </c>
      <c r="W31" s="659">
        <v>55</v>
      </c>
      <c r="X31" s="659">
        <v>134</v>
      </c>
      <c r="Y31" s="659">
        <v>761</v>
      </c>
      <c r="Z31" s="659">
        <v>225</v>
      </c>
      <c r="AA31" s="659">
        <v>233</v>
      </c>
      <c r="AB31" s="659">
        <v>120</v>
      </c>
      <c r="AC31" s="659">
        <v>165</v>
      </c>
      <c r="AD31" s="659">
        <v>73</v>
      </c>
      <c r="AE31" s="659">
        <v>23</v>
      </c>
      <c r="AF31" s="659">
        <v>136</v>
      </c>
      <c r="AG31" s="659">
        <v>0</v>
      </c>
      <c r="AH31" s="659">
        <v>43</v>
      </c>
      <c r="AI31" s="659">
        <v>0</v>
      </c>
      <c r="AJ31" s="659">
        <v>80</v>
      </c>
    </row>
    <row r="32" spans="1:36" x14ac:dyDescent="0.15">
      <c r="A32" s="642" t="s">
        <v>3622</v>
      </c>
      <c r="B32" s="647">
        <v>13025</v>
      </c>
      <c r="C32" s="647">
        <v>9878</v>
      </c>
      <c r="D32" s="647">
        <v>3147</v>
      </c>
      <c r="E32" s="647">
        <v>44</v>
      </c>
      <c r="F32" s="647">
        <v>61</v>
      </c>
      <c r="G32" s="647">
        <v>82</v>
      </c>
      <c r="H32" s="647">
        <v>46</v>
      </c>
      <c r="I32" s="647">
        <v>185</v>
      </c>
      <c r="J32" s="647">
        <v>271</v>
      </c>
      <c r="K32" s="647">
        <v>0</v>
      </c>
      <c r="L32" s="647">
        <v>0</v>
      </c>
      <c r="M32" s="647">
        <v>0</v>
      </c>
      <c r="N32" s="647">
        <v>0</v>
      </c>
      <c r="O32" s="647">
        <v>1061</v>
      </c>
      <c r="P32" s="647">
        <v>191</v>
      </c>
      <c r="Q32" s="647">
        <v>6853</v>
      </c>
      <c r="R32" s="647">
        <v>1499</v>
      </c>
      <c r="S32" s="647">
        <v>60</v>
      </c>
      <c r="T32" s="647">
        <v>147</v>
      </c>
      <c r="U32" s="647">
        <v>467</v>
      </c>
      <c r="V32" s="647">
        <v>242</v>
      </c>
      <c r="W32" s="647">
        <v>30</v>
      </c>
      <c r="X32" s="647">
        <v>46</v>
      </c>
      <c r="Y32" s="647">
        <v>812</v>
      </c>
      <c r="Z32" s="647">
        <v>393</v>
      </c>
      <c r="AA32" s="647">
        <v>96</v>
      </c>
      <c r="AB32" s="647">
        <v>61</v>
      </c>
      <c r="AC32" s="647">
        <v>188</v>
      </c>
      <c r="AD32" s="647">
        <v>94</v>
      </c>
      <c r="AE32" s="647">
        <v>0</v>
      </c>
      <c r="AF32" s="647">
        <v>76</v>
      </c>
      <c r="AG32" s="647">
        <v>0</v>
      </c>
      <c r="AH32" s="647">
        <v>0</v>
      </c>
      <c r="AI32" s="647">
        <v>0</v>
      </c>
      <c r="AJ32" s="647">
        <v>20</v>
      </c>
    </row>
    <row r="33" spans="1:36" x14ac:dyDescent="0.15">
      <c r="A33" s="658" t="s">
        <v>3623</v>
      </c>
      <c r="B33" s="657">
        <v>7263</v>
      </c>
      <c r="C33" s="657">
        <v>5019</v>
      </c>
      <c r="D33" s="657">
        <v>2244</v>
      </c>
      <c r="E33" s="659">
        <v>44</v>
      </c>
      <c r="F33" s="659">
        <v>61</v>
      </c>
      <c r="G33" s="659">
        <v>82</v>
      </c>
      <c r="H33" s="659">
        <v>46</v>
      </c>
      <c r="I33" s="659">
        <v>185</v>
      </c>
      <c r="J33" s="659">
        <v>271</v>
      </c>
      <c r="K33" s="659">
        <v>0</v>
      </c>
      <c r="L33" s="659">
        <v>0</v>
      </c>
      <c r="M33" s="659">
        <v>0</v>
      </c>
      <c r="N33" s="659">
        <v>0</v>
      </c>
      <c r="O33" s="659">
        <v>415</v>
      </c>
      <c r="P33" s="659">
        <v>144</v>
      </c>
      <c r="Q33" s="659">
        <v>3540</v>
      </c>
      <c r="R33" s="659">
        <v>843</v>
      </c>
      <c r="S33" s="659">
        <v>60</v>
      </c>
      <c r="T33" s="659">
        <v>147</v>
      </c>
      <c r="U33" s="659">
        <v>294</v>
      </c>
      <c r="V33" s="659">
        <v>147</v>
      </c>
      <c r="W33" s="659">
        <v>30</v>
      </c>
      <c r="X33" s="659">
        <v>46</v>
      </c>
      <c r="Y33" s="659">
        <v>223</v>
      </c>
      <c r="Z33" s="659">
        <v>306</v>
      </c>
      <c r="AA33" s="659">
        <v>96</v>
      </c>
      <c r="AB33" s="659">
        <v>61</v>
      </c>
      <c r="AC33" s="659">
        <v>50</v>
      </c>
      <c r="AD33" s="659">
        <v>76</v>
      </c>
      <c r="AE33" s="659">
        <v>0</v>
      </c>
      <c r="AF33" s="659">
        <v>76</v>
      </c>
      <c r="AG33" s="659">
        <v>0</v>
      </c>
      <c r="AH33" s="659">
        <v>0</v>
      </c>
      <c r="AI33" s="659">
        <v>0</v>
      </c>
      <c r="AJ33" s="659">
        <v>20</v>
      </c>
    </row>
    <row r="34" spans="1:36" x14ac:dyDescent="0.15">
      <c r="A34" s="658" t="s">
        <v>3624</v>
      </c>
      <c r="B34" s="657">
        <v>1556</v>
      </c>
      <c r="C34" s="657">
        <v>1556</v>
      </c>
      <c r="D34" s="657">
        <v>0</v>
      </c>
      <c r="E34" s="659">
        <v>0</v>
      </c>
      <c r="F34" s="659">
        <v>0</v>
      </c>
      <c r="G34" s="659">
        <v>0</v>
      </c>
      <c r="H34" s="659">
        <v>0</v>
      </c>
      <c r="I34" s="659">
        <v>0</v>
      </c>
      <c r="J34" s="659">
        <v>0</v>
      </c>
      <c r="K34" s="659">
        <v>0</v>
      </c>
      <c r="L34" s="659">
        <v>0</v>
      </c>
      <c r="M34" s="659">
        <v>0</v>
      </c>
      <c r="N34" s="659">
        <v>0</v>
      </c>
      <c r="O34" s="659">
        <v>255</v>
      </c>
      <c r="P34" s="659">
        <v>0</v>
      </c>
      <c r="Q34" s="659">
        <v>1301</v>
      </c>
      <c r="R34" s="659">
        <v>0</v>
      </c>
      <c r="S34" s="659">
        <v>0</v>
      </c>
      <c r="T34" s="659">
        <v>0</v>
      </c>
      <c r="U34" s="659">
        <v>0</v>
      </c>
      <c r="V34" s="659">
        <v>0</v>
      </c>
      <c r="W34" s="659">
        <v>0</v>
      </c>
      <c r="X34" s="659">
        <v>0</v>
      </c>
      <c r="Y34" s="659">
        <v>0</v>
      </c>
      <c r="Z34" s="659">
        <v>0</v>
      </c>
      <c r="AA34" s="659">
        <v>0</v>
      </c>
      <c r="AB34" s="659">
        <v>0</v>
      </c>
      <c r="AC34" s="659">
        <v>0</v>
      </c>
      <c r="AD34" s="659">
        <v>0</v>
      </c>
      <c r="AE34" s="659">
        <v>0</v>
      </c>
      <c r="AF34" s="659">
        <v>0</v>
      </c>
      <c r="AG34" s="659">
        <v>0</v>
      </c>
      <c r="AH34" s="659">
        <v>0</v>
      </c>
      <c r="AI34" s="659">
        <v>0</v>
      </c>
      <c r="AJ34" s="659">
        <v>0</v>
      </c>
    </row>
    <row r="35" spans="1:36" x14ac:dyDescent="0.15">
      <c r="A35" s="658" t="s">
        <v>3625</v>
      </c>
      <c r="B35" s="657">
        <v>4206</v>
      </c>
      <c r="C35" s="657">
        <v>3303</v>
      </c>
      <c r="D35" s="727">
        <v>903</v>
      </c>
      <c r="E35" s="659">
        <v>0</v>
      </c>
      <c r="F35" s="659">
        <v>0</v>
      </c>
      <c r="G35" s="659">
        <v>0</v>
      </c>
      <c r="H35" s="659">
        <v>0</v>
      </c>
      <c r="I35" s="659">
        <v>0</v>
      </c>
      <c r="J35" s="659">
        <v>0</v>
      </c>
      <c r="K35" s="659">
        <v>0</v>
      </c>
      <c r="L35" s="659">
        <v>0</v>
      </c>
      <c r="M35" s="659">
        <v>0</v>
      </c>
      <c r="N35" s="659">
        <v>0</v>
      </c>
      <c r="O35" s="659">
        <v>391</v>
      </c>
      <c r="P35" s="659">
        <v>47</v>
      </c>
      <c r="Q35" s="659">
        <v>2012</v>
      </c>
      <c r="R35" s="659">
        <v>656</v>
      </c>
      <c r="S35" s="659">
        <v>0</v>
      </c>
      <c r="T35" s="659">
        <v>0</v>
      </c>
      <c r="U35" s="659">
        <v>173</v>
      </c>
      <c r="V35" s="659">
        <v>95</v>
      </c>
      <c r="W35" s="659">
        <v>0</v>
      </c>
      <c r="X35" s="659">
        <v>0</v>
      </c>
      <c r="Y35" s="659">
        <v>589</v>
      </c>
      <c r="Z35" s="659">
        <v>87</v>
      </c>
      <c r="AA35" s="659">
        <v>0</v>
      </c>
      <c r="AB35" s="659">
        <v>0</v>
      </c>
      <c r="AC35" s="659">
        <v>138</v>
      </c>
      <c r="AD35" s="659">
        <v>18</v>
      </c>
      <c r="AE35" s="659">
        <v>0</v>
      </c>
      <c r="AF35" s="659">
        <v>0</v>
      </c>
      <c r="AG35" s="659">
        <v>0</v>
      </c>
      <c r="AH35" s="659">
        <v>0</v>
      </c>
      <c r="AI35" s="659">
        <v>0</v>
      </c>
      <c r="AJ35" s="659">
        <v>0</v>
      </c>
    </row>
    <row r="36" spans="1:36" x14ac:dyDescent="0.15">
      <c r="A36" s="642" t="s">
        <v>3626</v>
      </c>
      <c r="B36" s="647">
        <v>145</v>
      </c>
      <c r="C36" s="647">
        <v>0</v>
      </c>
      <c r="D36" s="647">
        <v>145</v>
      </c>
      <c r="E36" s="647">
        <v>0</v>
      </c>
      <c r="F36" s="647">
        <v>0</v>
      </c>
      <c r="G36" s="647">
        <v>0</v>
      </c>
      <c r="H36" s="647">
        <v>0</v>
      </c>
      <c r="I36" s="647">
        <v>0</v>
      </c>
      <c r="J36" s="647">
        <v>0</v>
      </c>
      <c r="K36" s="647">
        <v>0</v>
      </c>
      <c r="L36" s="647">
        <v>0</v>
      </c>
      <c r="M36" s="647">
        <v>0</v>
      </c>
      <c r="N36" s="647">
        <v>0</v>
      </c>
      <c r="O36" s="647">
        <v>0</v>
      </c>
      <c r="P36" s="647">
        <v>70</v>
      </c>
      <c r="Q36" s="647">
        <v>0</v>
      </c>
      <c r="R36" s="647">
        <v>75</v>
      </c>
      <c r="S36" s="647">
        <v>0</v>
      </c>
      <c r="T36" s="647">
        <v>0</v>
      </c>
      <c r="U36" s="647">
        <v>0</v>
      </c>
      <c r="V36" s="647">
        <v>0</v>
      </c>
      <c r="W36" s="647">
        <v>0</v>
      </c>
      <c r="X36" s="647">
        <v>0</v>
      </c>
      <c r="Y36" s="647">
        <v>0</v>
      </c>
      <c r="Z36" s="647">
        <v>0</v>
      </c>
      <c r="AA36" s="647">
        <v>0</v>
      </c>
      <c r="AB36" s="647">
        <v>0</v>
      </c>
      <c r="AC36" s="647">
        <v>0</v>
      </c>
      <c r="AD36" s="647">
        <v>0</v>
      </c>
      <c r="AE36" s="647">
        <v>0</v>
      </c>
      <c r="AF36" s="647">
        <v>0</v>
      </c>
      <c r="AG36" s="647">
        <v>0</v>
      </c>
      <c r="AH36" s="647">
        <v>0</v>
      </c>
      <c r="AI36" s="647">
        <v>0</v>
      </c>
      <c r="AJ36" s="647">
        <v>0</v>
      </c>
    </row>
    <row r="37" spans="1:36" x14ac:dyDescent="0.15">
      <c r="A37" s="658" t="s">
        <v>3627</v>
      </c>
      <c r="B37" s="657">
        <v>7</v>
      </c>
      <c r="C37" s="657">
        <v>0</v>
      </c>
      <c r="D37" s="657">
        <v>7</v>
      </c>
      <c r="E37" s="659">
        <v>0</v>
      </c>
      <c r="F37" s="659">
        <v>0</v>
      </c>
      <c r="G37" s="659">
        <v>0</v>
      </c>
      <c r="H37" s="659">
        <v>0</v>
      </c>
      <c r="I37" s="659">
        <v>0</v>
      </c>
      <c r="J37" s="659">
        <v>0</v>
      </c>
      <c r="K37" s="659">
        <v>0</v>
      </c>
      <c r="L37" s="659">
        <v>0</v>
      </c>
      <c r="M37" s="659">
        <v>0</v>
      </c>
      <c r="N37" s="659">
        <v>0</v>
      </c>
      <c r="O37" s="659">
        <v>0</v>
      </c>
      <c r="P37" s="659">
        <v>0</v>
      </c>
      <c r="Q37" s="659">
        <v>0</v>
      </c>
      <c r="R37" s="659">
        <v>7</v>
      </c>
      <c r="S37" s="659">
        <v>0</v>
      </c>
      <c r="T37" s="659">
        <v>0</v>
      </c>
      <c r="U37" s="659">
        <v>0</v>
      </c>
      <c r="V37" s="659">
        <v>0</v>
      </c>
      <c r="W37" s="659">
        <v>0</v>
      </c>
      <c r="X37" s="659">
        <v>0</v>
      </c>
      <c r="Y37" s="659">
        <v>0</v>
      </c>
      <c r="Z37" s="659">
        <v>0</v>
      </c>
      <c r="AA37" s="659">
        <v>0</v>
      </c>
      <c r="AB37" s="659">
        <v>0</v>
      </c>
      <c r="AC37" s="659">
        <v>0</v>
      </c>
      <c r="AD37" s="659">
        <v>0</v>
      </c>
      <c r="AE37" s="659">
        <v>0</v>
      </c>
      <c r="AF37" s="659">
        <v>0</v>
      </c>
      <c r="AG37" s="659">
        <v>0</v>
      </c>
      <c r="AH37" s="659">
        <v>0</v>
      </c>
      <c r="AI37" s="659">
        <v>0</v>
      </c>
      <c r="AJ37" s="659">
        <v>0</v>
      </c>
    </row>
    <row r="38" spans="1:36" x14ac:dyDescent="0.15">
      <c r="A38" s="658" t="s">
        <v>3626</v>
      </c>
      <c r="B38" s="657">
        <v>138</v>
      </c>
      <c r="C38" s="657">
        <v>0</v>
      </c>
      <c r="D38" s="657">
        <v>138</v>
      </c>
      <c r="E38" s="659">
        <v>0</v>
      </c>
      <c r="F38" s="659">
        <v>0</v>
      </c>
      <c r="G38" s="659">
        <v>0</v>
      </c>
      <c r="H38" s="659">
        <v>0</v>
      </c>
      <c r="I38" s="659">
        <v>0</v>
      </c>
      <c r="J38" s="659">
        <v>0</v>
      </c>
      <c r="K38" s="659">
        <v>0</v>
      </c>
      <c r="L38" s="659">
        <v>0</v>
      </c>
      <c r="M38" s="659">
        <v>0</v>
      </c>
      <c r="N38" s="659">
        <v>0</v>
      </c>
      <c r="O38" s="659">
        <v>0</v>
      </c>
      <c r="P38" s="659">
        <v>70</v>
      </c>
      <c r="Q38" s="659">
        <v>0</v>
      </c>
      <c r="R38" s="659">
        <v>68</v>
      </c>
      <c r="S38" s="659">
        <v>0</v>
      </c>
      <c r="T38" s="659">
        <v>0</v>
      </c>
      <c r="U38" s="659">
        <v>0</v>
      </c>
      <c r="V38" s="659">
        <v>0</v>
      </c>
      <c r="W38" s="659">
        <v>0</v>
      </c>
      <c r="X38" s="659">
        <v>0</v>
      </c>
      <c r="Y38" s="659">
        <v>0</v>
      </c>
      <c r="Z38" s="659">
        <v>0</v>
      </c>
      <c r="AA38" s="659">
        <v>0</v>
      </c>
      <c r="AB38" s="659">
        <v>0</v>
      </c>
      <c r="AC38" s="659">
        <v>0</v>
      </c>
      <c r="AD38" s="659">
        <v>0</v>
      </c>
      <c r="AE38" s="659">
        <v>0</v>
      </c>
      <c r="AF38" s="659">
        <v>0</v>
      </c>
      <c r="AG38" s="659">
        <v>0</v>
      </c>
      <c r="AH38" s="659">
        <v>0</v>
      </c>
      <c r="AI38" s="659">
        <v>0</v>
      </c>
      <c r="AJ38" s="659">
        <v>0</v>
      </c>
    </row>
    <row r="39" spans="1:36" x14ac:dyDescent="0.15">
      <c r="A39" s="658"/>
      <c r="B39" s="728"/>
      <c r="C39" s="729"/>
      <c r="D39" s="728"/>
      <c r="E39" s="728"/>
      <c r="F39" s="728"/>
      <c r="G39" s="728"/>
      <c r="H39" s="728"/>
      <c r="I39" s="728"/>
      <c r="J39" s="728"/>
      <c r="K39" s="728"/>
      <c r="L39" s="728"/>
      <c r="M39" s="728"/>
      <c r="N39" s="728"/>
      <c r="O39" s="728"/>
      <c r="P39" s="728"/>
      <c r="Q39" s="728"/>
      <c r="R39" s="728"/>
      <c r="S39" s="728"/>
      <c r="T39" s="728"/>
      <c r="U39" s="728"/>
      <c r="V39" s="728"/>
      <c r="W39" s="728"/>
      <c r="X39" s="728"/>
      <c r="Y39" s="728"/>
      <c r="Z39" s="728"/>
      <c r="AA39" s="728"/>
      <c r="AB39" s="728"/>
      <c r="AC39" s="728"/>
      <c r="AD39" s="728"/>
      <c r="AE39" s="728"/>
      <c r="AF39" s="728"/>
      <c r="AG39" s="728"/>
      <c r="AH39" s="728"/>
      <c r="AI39" s="728"/>
      <c r="AJ39" s="728"/>
    </row>
    <row r="40" spans="1:36" x14ac:dyDescent="0.15">
      <c r="A40" s="630" t="s">
        <v>3584</v>
      </c>
      <c r="B40" s="730"/>
      <c r="W40" s="1"/>
      <c r="X40" s="1"/>
    </row>
    <row r="41" spans="1:36" x14ac:dyDescent="0.15">
      <c r="A41" s="22" t="s">
        <v>3628</v>
      </c>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x14ac:dyDescent="0.15">
      <c r="A42" s="161" t="s">
        <v>696</v>
      </c>
      <c r="B42" s="121"/>
      <c r="C42" s="121"/>
      <c r="D42" s="121"/>
      <c r="E42" s="121"/>
      <c r="F42" s="121"/>
      <c r="G42" s="121"/>
      <c r="H42" s="121"/>
      <c r="I42" s="121"/>
      <c r="J42" s="121"/>
      <c r="K42" s="121"/>
      <c r="L42" s="121"/>
      <c r="M42" s="121"/>
      <c r="N42" s="121"/>
      <c r="O42" s="121"/>
      <c r="P42" s="121"/>
      <c r="Q42" s="121"/>
      <c r="R42" s="121"/>
      <c r="S42" s="121"/>
      <c r="T42" s="121"/>
      <c r="U42" s="121"/>
      <c r="V42" s="121"/>
      <c r="W42" s="22"/>
      <c r="X42" s="22"/>
      <c r="Y42" s="121"/>
      <c r="Z42" s="121"/>
      <c r="AA42" s="121"/>
      <c r="AB42" s="121"/>
      <c r="AC42" s="121"/>
      <c r="AD42" s="121"/>
      <c r="AE42" s="121"/>
      <c r="AF42" s="121"/>
      <c r="AG42" s="121"/>
      <c r="AH42" s="121"/>
      <c r="AI42" s="121"/>
      <c r="AJ42" s="121"/>
    </row>
    <row r="43" spans="1:36" x14ac:dyDescent="0.15">
      <c r="A43" s="123" t="s">
        <v>3644</v>
      </c>
      <c r="W43" s="1"/>
      <c r="X43" s="1"/>
    </row>
  </sheetData>
  <hyperlinks>
    <hyperlink ref="A40" r:id="rId1" display="https://www.mifuturo.cl/bases-de-datos-de-matriculados/" xr:uid="{00000000-0004-0000-EB00-000000000000}"/>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Hoja237"/>
  <dimension ref="A2:I33"/>
  <sheetViews>
    <sheetView workbookViewId="0"/>
  </sheetViews>
  <sheetFormatPr baseColWidth="10" defaultColWidth="11.375" defaultRowHeight="10.199999999999999" x14ac:dyDescent="0.15"/>
  <cols>
    <col min="1" max="1" width="37.125" style="123" customWidth="1"/>
    <col min="2" max="2" width="12.875" style="123" customWidth="1"/>
    <col min="3" max="3" width="17.125" style="123" customWidth="1"/>
    <col min="4" max="4" width="12.875" style="123" customWidth="1"/>
    <col min="5" max="5" width="17.125" style="123" customWidth="1"/>
    <col min="6" max="6" width="12.875" style="123" customWidth="1"/>
    <col min="7" max="7" width="17.125" style="123" customWidth="1"/>
    <col min="8" max="8" width="12.875" style="123" customWidth="1"/>
    <col min="9" max="9" width="17.125" style="123" customWidth="1"/>
    <col min="10" max="16384" width="11.375" style="123"/>
  </cols>
  <sheetData>
    <row r="2" spans="1:9" ht="11.55" x14ac:dyDescent="0.15">
      <c r="A2" s="622" t="s">
        <v>3662</v>
      </c>
    </row>
    <row r="3" spans="1:9" x14ac:dyDescent="0.15">
      <c r="A3" s="622"/>
    </row>
    <row r="4" spans="1:9" ht="21.75" x14ac:dyDescent="0.15">
      <c r="A4" s="3013" t="s">
        <v>3568</v>
      </c>
      <c r="B4" s="3001" t="s">
        <v>3663</v>
      </c>
      <c r="C4" s="3001" t="s">
        <v>3664</v>
      </c>
      <c r="D4" s="3001" t="s">
        <v>3665</v>
      </c>
      <c r="E4" s="3001" t="s">
        <v>3666</v>
      </c>
      <c r="F4" s="3001" t="s">
        <v>3667</v>
      </c>
      <c r="G4" s="3001" t="s">
        <v>3668</v>
      </c>
      <c r="H4" s="3001" t="s">
        <v>3669</v>
      </c>
      <c r="I4" s="3001" t="s">
        <v>3670</v>
      </c>
    </row>
    <row r="5" spans="1:9" ht="14.95" customHeight="1" x14ac:dyDescent="0.15">
      <c r="A5" s="279" t="s">
        <v>3671</v>
      </c>
      <c r="B5" s="653">
        <v>330</v>
      </c>
      <c r="C5" s="654">
        <v>1</v>
      </c>
      <c r="D5" s="653">
        <v>1325</v>
      </c>
      <c r="E5" s="626">
        <v>1</v>
      </c>
      <c r="F5" s="653">
        <v>206</v>
      </c>
      <c r="G5" s="626">
        <v>1</v>
      </c>
      <c r="H5" s="653">
        <v>1116</v>
      </c>
      <c r="I5" s="626">
        <v>1</v>
      </c>
    </row>
    <row r="6" spans="1:9" ht="14.95" customHeight="1" x14ac:dyDescent="0.15">
      <c r="A6" s="279" t="s">
        <v>3672</v>
      </c>
      <c r="B6" s="653">
        <v>13</v>
      </c>
      <c r="C6" s="654">
        <v>3.9393939393939391E-2</v>
      </c>
      <c r="D6" s="653">
        <v>94</v>
      </c>
      <c r="E6" s="626">
        <v>7.0943396226415101E-2</v>
      </c>
      <c r="F6" s="653">
        <v>4</v>
      </c>
      <c r="G6" s="626">
        <v>1.9417475728155338E-2</v>
      </c>
      <c r="H6" s="653">
        <v>49</v>
      </c>
      <c r="I6" s="626">
        <v>4.3906810035842292E-2</v>
      </c>
    </row>
    <row r="7" spans="1:9" ht="14.95" customHeight="1" x14ac:dyDescent="0.15">
      <c r="A7" s="282" t="s">
        <v>3673</v>
      </c>
      <c r="B7" s="655">
        <v>4</v>
      </c>
      <c r="C7" s="656">
        <v>1.2121212121212121E-2</v>
      </c>
      <c r="D7" s="655">
        <v>31</v>
      </c>
      <c r="E7" s="656">
        <v>2.339622641509434E-2</v>
      </c>
      <c r="F7" s="655">
        <v>0</v>
      </c>
      <c r="G7" s="656">
        <v>0</v>
      </c>
      <c r="H7" s="655">
        <v>21</v>
      </c>
      <c r="I7" s="656">
        <v>1.8817204301075269E-2</v>
      </c>
    </row>
    <row r="8" spans="1:9" ht="14.95" customHeight="1" x14ac:dyDescent="0.15">
      <c r="A8" s="282" t="s">
        <v>3674</v>
      </c>
      <c r="B8" s="655">
        <v>0</v>
      </c>
      <c r="C8" s="2164">
        <v>0</v>
      </c>
      <c r="D8" s="655">
        <v>0</v>
      </c>
      <c r="E8" s="656">
        <v>0</v>
      </c>
      <c r="F8" s="655">
        <v>0</v>
      </c>
      <c r="G8" s="656">
        <v>0</v>
      </c>
      <c r="H8" s="655">
        <v>6</v>
      </c>
      <c r="I8" s="656">
        <v>5.3763440860215058E-3</v>
      </c>
    </row>
    <row r="9" spans="1:9" ht="14.95" customHeight="1" x14ac:dyDescent="0.15">
      <c r="A9" s="282" t="s">
        <v>3675</v>
      </c>
      <c r="B9" s="655">
        <v>8</v>
      </c>
      <c r="C9" s="656">
        <v>2.4242424242424242E-2</v>
      </c>
      <c r="D9" s="655">
        <v>38</v>
      </c>
      <c r="E9" s="656">
        <v>2.8679245283018868E-2</v>
      </c>
      <c r="F9" s="655">
        <v>0</v>
      </c>
      <c r="G9" s="656">
        <v>0</v>
      </c>
      <c r="H9" s="655">
        <v>11</v>
      </c>
      <c r="I9" s="656">
        <v>9.8566308243727592E-3</v>
      </c>
    </row>
    <row r="10" spans="1:9" ht="14.95" customHeight="1" x14ac:dyDescent="0.15">
      <c r="A10" s="282" t="s">
        <v>3676</v>
      </c>
      <c r="B10" s="655">
        <v>0</v>
      </c>
      <c r="C10" s="656">
        <v>0</v>
      </c>
      <c r="D10" s="655">
        <v>6</v>
      </c>
      <c r="E10" s="656">
        <v>4.528301886792453E-3</v>
      </c>
      <c r="F10" s="655">
        <v>2</v>
      </c>
      <c r="G10" s="656">
        <v>9.7087378640776691E-3</v>
      </c>
      <c r="H10" s="655">
        <v>0</v>
      </c>
      <c r="I10" s="656">
        <v>0</v>
      </c>
    </row>
    <row r="11" spans="1:9" ht="14.95" customHeight="1" x14ac:dyDescent="0.15">
      <c r="A11" s="282" t="s">
        <v>3677</v>
      </c>
      <c r="B11" s="655">
        <v>1</v>
      </c>
      <c r="C11" s="656">
        <v>3.0303030303030303E-3</v>
      </c>
      <c r="D11" s="655">
        <v>2</v>
      </c>
      <c r="E11" s="656">
        <v>1.5094339622641509E-3</v>
      </c>
      <c r="F11" s="655">
        <v>0</v>
      </c>
      <c r="G11" s="656">
        <v>0</v>
      </c>
      <c r="H11" s="655">
        <v>2</v>
      </c>
      <c r="I11" s="656">
        <v>1.7921146953405018E-3</v>
      </c>
    </row>
    <row r="12" spans="1:9" ht="14.95" customHeight="1" x14ac:dyDescent="0.15">
      <c r="A12" s="282" t="s">
        <v>3678</v>
      </c>
      <c r="B12" s="655">
        <v>0</v>
      </c>
      <c r="C12" s="656">
        <v>0</v>
      </c>
      <c r="D12" s="655">
        <v>0</v>
      </c>
      <c r="E12" s="656">
        <v>0</v>
      </c>
      <c r="F12" s="655">
        <v>0</v>
      </c>
      <c r="G12" s="656">
        <v>0</v>
      </c>
      <c r="H12" s="655">
        <v>0</v>
      </c>
      <c r="I12" s="656">
        <v>0</v>
      </c>
    </row>
    <row r="13" spans="1:9" ht="14.95" customHeight="1" x14ac:dyDescent="0.15">
      <c r="A13" s="282" t="s">
        <v>3679</v>
      </c>
      <c r="B13" s="655">
        <v>0</v>
      </c>
      <c r="C13" s="656">
        <v>0</v>
      </c>
      <c r="D13" s="655">
        <v>0</v>
      </c>
      <c r="E13" s="656">
        <v>0</v>
      </c>
      <c r="F13" s="655">
        <v>0</v>
      </c>
      <c r="G13" s="656">
        <v>0</v>
      </c>
      <c r="H13" s="655">
        <v>1</v>
      </c>
      <c r="I13" s="656">
        <v>8.960573476702509E-4</v>
      </c>
    </row>
    <row r="14" spans="1:9" ht="14.95" customHeight="1" x14ac:dyDescent="0.15">
      <c r="A14" s="282" t="s">
        <v>3680</v>
      </c>
      <c r="B14" s="655">
        <v>0</v>
      </c>
      <c r="C14" s="656">
        <v>0</v>
      </c>
      <c r="D14" s="655">
        <v>5</v>
      </c>
      <c r="E14" s="656">
        <v>3.7735849056603774E-3</v>
      </c>
      <c r="F14" s="655">
        <v>0</v>
      </c>
      <c r="G14" s="656">
        <v>0</v>
      </c>
      <c r="H14" s="655">
        <v>5</v>
      </c>
      <c r="I14" s="656">
        <v>4.4802867383512543E-3</v>
      </c>
    </row>
    <row r="15" spans="1:9" ht="14.95" customHeight="1" x14ac:dyDescent="0.15">
      <c r="A15" s="282" t="s">
        <v>3681</v>
      </c>
      <c r="B15" s="655">
        <v>0</v>
      </c>
      <c r="C15" s="656">
        <v>0</v>
      </c>
      <c r="D15" s="655">
        <v>12</v>
      </c>
      <c r="E15" s="656">
        <v>9.0566037735849061E-3</v>
      </c>
      <c r="F15" s="655">
        <v>2</v>
      </c>
      <c r="G15" s="656">
        <v>9.7087378640776691E-3</v>
      </c>
      <c r="H15" s="655">
        <v>3</v>
      </c>
      <c r="I15" s="656">
        <v>2.6881720430107529E-3</v>
      </c>
    </row>
    <row r="17" spans="1:5" x14ac:dyDescent="0.15">
      <c r="A17" s="630" t="s">
        <v>3584</v>
      </c>
      <c r="B17" s="121"/>
      <c r="C17" s="121"/>
    </row>
    <row r="18" spans="1:5" x14ac:dyDescent="0.15">
      <c r="A18" s="22" t="s">
        <v>3628</v>
      </c>
      <c r="B18" s="43"/>
      <c r="C18" s="43"/>
      <c r="D18" s="43"/>
      <c r="E18" s="43"/>
    </row>
    <row r="19" spans="1:5" x14ac:dyDescent="0.15">
      <c r="A19" s="121" t="s">
        <v>3682</v>
      </c>
      <c r="B19" s="43"/>
      <c r="C19" s="43"/>
      <c r="D19" s="43"/>
      <c r="E19" s="43"/>
    </row>
    <row r="20" spans="1:5" x14ac:dyDescent="0.15">
      <c r="A20" s="121" t="s">
        <v>3683</v>
      </c>
      <c r="B20" s="43"/>
      <c r="C20" s="43"/>
      <c r="D20" s="43"/>
      <c r="E20" s="43"/>
    </row>
    <row r="21" spans="1:5" x14ac:dyDescent="0.15">
      <c r="A21" s="121" t="s">
        <v>3684</v>
      </c>
      <c r="B21" s="43"/>
      <c r="C21" s="43"/>
      <c r="D21" s="43"/>
      <c r="E21" s="43"/>
    </row>
    <row r="22" spans="1:5" x14ac:dyDescent="0.15">
      <c r="A22" s="121" t="s">
        <v>3685</v>
      </c>
      <c r="B22" s="43"/>
      <c r="C22" s="43"/>
      <c r="D22" s="43"/>
      <c r="E22" s="43"/>
    </row>
    <row r="23" spans="1:5" x14ac:dyDescent="0.15">
      <c r="A23" s="121" t="s">
        <v>3686</v>
      </c>
      <c r="B23" s="43"/>
      <c r="C23" s="43"/>
      <c r="D23" s="43"/>
      <c r="E23" s="43"/>
    </row>
    <row r="24" spans="1:5" x14ac:dyDescent="0.15">
      <c r="A24" s="121" t="s">
        <v>3687</v>
      </c>
      <c r="B24" s="43"/>
      <c r="C24" s="43"/>
      <c r="D24" s="43"/>
      <c r="E24" s="43"/>
    </row>
    <row r="25" spans="1:5" x14ac:dyDescent="0.15">
      <c r="A25" s="121" t="s">
        <v>3688</v>
      </c>
      <c r="B25" s="43"/>
      <c r="C25" s="43"/>
      <c r="D25" s="43"/>
      <c r="E25" s="43"/>
    </row>
    <row r="26" spans="1:5" x14ac:dyDescent="0.15">
      <c r="A26" s="121" t="s">
        <v>3689</v>
      </c>
      <c r="B26" s="43"/>
      <c r="C26" s="43"/>
      <c r="D26" s="43"/>
      <c r="E26" s="43"/>
    </row>
    <row r="27" spans="1:5" x14ac:dyDescent="0.15">
      <c r="A27" s="121" t="s">
        <v>3690</v>
      </c>
      <c r="B27" s="43"/>
      <c r="C27" s="43"/>
      <c r="D27" s="43"/>
      <c r="E27" s="43"/>
    </row>
    <row r="28" spans="1:5" x14ac:dyDescent="0.15">
      <c r="A28" s="121" t="s">
        <v>3691</v>
      </c>
      <c r="B28" s="43"/>
      <c r="C28" s="43"/>
      <c r="D28" s="43"/>
      <c r="E28" s="43"/>
    </row>
    <row r="29" spans="1:5" x14ac:dyDescent="0.15">
      <c r="A29" s="121" t="s">
        <v>3692</v>
      </c>
      <c r="B29" s="43"/>
      <c r="C29" s="43"/>
      <c r="D29" s="43"/>
      <c r="E29" s="43"/>
    </row>
    <row r="30" spans="1:5" x14ac:dyDescent="0.15">
      <c r="A30" s="121" t="s">
        <v>3693</v>
      </c>
      <c r="B30" s="43"/>
      <c r="C30" s="43"/>
      <c r="D30" s="43"/>
      <c r="E30" s="43"/>
    </row>
    <row r="31" spans="1:5" x14ac:dyDescent="0.15">
      <c r="A31" s="121" t="s">
        <v>3694</v>
      </c>
      <c r="B31" s="43"/>
      <c r="C31" s="43"/>
      <c r="D31" s="43"/>
      <c r="E31" s="43"/>
    </row>
    <row r="32" spans="1:5" x14ac:dyDescent="0.15">
      <c r="A32" s="161" t="s">
        <v>696</v>
      </c>
      <c r="B32" s="293"/>
      <c r="C32" s="293"/>
    </row>
    <row r="33" spans="1:3" x14ac:dyDescent="0.15">
      <c r="A33" s="121" t="s">
        <v>3629</v>
      </c>
      <c r="B33" s="121"/>
      <c r="C33" s="121"/>
    </row>
  </sheetData>
  <hyperlinks>
    <hyperlink ref="A17" r:id="rId1" display="https://www.mifuturo.cl/bases-de-datos-de-matriculados/" xr:uid="{00000000-0004-0000-EC00-000000000000}"/>
  </hyperlinks>
  <pageMargins left="0.7" right="0.7" top="0.75" bottom="0.75" header="0.3" footer="0.3"/>
  <pageSetup orientation="portrait"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Hoja238"/>
  <dimension ref="A2:F43"/>
  <sheetViews>
    <sheetView workbookViewId="0"/>
  </sheetViews>
  <sheetFormatPr baseColWidth="10" defaultColWidth="11.375" defaultRowHeight="10.199999999999999" x14ac:dyDescent="0.15"/>
  <cols>
    <col min="1" max="1" width="46.375" style="123" customWidth="1"/>
    <col min="2" max="6" width="12.875" style="123" customWidth="1"/>
    <col min="7" max="16384" width="11.375" style="123"/>
  </cols>
  <sheetData>
    <row r="2" spans="1:6" ht="11.55" x14ac:dyDescent="0.15">
      <c r="A2" s="622" t="s">
        <v>3695</v>
      </c>
      <c r="B2" s="635"/>
      <c r="C2" s="121"/>
      <c r="D2" s="121"/>
      <c r="E2" s="121"/>
      <c r="F2" s="121"/>
    </row>
    <row r="3" spans="1:6" x14ac:dyDescent="0.15">
      <c r="A3" s="622"/>
      <c r="B3" s="635"/>
      <c r="C3" s="121"/>
      <c r="D3" s="121"/>
      <c r="E3" s="121"/>
      <c r="F3" s="121"/>
    </row>
    <row r="4" spans="1:6" ht="14.95" customHeight="1" x14ac:dyDescent="0.15">
      <c r="A4" s="3004" t="s">
        <v>3568</v>
      </c>
      <c r="B4" s="2187" t="s">
        <v>752</v>
      </c>
      <c r="C4" s="2187" t="s">
        <v>3663</v>
      </c>
      <c r="D4" s="2187" t="s">
        <v>3665</v>
      </c>
      <c r="E4" s="2187" t="s">
        <v>3667</v>
      </c>
      <c r="F4" s="2187" t="s">
        <v>3696</v>
      </c>
    </row>
    <row r="5" spans="1:6" x14ac:dyDescent="0.15">
      <c r="A5" s="176" t="s">
        <v>1011</v>
      </c>
      <c r="B5" s="625">
        <v>160</v>
      </c>
      <c r="C5" s="625">
        <v>13</v>
      </c>
      <c r="D5" s="625">
        <v>94</v>
      </c>
      <c r="E5" s="625">
        <v>4</v>
      </c>
      <c r="F5" s="625">
        <v>49</v>
      </c>
    </row>
    <row r="6" spans="1:6" x14ac:dyDescent="0.15">
      <c r="A6" s="642" t="s">
        <v>3602</v>
      </c>
      <c r="B6" s="657">
        <v>56</v>
      </c>
      <c r="C6" s="657">
        <v>4</v>
      </c>
      <c r="D6" s="657">
        <v>31</v>
      </c>
      <c r="E6" s="657">
        <v>0</v>
      </c>
      <c r="F6" s="657">
        <v>21</v>
      </c>
    </row>
    <row r="7" spans="1:6" x14ac:dyDescent="0.15">
      <c r="A7" s="658" t="s">
        <v>3603</v>
      </c>
      <c r="B7" s="657">
        <v>30</v>
      </c>
      <c r="C7" s="659">
        <v>3</v>
      </c>
      <c r="D7" s="659">
        <v>19</v>
      </c>
      <c r="E7" s="659">
        <v>0</v>
      </c>
      <c r="F7" s="659">
        <v>8</v>
      </c>
    </row>
    <row r="8" spans="1:6" x14ac:dyDescent="0.15">
      <c r="A8" s="658" t="s">
        <v>3554</v>
      </c>
      <c r="B8" s="657">
        <v>0</v>
      </c>
      <c r="C8" s="659">
        <v>0</v>
      </c>
      <c r="D8" s="659">
        <v>0</v>
      </c>
      <c r="E8" s="659">
        <v>0</v>
      </c>
      <c r="F8" s="659">
        <v>0</v>
      </c>
    </row>
    <row r="9" spans="1:6" x14ac:dyDescent="0.15">
      <c r="A9" s="658" t="s">
        <v>3605</v>
      </c>
      <c r="B9" s="657">
        <v>26</v>
      </c>
      <c r="C9" s="659">
        <v>1</v>
      </c>
      <c r="D9" s="659">
        <v>12</v>
      </c>
      <c r="E9" s="659">
        <v>0</v>
      </c>
      <c r="F9" s="659">
        <v>13</v>
      </c>
    </row>
    <row r="10" spans="1:6" x14ac:dyDescent="0.15">
      <c r="A10" s="658" t="s">
        <v>3203</v>
      </c>
      <c r="B10" s="657">
        <v>0</v>
      </c>
      <c r="C10" s="659">
        <v>0</v>
      </c>
      <c r="D10" s="659">
        <v>0</v>
      </c>
      <c r="E10" s="659">
        <v>0</v>
      </c>
      <c r="F10" s="659">
        <v>0</v>
      </c>
    </row>
    <row r="11" spans="1:6" x14ac:dyDescent="0.15">
      <c r="A11" s="642" t="s">
        <v>3607</v>
      </c>
      <c r="B11" s="657">
        <v>6</v>
      </c>
      <c r="C11" s="657">
        <v>0</v>
      </c>
      <c r="D11" s="657">
        <v>0</v>
      </c>
      <c r="E11" s="657">
        <v>0</v>
      </c>
      <c r="F11" s="657">
        <v>6</v>
      </c>
    </row>
    <row r="12" spans="1:6" x14ac:dyDescent="0.15">
      <c r="A12" s="658" t="s">
        <v>2219</v>
      </c>
      <c r="B12" s="657">
        <v>0</v>
      </c>
      <c r="C12" s="659">
        <v>0</v>
      </c>
      <c r="D12" s="659">
        <v>0</v>
      </c>
      <c r="E12" s="659">
        <v>0</v>
      </c>
      <c r="F12" s="659">
        <v>0</v>
      </c>
    </row>
    <row r="13" spans="1:6" x14ac:dyDescent="0.15">
      <c r="A13" s="658" t="s">
        <v>3608</v>
      </c>
      <c r="B13" s="657">
        <v>0</v>
      </c>
      <c r="C13" s="659">
        <v>0</v>
      </c>
      <c r="D13" s="659">
        <v>0</v>
      </c>
      <c r="E13" s="659">
        <v>0</v>
      </c>
      <c r="F13" s="659">
        <v>0</v>
      </c>
    </row>
    <row r="14" spans="1:6" x14ac:dyDescent="0.15">
      <c r="A14" s="658" t="s">
        <v>3356</v>
      </c>
      <c r="B14" s="657">
        <v>6</v>
      </c>
      <c r="C14" s="659">
        <v>0</v>
      </c>
      <c r="D14" s="659">
        <v>0</v>
      </c>
      <c r="E14" s="659">
        <v>0</v>
      </c>
      <c r="F14" s="659">
        <v>6</v>
      </c>
    </row>
    <row r="15" spans="1:6" x14ac:dyDescent="0.15">
      <c r="A15" s="642" t="s">
        <v>3609</v>
      </c>
      <c r="B15" s="657">
        <v>57</v>
      </c>
      <c r="C15" s="657">
        <v>8</v>
      </c>
      <c r="D15" s="657">
        <v>38</v>
      </c>
      <c r="E15" s="657">
        <v>0</v>
      </c>
      <c r="F15" s="657">
        <v>11</v>
      </c>
    </row>
    <row r="16" spans="1:6" x14ac:dyDescent="0.15">
      <c r="A16" s="658" t="s">
        <v>3610</v>
      </c>
      <c r="B16" s="657">
        <v>1</v>
      </c>
      <c r="C16" s="659">
        <v>0</v>
      </c>
      <c r="D16" s="659">
        <v>1</v>
      </c>
      <c r="E16" s="659">
        <v>0</v>
      </c>
      <c r="F16" s="659">
        <v>0</v>
      </c>
    </row>
    <row r="17" spans="1:6" x14ac:dyDescent="0.15">
      <c r="A17" s="658" t="s">
        <v>3611</v>
      </c>
      <c r="B17" s="657">
        <v>5</v>
      </c>
      <c r="C17" s="659">
        <v>0</v>
      </c>
      <c r="D17" s="659">
        <v>2</v>
      </c>
      <c r="E17" s="659">
        <v>0</v>
      </c>
      <c r="F17" s="659">
        <v>3</v>
      </c>
    </row>
    <row r="18" spans="1:6" x14ac:dyDescent="0.15">
      <c r="A18" s="658" t="s">
        <v>2667</v>
      </c>
      <c r="B18" s="657">
        <v>51</v>
      </c>
      <c r="C18" s="659">
        <v>8</v>
      </c>
      <c r="D18" s="659">
        <v>35</v>
      </c>
      <c r="E18" s="659">
        <v>0</v>
      </c>
      <c r="F18" s="659">
        <v>8</v>
      </c>
    </row>
    <row r="19" spans="1:6" x14ac:dyDescent="0.15">
      <c r="A19" s="658" t="s">
        <v>3612</v>
      </c>
      <c r="B19" s="657">
        <v>0</v>
      </c>
      <c r="C19" s="659">
        <v>0</v>
      </c>
      <c r="D19" s="659">
        <v>0</v>
      </c>
      <c r="E19" s="659">
        <v>0</v>
      </c>
      <c r="F19" s="659">
        <v>0</v>
      </c>
    </row>
    <row r="20" spans="1:6" x14ac:dyDescent="0.15">
      <c r="A20" s="642" t="s">
        <v>3653</v>
      </c>
      <c r="B20" s="657">
        <v>8</v>
      </c>
      <c r="C20" s="657">
        <v>0</v>
      </c>
      <c r="D20" s="657">
        <v>6</v>
      </c>
      <c r="E20" s="657">
        <v>2</v>
      </c>
      <c r="F20" s="657">
        <v>0</v>
      </c>
    </row>
    <row r="21" spans="1:6" x14ac:dyDescent="0.15">
      <c r="A21" s="658" t="s">
        <v>3614</v>
      </c>
      <c r="B21" s="657">
        <v>7</v>
      </c>
      <c r="C21" s="659">
        <v>0</v>
      </c>
      <c r="D21" s="659">
        <v>5</v>
      </c>
      <c r="E21" s="659">
        <v>2</v>
      </c>
      <c r="F21" s="659">
        <v>0</v>
      </c>
    </row>
    <row r="22" spans="1:6" x14ac:dyDescent="0.15">
      <c r="A22" s="658" t="s">
        <v>3615</v>
      </c>
      <c r="B22" s="657">
        <v>1</v>
      </c>
      <c r="C22" s="659">
        <v>0</v>
      </c>
      <c r="D22" s="659">
        <v>1</v>
      </c>
      <c r="E22" s="659">
        <v>0</v>
      </c>
      <c r="F22" s="659">
        <v>0</v>
      </c>
    </row>
    <row r="23" spans="1:6" x14ac:dyDescent="0.15">
      <c r="A23" s="642" t="s">
        <v>3616</v>
      </c>
      <c r="B23" s="657">
        <v>5</v>
      </c>
      <c r="C23" s="657">
        <v>1</v>
      </c>
      <c r="D23" s="657">
        <v>2</v>
      </c>
      <c r="E23" s="657">
        <v>0</v>
      </c>
      <c r="F23" s="657">
        <v>2</v>
      </c>
    </row>
    <row r="24" spans="1:6" x14ac:dyDescent="0.15">
      <c r="A24" s="658" t="s">
        <v>3616</v>
      </c>
      <c r="B24" s="657">
        <v>5</v>
      </c>
      <c r="C24" s="659">
        <v>1</v>
      </c>
      <c r="D24" s="659">
        <v>2</v>
      </c>
      <c r="E24" s="659">
        <v>0</v>
      </c>
      <c r="F24" s="659">
        <v>2</v>
      </c>
    </row>
    <row r="25" spans="1:6" x14ac:dyDescent="0.15">
      <c r="A25" s="658" t="s">
        <v>3617</v>
      </c>
      <c r="B25" s="657">
        <v>0</v>
      </c>
      <c r="C25" s="659">
        <v>0</v>
      </c>
      <c r="D25" s="659">
        <v>0</v>
      </c>
      <c r="E25" s="659">
        <v>0</v>
      </c>
      <c r="F25" s="659">
        <v>0</v>
      </c>
    </row>
    <row r="26" spans="1:6" x14ac:dyDescent="0.15">
      <c r="A26" s="642" t="s">
        <v>3618</v>
      </c>
      <c r="B26" s="657">
        <v>0</v>
      </c>
      <c r="C26" s="657">
        <v>0</v>
      </c>
      <c r="D26" s="657">
        <v>0</v>
      </c>
      <c r="E26" s="657">
        <v>0</v>
      </c>
      <c r="F26" s="657">
        <v>0</v>
      </c>
    </row>
    <row r="27" spans="1:6" x14ac:dyDescent="0.15">
      <c r="A27" s="658" t="s">
        <v>3618</v>
      </c>
      <c r="B27" s="657">
        <v>0</v>
      </c>
      <c r="C27" s="657">
        <v>0</v>
      </c>
      <c r="D27" s="657">
        <v>0</v>
      </c>
      <c r="E27" s="657">
        <v>0</v>
      </c>
      <c r="F27" s="657">
        <v>0</v>
      </c>
    </row>
    <row r="28" spans="1:6" x14ac:dyDescent="0.15">
      <c r="A28" s="642" t="s">
        <v>3619</v>
      </c>
      <c r="B28" s="657">
        <v>1</v>
      </c>
      <c r="C28" s="657">
        <v>0</v>
      </c>
      <c r="D28" s="657">
        <v>0</v>
      </c>
      <c r="E28" s="657">
        <v>0</v>
      </c>
      <c r="F28" s="657">
        <v>1</v>
      </c>
    </row>
    <row r="29" spans="1:6" x14ac:dyDescent="0.15">
      <c r="A29" s="658" t="s">
        <v>3620</v>
      </c>
      <c r="B29" s="657">
        <v>1</v>
      </c>
      <c r="C29" s="659">
        <v>0</v>
      </c>
      <c r="D29" s="659">
        <v>0</v>
      </c>
      <c r="E29" s="659">
        <v>0</v>
      </c>
      <c r="F29" s="659">
        <v>1</v>
      </c>
    </row>
    <row r="30" spans="1:6" x14ac:dyDescent="0.15">
      <c r="A30" s="658" t="s">
        <v>3621</v>
      </c>
      <c r="B30" s="657">
        <v>0</v>
      </c>
      <c r="C30" s="659">
        <v>0</v>
      </c>
      <c r="D30" s="659">
        <v>0</v>
      </c>
      <c r="E30" s="659">
        <v>0</v>
      </c>
      <c r="F30" s="659">
        <v>0</v>
      </c>
    </row>
    <row r="31" spans="1:6" x14ac:dyDescent="0.15">
      <c r="A31" s="642" t="s">
        <v>3622</v>
      </c>
      <c r="B31" s="657">
        <v>10</v>
      </c>
      <c r="C31" s="657">
        <v>0</v>
      </c>
      <c r="D31" s="657">
        <v>5</v>
      </c>
      <c r="E31" s="657">
        <v>0</v>
      </c>
      <c r="F31" s="657">
        <v>5</v>
      </c>
    </row>
    <row r="32" spans="1:6" x14ac:dyDescent="0.15">
      <c r="A32" s="658" t="s">
        <v>3623</v>
      </c>
      <c r="B32" s="657">
        <v>1</v>
      </c>
      <c r="C32" s="659">
        <v>0</v>
      </c>
      <c r="D32" s="659">
        <v>0</v>
      </c>
      <c r="E32" s="659">
        <v>0</v>
      </c>
      <c r="F32" s="659">
        <v>1</v>
      </c>
    </row>
    <row r="33" spans="1:6" x14ac:dyDescent="0.15">
      <c r="A33" s="658" t="s">
        <v>3624</v>
      </c>
      <c r="B33" s="657">
        <v>4</v>
      </c>
      <c r="C33" s="659">
        <v>0</v>
      </c>
      <c r="D33" s="659">
        <v>3</v>
      </c>
      <c r="E33" s="659">
        <v>0</v>
      </c>
      <c r="F33" s="659">
        <v>1</v>
      </c>
    </row>
    <row r="34" spans="1:6" x14ac:dyDescent="0.15">
      <c r="A34" s="658" t="s">
        <v>3697</v>
      </c>
      <c r="B34" s="657">
        <v>5</v>
      </c>
      <c r="C34" s="659">
        <v>0</v>
      </c>
      <c r="D34" s="659">
        <v>2</v>
      </c>
      <c r="E34" s="659">
        <v>0</v>
      </c>
      <c r="F34" s="659">
        <v>3</v>
      </c>
    </row>
    <row r="35" spans="1:6" x14ac:dyDescent="0.15">
      <c r="A35" s="642" t="s">
        <v>3626</v>
      </c>
      <c r="B35" s="657">
        <v>17</v>
      </c>
      <c r="C35" s="657">
        <v>0</v>
      </c>
      <c r="D35" s="657">
        <v>12</v>
      </c>
      <c r="E35" s="657">
        <v>2</v>
      </c>
      <c r="F35" s="657">
        <v>3</v>
      </c>
    </row>
    <row r="36" spans="1:6" x14ac:dyDescent="0.15">
      <c r="A36" s="658" t="s">
        <v>3627</v>
      </c>
      <c r="B36" s="657">
        <v>3</v>
      </c>
      <c r="C36" s="659">
        <v>0</v>
      </c>
      <c r="D36" s="659">
        <v>1</v>
      </c>
      <c r="E36" s="659">
        <v>1</v>
      </c>
      <c r="F36" s="659">
        <v>1</v>
      </c>
    </row>
    <row r="37" spans="1:6" x14ac:dyDescent="0.15">
      <c r="A37" s="658" t="s">
        <v>3626</v>
      </c>
      <c r="B37" s="657">
        <v>14</v>
      </c>
      <c r="C37" s="659">
        <v>0</v>
      </c>
      <c r="D37" s="659">
        <v>11</v>
      </c>
      <c r="E37" s="659">
        <v>1</v>
      </c>
      <c r="F37" s="659">
        <v>2</v>
      </c>
    </row>
    <row r="38" spans="1:6" x14ac:dyDescent="0.15">
      <c r="A38" s="658"/>
      <c r="B38" s="660"/>
      <c r="C38" s="661"/>
      <c r="D38" s="121"/>
      <c r="E38" s="661"/>
      <c r="F38" s="121"/>
    </row>
    <row r="39" spans="1:6" x14ac:dyDescent="0.15">
      <c r="A39" s="630" t="s">
        <v>3584</v>
      </c>
      <c r="B39" s="635"/>
      <c r="C39" s="121"/>
      <c r="D39" s="121"/>
      <c r="E39" s="121"/>
      <c r="F39" s="121"/>
    </row>
    <row r="40" spans="1:6" x14ac:dyDescent="0.15">
      <c r="A40" s="22" t="s">
        <v>3585</v>
      </c>
      <c r="B40" s="22"/>
      <c r="C40" s="22"/>
      <c r="D40" s="22"/>
      <c r="E40" s="22"/>
      <c r="F40" s="22"/>
    </row>
    <row r="41" spans="1:6" x14ac:dyDescent="0.15">
      <c r="A41" s="121" t="s">
        <v>3698</v>
      </c>
      <c r="B41" s="121"/>
      <c r="C41" s="121"/>
      <c r="D41" s="121"/>
      <c r="E41" s="121"/>
      <c r="F41" s="121"/>
    </row>
    <row r="42" spans="1:6" x14ac:dyDescent="0.15">
      <c r="A42" s="161" t="s">
        <v>696</v>
      </c>
      <c r="B42" s="293"/>
      <c r="C42" s="293"/>
      <c r="D42" s="121"/>
      <c r="E42" s="121"/>
      <c r="F42" s="121"/>
    </row>
    <row r="43" spans="1:6" x14ac:dyDescent="0.15">
      <c r="A43" s="121" t="s">
        <v>3629</v>
      </c>
      <c r="B43" s="121"/>
      <c r="C43" s="121"/>
      <c r="D43" s="121"/>
      <c r="E43" s="121"/>
      <c r="F43" s="121"/>
    </row>
  </sheetData>
  <hyperlinks>
    <hyperlink ref="A39" r:id="rId1" display="https://www.mifuturo.cl/bases-de-datos-de-matriculados/" xr:uid="{00000000-0004-0000-ED00-000000000000}"/>
  </hyperlinks>
  <pageMargins left="0.7" right="0.7" top="0.75" bottom="0.75" header="0.3" footer="0.3"/>
  <pageSetup orientation="portrait"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Hoja239"/>
  <dimension ref="A2:K33"/>
  <sheetViews>
    <sheetView workbookViewId="0"/>
  </sheetViews>
  <sheetFormatPr baseColWidth="10" defaultColWidth="11.375" defaultRowHeight="10.199999999999999" x14ac:dyDescent="0.15"/>
  <cols>
    <col min="1" max="1" width="34.625" style="123" customWidth="1"/>
    <col min="2" max="2" width="12.875" style="123" customWidth="1"/>
    <col min="3" max="3" width="17" style="123" customWidth="1"/>
    <col min="4" max="4" width="12.875" style="123" customWidth="1"/>
    <col min="5" max="5" width="17" style="123" customWidth="1"/>
    <col min="6" max="6" width="12.875" style="123" customWidth="1"/>
    <col min="7" max="7" width="17" style="123" customWidth="1"/>
    <col min="8" max="8" width="12.875" style="123" customWidth="1"/>
    <col min="9" max="9" width="17" style="123" customWidth="1"/>
    <col min="10" max="16384" width="11.375" style="123"/>
  </cols>
  <sheetData>
    <row r="2" spans="1:11" ht="11.55" x14ac:dyDescent="0.15">
      <c r="A2" s="622" t="s">
        <v>3699</v>
      </c>
    </row>
    <row r="3" spans="1:11" x14ac:dyDescent="0.15">
      <c r="A3" s="622"/>
    </row>
    <row r="4" spans="1:11" ht="21.75" x14ac:dyDescent="0.15">
      <c r="A4" s="3013" t="s">
        <v>3568</v>
      </c>
      <c r="B4" s="3001" t="s">
        <v>3663</v>
      </c>
      <c r="C4" s="3001" t="s">
        <v>3664</v>
      </c>
      <c r="D4" s="3001" t="s">
        <v>3665</v>
      </c>
      <c r="E4" s="3001" t="s">
        <v>3666</v>
      </c>
      <c r="F4" s="3001" t="s">
        <v>3667</v>
      </c>
      <c r="G4" s="3001" t="s">
        <v>3668</v>
      </c>
      <c r="H4" s="3001" t="s">
        <v>3669</v>
      </c>
      <c r="I4" s="3001" t="s">
        <v>3670</v>
      </c>
    </row>
    <row r="5" spans="1:11" ht="11.55" x14ac:dyDescent="0.15">
      <c r="A5" s="279" t="s">
        <v>3700</v>
      </c>
      <c r="B5" s="653">
        <v>6875</v>
      </c>
      <c r="C5" s="654">
        <v>1</v>
      </c>
      <c r="D5" s="653">
        <v>47704</v>
      </c>
      <c r="E5" s="626">
        <v>1</v>
      </c>
      <c r="F5" s="653">
        <v>4374</v>
      </c>
      <c r="G5" s="626">
        <v>1</v>
      </c>
      <c r="H5" s="653">
        <v>25206</v>
      </c>
      <c r="I5" s="626">
        <v>1</v>
      </c>
      <c r="K5" s="637"/>
    </row>
    <row r="6" spans="1:11" ht="11.55" x14ac:dyDescent="0.15">
      <c r="A6" s="279" t="s">
        <v>3701</v>
      </c>
      <c r="B6" s="653">
        <v>353</v>
      </c>
      <c r="C6" s="654">
        <v>5.1345454545454548E-2</v>
      </c>
      <c r="D6" s="653">
        <v>2427</v>
      </c>
      <c r="E6" s="626">
        <v>5.0876236793560285E-2</v>
      </c>
      <c r="F6" s="653">
        <v>61</v>
      </c>
      <c r="G6" s="626">
        <v>1.3946044810242341E-2</v>
      </c>
      <c r="H6" s="653">
        <v>775</v>
      </c>
      <c r="I6" s="626">
        <v>3.0746647623581688E-2</v>
      </c>
      <c r="K6" s="637"/>
    </row>
    <row r="7" spans="1:11" ht="11.55" x14ac:dyDescent="0.15">
      <c r="A7" s="282" t="s">
        <v>3673</v>
      </c>
      <c r="B7" s="655">
        <v>106</v>
      </c>
      <c r="C7" s="656">
        <v>0.3002832861189802</v>
      </c>
      <c r="D7" s="655">
        <v>883</v>
      </c>
      <c r="E7" s="656">
        <v>0.36382365059744542</v>
      </c>
      <c r="F7" s="655">
        <v>0</v>
      </c>
      <c r="G7" s="656">
        <v>0</v>
      </c>
      <c r="H7" s="655">
        <v>319</v>
      </c>
      <c r="I7" s="656">
        <v>0.41161290322580646</v>
      </c>
    </row>
    <row r="8" spans="1:11" ht="11.55" x14ac:dyDescent="0.15">
      <c r="A8" s="282" t="s">
        <v>3674</v>
      </c>
      <c r="B8" s="655">
        <v>0</v>
      </c>
      <c r="C8" s="656">
        <v>0</v>
      </c>
      <c r="D8" s="655">
        <v>0</v>
      </c>
      <c r="E8" s="656">
        <v>0</v>
      </c>
      <c r="F8" s="655">
        <v>0</v>
      </c>
      <c r="G8" s="656">
        <v>0</v>
      </c>
      <c r="H8" s="655">
        <v>126</v>
      </c>
      <c r="I8" s="656">
        <v>0.16258064516129031</v>
      </c>
    </row>
    <row r="9" spans="1:11" ht="11.55" x14ac:dyDescent="0.15">
      <c r="A9" s="282" t="s">
        <v>3675</v>
      </c>
      <c r="B9" s="655">
        <v>222</v>
      </c>
      <c r="C9" s="656">
        <v>0.62889518413597734</v>
      </c>
      <c r="D9" s="655">
        <v>987</v>
      </c>
      <c r="E9" s="656">
        <v>0.40667490729295425</v>
      </c>
      <c r="F9" s="655">
        <v>0</v>
      </c>
      <c r="G9" s="656">
        <v>0</v>
      </c>
      <c r="H9" s="655">
        <v>216</v>
      </c>
      <c r="I9" s="656">
        <v>0.27870967741935482</v>
      </c>
    </row>
    <row r="10" spans="1:11" ht="11.55" x14ac:dyDescent="0.15">
      <c r="A10" s="282" t="s">
        <v>3676</v>
      </c>
      <c r="B10" s="655">
        <v>0</v>
      </c>
      <c r="C10" s="656">
        <v>0</v>
      </c>
      <c r="D10" s="655">
        <v>74</v>
      </c>
      <c r="E10" s="656">
        <v>3.0490317264112072E-2</v>
      </c>
      <c r="F10" s="655">
        <v>15</v>
      </c>
      <c r="G10" s="656">
        <v>0.24590163934426229</v>
      </c>
      <c r="H10" s="655">
        <v>0</v>
      </c>
      <c r="I10" s="656">
        <v>0</v>
      </c>
    </row>
    <row r="11" spans="1:11" ht="11.55" x14ac:dyDescent="0.15">
      <c r="A11" s="282" t="s">
        <v>3677</v>
      </c>
      <c r="B11" s="655">
        <v>25</v>
      </c>
      <c r="C11" s="656">
        <v>7.0821529745042494E-2</v>
      </c>
      <c r="D11" s="655">
        <v>78</v>
      </c>
      <c r="E11" s="656">
        <v>3.2138442521631644E-2</v>
      </c>
      <c r="F11" s="655">
        <v>0</v>
      </c>
      <c r="G11" s="656">
        <v>0</v>
      </c>
      <c r="H11" s="655">
        <v>20</v>
      </c>
      <c r="I11" s="656">
        <v>2.5806451612903226E-2</v>
      </c>
    </row>
    <row r="12" spans="1:11" ht="11.55" x14ac:dyDescent="0.15">
      <c r="A12" s="282" t="s">
        <v>3678</v>
      </c>
      <c r="B12" s="655">
        <v>0</v>
      </c>
      <c r="C12" s="656">
        <v>0</v>
      </c>
      <c r="D12" s="655">
        <v>0</v>
      </c>
      <c r="E12" s="656">
        <v>0</v>
      </c>
      <c r="F12" s="655">
        <v>0</v>
      </c>
      <c r="G12" s="656">
        <v>0</v>
      </c>
      <c r="H12" s="655">
        <v>0</v>
      </c>
      <c r="I12" s="656">
        <v>0</v>
      </c>
    </row>
    <row r="13" spans="1:11" ht="11.55" x14ac:dyDescent="0.15">
      <c r="A13" s="282" t="s">
        <v>3679</v>
      </c>
      <c r="B13" s="655">
        <v>0</v>
      </c>
      <c r="C13" s="656">
        <v>0</v>
      </c>
      <c r="D13" s="655">
        <v>0</v>
      </c>
      <c r="E13" s="656">
        <v>0</v>
      </c>
      <c r="F13" s="655">
        <v>0</v>
      </c>
      <c r="G13" s="656">
        <v>0</v>
      </c>
      <c r="H13" s="655">
        <v>7</v>
      </c>
      <c r="I13" s="656">
        <v>9.0322580645161299E-3</v>
      </c>
    </row>
    <row r="14" spans="1:11" ht="11.55" x14ac:dyDescent="0.15">
      <c r="A14" s="282" t="s">
        <v>3680</v>
      </c>
      <c r="B14" s="655">
        <v>0</v>
      </c>
      <c r="C14" s="656">
        <v>0</v>
      </c>
      <c r="D14" s="655">
        <v>97</v>
      </c>
      <c r="E14" s="656">
        <v>3.996703749484961E-2</v>
      </c>
      <c r="F14" s="655">
        <v>0</v>
      </c>
      <c r="G14" s="656">
        <v>0</v>
      </c>
      <c r="H14" s="655">
        <v>68</v>
      </c>
      <c r="I14" s="656">
        <v>8.7741935483870964E-2</v>
      </c>
    </row>
    <row r="15" spans="1:11" ht="11.55" x14ac:dyDescent="0.15">
      <c r="A15" s="282" t="s">
        <v>3681</v>
      </c>
      <c r="B15" s="655">
        <v>0</v>
      </c>
      <c r="C15" s="656">
        <v>0</v>
      </c>
      <c r="D15" s="655">
        <v>308</v>
      </c>
      <c r="E15" s="656">
        <v>0.12690564482900701</v>
      </c>
      <c r="F15" s="655">
        <v>46</v>
      </c>
      <c r="G15" s="656">
        <v>0.75409836065573765</v>
      </c>
      <c r="H15" s="655">
        <v>19</v>
      </c>
      <c r="I15" s="656">
        <v>2.4516129032258065E-2</v>
      </c>
    </row>
    <row r="16" spans="1:11" x14ac:dyDescent="0.15">
      <c r="A16" s="282"/>
      <c r="B16" s="639"/>
      <c r="C16" s="662"/>
      <c r="D16" s="639"/>
      <c r="E16" s="662"/>
      <c r="F16" s="639"/>
      <c r="G16" s="662"/>
      <c r="H16" s="639"/>
      <c r="I16" s="662"/>
    </row>
    <row r="17" spans="1:5" x14ac:dyDescent="0.15">
      <c r="A17" s="630" t="s">
        <v>3584</v>
      </c>
    </row>
    <row r="18" spans="1:5" x14ac:dyDescent="0.15">
      <c r="A18" s="22" t="s">
        <v>3628</v>
      </c>
      <c r="B18" s="43"/>
      <c r="C18" s="43"/>
      <c r="D18" s="43"/>
      <c r="E18" s="43"/>
    </row>
    <row r="19" spans="1:5" x14ac:dyDescent="0.15">
      <c r="A19" s="121" t="s">
        <v>3702</v>
      </c>
      <c r="B19" s="43"/>
      <c r="C19" s="43"/>
      <c r="D19" s="43"/>
      <c r="E19" s="43"/>
    </row>
    <row r="20" spans="1:5" x14ac:dyDescent="0.15">
      <c r="A20" s="121" t="s">
        <v>3703</v>
      </c>
      <c r="B20" s="43"/>
      <c r="C20" s="43"/>
      <c r="D20" s="43"/>
      <c r="E20" s="43"/>
    </row>
    <row r="21" spans="1:5" x14ac:dyDescent="0.15">
      <c r="A21" s="121" t="s">
        <v>3704</v>
      </c>
      <c r="B21" s="43"/>
      <c r="C21" s="43"/>
      <c r="D21" s="43"/>
      <c r="E21" s="43"/>
    </row>
    <row r="22" spans="1:5" x14ac:dyDescent="0.15">
      <c r="A22" s="121" t="s">
        <v>3705</v>
      </c>
      <c r="B22" s="43"/>
      <c r="C22" s="43"/>
      <c r="D22" s="43"/>
      <c r="E22" s="43"/>
    </row>
    <row r="23" spans="1:5" x14ac:dyDescent="0.15">
      <c r="A23" s="121" t="s">
        <v>3686</v>
      </c>
      <c r="B23" s="43"/>
      <c r="C23" s="43"/>
      <c r="D23" s="43"/>
      <c r="E23" s="43"/>
    </row>
    <row r="24" spans="1:5" x14ac:dyDescent="0.15">
      <c r="A24" s="121" t="s">
        <v>3687</v>
      </c>
      <c r="B24" s="43"/>
      <c r="C24" s="43"/>
      <c r="D24" s="43"/>
      <c r="E24" s="43"/>
    </row>
    <row r="25" spans="1:5" x14ac:dyDescent="0.15">
      <c r="A25" s="121" t="s">
        <v>3688</v>
      </c>
      <c r="B25" s="43"/>
      <c r="C25" s="43"/>
      <c r="D25" s="43"/>
      <c r="E25" s="43"/>
    </row>
    <row r="26" spans="1:5" x14ac:dyDescent="0.15">
      <c r="A26" s="121" t="s">
        <v>3689</v>
      </c>
      <c r="B26" s="43"/>
      <c r="C26" s="43"/>
      <c r="D26" s="43"/>
      <c r="E26" s="43"/>
    </row>
    <row r="27" spans="1:5" x14ac:dyDescent="0.15">
      <c r="A27" s="121" t="s">
        <v>3690</v>
      </c>
      <c r="B27" s="43"/>
      <c r="C27" s="43"/>
      <c r="D27" s="43"/>
      <c r="E27" s="43"/>
    </row>
    <row r="28" spans="1:5" x14ac:dyDescent="0.15">
      <c r="A28" s="121" t="s">
        <v>3691</v>
      </c>
      <c r="B28" s="43"/>
      <c r="C28" s="43"/>
      <c r="D28" s="43"/>
      <c r="E28" s="43"/>
    </row>
    <row r="29" spans="1:5" x14ac:dyDescent="0.15">
      <c r="A29" s="121" t="s">
        <v>3692</v>
      </c>
      <c r="B29" s="43"/>
      <c r="C29" s="43"/>
      <c r="D29" s="43"/>
      <c r="E29" s="43"/>
    </row>
    <row r="30" spans="1:5" x14ac:dyDescent="0.15">
      <c r="A30" s="121" t="s">
        <v>3693</v>
      </c>
      <c r="B30" s="43"/>
      <c r="C30" s="43"/>
      <c r="D30" s="43"/>
      <c r="E30" s="43"/>
    </row>
    <row r="31" spans="1:5" x14ac:dyDescent="0.15">
      <c r="A31" s="121" t="s">
        <v>3706</v>
      </c>
      <c r="B31" s="43"/>
      <c r="C31" s="43"/>
      <c r="D31" s="43"/>
      <c r="E31" s="43"/>
    </row>
    <row r="32" spans="1:5" x14ac:dyDescent="0.15">
      <c r="A32" s="161" t="s">
        <v>696</v>
      </c>
      <c r="B32" s="293"/>
      <c r="C32" s="293"/>
    </row>
    <row r="33" spans="1:3" x14ac:dyDescent="0.15">
      <c r="A33" s="121" t="s">
        <v>3629</v>
      </c>
      <c r="B33" s="121"/>
      <c r="C33" s="121"/>
    </row>
  </sheetData>
  <hyperlinks>
    <hyperlink ref="A17" r:id="rId1" display="https://www.mifuturo.cl/bases-de-datos-de-matriculados/" xr:uid="{00000000-0004-0000-EE00-000000000000}"/>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2:D24"/>
  <sheetViews>
    <sheetView workbookViewId="0"/>
  </sheetViews>
  <sheetFormatPr baseColWidth="10" defaultColWidth="11.375" defaultRowHeight="10.199999999999999" x14ac:dyDescent="0.15"/>
  <cols>
    <col min="1" max="1" width="34.25" style="123" customWidth="1"/>
    <col min="2" max="3" width="15.625" style="123" customWidth="1"/>
    <col min="4" max="16384" width="11.375" style="123"/>
  </cols>
  <sheetData>
    <row r="2" spans="1:4" ht="11.55" x14ac:dyDescent="0.15">
      <c r="A2" s="618" t="s">
        <v>936</v>
      </c>
    </row>
    <row r="4" spans="1:4" ht="20.399999999999999" x14ac:dyDescent="0.15">
      <c r="A4" s="2187" t="s">
        <v>937</v>
      </c>
      <c r="B4" s="2185" t="s">
        <v>843</v>
      </c>
      <c r="C4" s="2185" t="s">
        <v>844</v>
      </c>
    </row>
    <row r="5" spans="1:4" x14ac:dyDescent="0.15">
      <c r="A5" s="618" t="s">
        <v>742</v>
      </c>
      <c r="B5" s="618">
        <v>227</v>
      </c>
      <c r="C5" s="613">
        <v>1</v>
      </c>
    </row>
    <row r="6" spans="1:4" ht="11.55" x14ac:dyDescent="0.15">
      <c r="A6" s="123" t="s">
        <v>938</v>
      </c>
      <c r="B6" s="123">
        <v>24</v>
      </c>
      <c r="C6" s="617">
        <v>0.10572687224669604</v>
      </c>
      <c r="D6" s="1880"/>
    </row>
    <row r="7" spans="1:4" ht="11.55" x14ac:dyDescent="0.15">
      <c r="A7" s="123" t="s">
        <v>939</v>
      </c>
      <c r="B7" s="123">
        <v>29</v>
      </c>
      <c r="C7" s="617">
        <v>0.1277533039647577</v>
      </c>
      <c r="D7" s="1880"/>
    </row>
    <row r="8" spans="1:4" ht="11.55" x14ac:dyDescent="0.15">
      <c r="A8" s="123" t="s">
        <v>940</v>
      </c>
      <c r="B8" s="123">
        <v>7</v>
      </c>
      <c r="C8" s="617">
        <v>3.0837004405286344E-2</v>
      </c>
      <c r="D8" s="1880"/>
    </row>
    <row r="9" spans="1:4" ht="11.55" x14ac:dyDescent="0.15">
      <c r="A9" s="123" t="s">
        <v>941</v>
      </c>
      <c r="B9" s="123">
        <v>14</v>
      </c>
      <c r="C9" s="617">
        <v>6.1674008810572688E-2</v>
      </c>
      <c r="D9" s="1880"/>
    </row>
    <row r="10" spans="1:4" ht="11.55" x14ac:dyDescent="0.15">
      <c r="A10" s="123" t="s">
        <v>942</v>
      </c>
      <c r="B10" s="123">
        <v>119</v>
      </c>
      <c r="C10" s="617">
        <v>0.52422907488986781</v>
      </c>
      <c r="D10" s="1880"/>
    </row>
    <row r="11" spans="1:4" ht="11.55" x14ac:dyDescent="0.15">
      <c r="A11" s="123" t="s">
        <v>943</v>
      </c>
      <c r="B11" s="123">
        <v>11</v>
      </c>
      <c r="C11" s="617">
        <v>4.8458149779735685E-2</v>
      </c>
      <c r="D11" s="1880"/>
    </row>
    <row r="12" spans="1:4" s="1" customFormat="1" ht="11.55" x14ac:dyDescent="0.15">
      <c r="A12" s="1" t="s">
        <v>944</v>
      </c>
      <c r="B12" s="1">
        <v>6</v>
      </c>
      <c r="C12" s="2122">
        <v>2.643171806167401E-2</v>
      </c>
      <c r="D12" s="1880"/>
    </row>
    <row r="13" spans="1:4" s="1" customFormat="1" x14ac:dyDescent="0.15">
      <c r="A13" s="1" t="s">
        <v>945</v>
      </c>
      <c r="B13" s="1">
        <v>17</v>
      </c>
      <c r="C13" s="2122">
        <v>7.4889867841409691E-2</v>
      </c>
      <c r="D13" s="1880"/>
    </row>
    <row r="15" spans="1:4" ht="10.55" customHeight="1" x14ac:dyDescent="0.15">
      <c r="A15" s="151" t="s">
        <v>847</v>
      </c>
    </row>
    <row r="16" spans="1:4" x14ac:dyDescent="0.15">
      <c r="A16" s="191" t="s">
        <v>946</v>
      </c>
    </row>
    <row r="17" spans="1:1" x14ac:dyDescent="0.15">
      <c r="A17" s="191" t="s">
        <v>947</v>
      </c>
    </row>
    <row r="18" spans="1:1" x14ac:dyDescent="0.15">
      <c r="A18" s="191" t="s">
        <v>948</v>
      </c>
    </row>
    <row r="19" spans="1:1" x14ac:dyDescent="0.15">
      <c r="A19" s="191" t="s">
        <v>949</v>
      </c>
    </row>
    <row r="20" spans="1:1" x14ac:dyDescent="0.15">
      <c r="A20" s="191" t="s">
        <v>950</v>
      </c>
    </row>
    <row r="21" spans="1:1" x14ac:dyDescent="0.15">
      <c r="A21" s="191" t="s">
        <v>951</v>
      </c>
    </row>
    <row r="22" spans="1:1" x14ac:dyDescent="0.15">
      <c r="A22" s="191" t="s">
        <v>952</v>
      </c>
    </row>
    <row r="23" spans="1:1" x14ac:dyDescent="0.15">
      <c r="A23" s="191" t="s">
        <v>953</v>
      </c>
    </row>
    <row r="24" spans="1:1" x14ac:dyDescent="0.15">
      <c r="A24" s="191" t="s">
        <v>848</v>
      </c>
    </row>
  </sheetData>
  <pageMargins left="0.7" right="0.7" top="0.75" bottom="0.75" header="0.3" footer="0.3"/>
  <pageSetup paperSize="9"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Hoja240"/>
  <dimension ref="A2:P43"/>
  <sheetViews>
    <sheetView zoomScaleNormal="100" workbookViewId="0"/>
  </sheetViews>
  <sheetFormatPr baseColWidth="10" defaultColWidth="11.375" defaultRowHeight="10.199999999999999" x14ac:dyDescent="0.15"/>
  <cols>
    <col min="1" max="1" width="46.375" style="123" customWidth="1"/>
    <col min="2" max="4" width="11.375" style="123"/>
    <col min="5" max="5" width="13.375" style="123" customWidth="1"/>
    <col min="6" max="6" width="13.25" style="123" customWidth="1"/>
    <col min="7" max="9" width="13.75" style="123" customWidth="1"/>
    <col min="10" max="10" width="14.625" style="123" customWidth="1"/>
    <col min="11" max="12" width="15.125" style="123" customWidth="1"/>
    <col min="13" max="16384" width="11.375" style="123"/>
  </cols>
  <sheetData>
    <row r="2" spans="1:16" ht="11.55" x14ac:dyDescent="0.15">
      <c r="A2" s="278" t="s">
        <v>3707</v>
      </c>
      <c r="B2" s="595"/>
      <c r="C2" s="22"/>
      <c r="D2" s="22"/>
      <c r="E2" s="22"/>
      <c r="F2" s="22"/>
      <c r="G2" s="22"/>
      <c r="H2" s="22"/>
      <c r="I2" s="22"/>
      <c r="J2" s="22"/>
      <c r="K2" s="22"/>
      <c r="L2" s="22"/>
      <c r="M2" s="22"/>
      <c r="N2" s="22"/>
      <c r="O2" s="22"/>
      <c r="P2" s="22"/>
    </row>
    <row r="3" spans="1:16" x14ac:dyDescent="0.15">
      <c r="A3" s="176"/>
      <c r="B3" s="635"/>
      <c r="C3" s="121"/>
      <c r="D3" s="121"/>
      <c r="E3" s="121"/>
      <c r="F3" s="121"/>
      <c r="G3" s="121"/>
      <c r="H3" s="121"/>
      <c r="I3" s="121"/>
      <c r="J3" s="121"/>
      <c r="K3" s="121"/>
      <c r="L3" s="121"/>
      <c r="M3" s="121"/>
      <c r="N3" s="121"/>
      <c r="O3" s="121"/>
      <c r="P3" s="121"/>
    </row>
    <row r="4" spans="1:16" ht="31.95" x14ac:dyDescent="0.15">
      <c r="A4" s="3014" t="s">
        <v>3631</v>
      </c>
      <c r="B4" s="3009" t="s">
        <v>3661</v>
      </c>
      <c r="C4" s="3009" t="s">
        <v>3708</v>
      </c>
      <c r="D4" s="3009" t="s">
        <v>3709</v>
      </c>
      <c r="E4" s="3009" t="s">
        <v>3710</v>
      </c>
      <c r="F4" s="3009" t="s">
        <v>3711</v>
      </c>
      <c r="G4" s="3009" t="s">
        <v>3712</v>
      </c>
      <c r="H4" s="3009" t="s">
        <v>3713</v>
      </c>
      <c r="I4" s="3009" t="s">
        <v>3714</v>
      </c>
      <c r="J4" s="3009" t="s">
        <v>3715</v>
      </c>
      <c r="K4" s="3009" t="s">
        <v>3716</v>
      </c>
      <c r="L4" s="3009" t="s">
        <v>3717</v>
      </c>
      <c r="M4" s="663"/>
      <c r="N4" s="663"/>
      <c r="O4" s="663"/>
      <c r="P4" s="663"/>
    </row>
    <row r="5" spans="1:16" x14ac:dyDescent="0.15">
      <c r="A5" s="664" t="s">
        <v>1011</v>
      </c>
      <c r="B5" s="665">
        <v>3616</v>
      </c>
      <c r="C5" s="665">
        <v>1467</v>
      </c>
      <c r="D5" s="665">
        <v>2149</v>
      </c>
      <c r="E5" s="665">
        <v>180</v>
      </c>
      <c r="F5" s="665">
        <v>173</v>
      </c>
      <c r="G5" s="665">
        <v>957</v>
      </c>
      <c r="H5" s="665">
        <v>1470</v>
      </c>
      <c r="I5" s="665">
        <v>19</v>
      </c>
      <c r="J5" s="665">
        <v>42</v>
      </c>
      <c r="K5" s="665">
        <v>311</v>
      </c>
      <c r="L5" s="665">
        <v>464</v>
      </c>
      <c r="M5" s="121"/>
      <c r="N5" s="637"/>
      <c r="O5" s="121"/>
      <c r="P5" s="121"/>
    </row>
    <row r="6" spans="1:16" x14ac:dyDescent="0.15">
      <c r="A6" s="642" t="s">
        <v>3602</v>
      </c>
      <c r="B6" s="665">
        <v>1308</v>
      </c>
      <c r="C6" s="665">
        <v>663</v>
      </c>
      <c r="D6" s="665">
        <v>645</v>
      </c>
      <c r="E6" s="665">
        <v>59</v>
      </c>
      <c r="F6" s="665">
        <v>47</v>
      </c>
      <c r="G6" s="665">
        <v>454</v>
      </c>
      <c r="H6" s="665">
        <v>429</v>
      </c>
      <c r="I6" s="665">
        <v>0</v>
      </c>
      <c r="J6" s="665">
        <v>0</v>
      </c>
      <c r="K6" s="665">
        <v>150</v>
      </c>
      <c r="L6" s="665">
        <v>169</v>
      </c>
      <c r="M6" s="121"/>
      <c r="N6" s="637"/>
      <c r="O6" s="121"/>
      <c r="P6" s="121"/>
    </row>
    <row r="7" spans="1:16" x14ac:dyDescent="0.15">
      <c r="A7" s="658" t="s">
        <v>3603</v>
      </c>
      <c r="B7" s="666">
        <v>788</v>
      </c>
      <c r="C7" s="666">
        <v>439</v>
      </c>
      <c r="D7" s="666">
        <v>349</v>
      </c>
      <c r="E7" s="646">
        <v>56</v>
      </c>
      <c r="F7" s="646">
        <v>45</v>
      </c>
      <c r="G7" s="646">
        <v>294</v>
      </c>
      <c r="H7" s="646">
        <v>253</v>
      </c>
      <c r="I7" s="659">
        <v>0</v>
      </c>
      <c r="J7" s="659">
        <v>0</v>
      </c>
      <c r="K7" s="659">
        <v>89</v>
      </c>
      <c r="L7" s="659">
        <v>51</v>
      </c>
      <c r="M7" s="121"/>
      <c r="N7" s="121"/>
      <c r="O7" s="121"/>
      <c r="P7" s="121"/>
    </row>
    <row r="8" spans="1:16" x14ac:dyDescent="0.15">
      <c r="A8" s="658" t="s">
        <v>3554</v>
      </c>
      <c r="B8" s="666">
        <v>0</v>
      </c>
      <c r="C8" s="666">
        <v>0</v>
      </c>
      <c r="D8" s="666">
        <v>0</v>
      </c>
      <c r="E8" s="646">
        <v>0</v>
      </c>
      <c r="F8" s="646">
        <v>0</v>
      </c>
      <c r="G8" s="646">
        <v>0</v>
      </c>
      <c r="H8" s="646">
        <v>0</v>
      </c>
      <c r="I8" s="659">
        <v>0</v>
      </c>
      <c r="J8" s="659">
        <v>0</v>
      </c>
      <c r="K8" s="659">
        <v>0</v>
      </c>
      <c r="L8" s="659">
        <v>0</v>
      </c>
      <c r="M8" s="121"/>
      <c r="N8" s="121"/>
      <c r="O8" s="121"/>
      <c r="P8" s="121"/>
    </row>
    <row r="9" spans="1:16" x14ac:dyDescent="0.15">
      <c r="A9" s="658" t="s">
        <v>3605</v>
      </c>
      <c r="B9" s="666">
        <v>520</v>
      </c>
      <c r="C9" s="666">
        <v>224</v>
      </c>
      <c r="D9" s="666">
        <v>296</v>
      </c>
      <c r="E9" s="646">
        <v>3</v>
      </c>
      <c r="F9" s="646">
        <v>2</v>
      </c>
      <c r="G9" s="646">
        <v>160</v>
      </c>
      <c r="H9" s="646">
        <v>176</v>
      </c>
      <c r="I9" s="659">
        <v>0</v>
      </c>
      <c r="J9" s="659">
        <v>0</v>
      </c>
      <c r="K9" s="659">
        <v>61</v>
      </c>
      <c r="L9" s="659">
        <v>118</v>
      </c>
      <c r="M9" s="121"/>
      <c r="N9" s="121"/>
      <c r="O9" s="121"/>
      <c r="P9" s="121"/>
    </row>
    <row r="10" spans="1:16" x14ac:dyDescent="0.15">
      <c r="A10" s="658" t="s">
        <v>3203</v>
      </c>
      <c r="B10" s="666">
        <v>0</v>
      </c>
      <c r="C10" s="666">
        <v>0</v>
      </c>
      <c r="D10" s="666">
        <v>0</v>
      </c>
      <c r="E10" s="646">
        <v>0</v>
      </c>
      <c r="F10" s="646">
        <v>0</v>
      </c>
      <c r="G10" s="646">
        <v>0</v>
      </c>
      <c r="H10" s="646">
        <v>0</v>
      </c>
      <c r="I10" s="659">
        <v>0</v>
      </c>
      <c r="J10" s="659">
        <v>0</v>
      </c>
      <c r="K10" s="659">
        <v>0</v>
      </c>
      <c r="L10" s="659">
        <v>0</v>
      </c>
      <c r="M10" s="121"/>
      <c r="N10" s="121"/>
      <c r="O10" s="121"/>
      <c r="P10" s="121"/>
    </row>
    <row r="11" spans="1:16" x14ac:dyDescent="0.15">
      <c r="A11" s="642" t="s">
        <v>3607</v>
      </c>
      <c r="B11" s="666">
        <v>126</v>
      </c>
      <c r="C11" s="666">
        <v>34</v>
      </c>
      <c r="D11" s="666">
        <v>92</v>
      </c>
      <c r="E11" s="666">
        <v>0</v>
      </c>
      <c r="F11" s="666">
        <v>0</v>
      </c>
      <c r="G11" s="666">
        <v>0</v>
      </c>
      <c r="H11" s="666">
        <v>0</v>
      </c>
      <c r="I11" s="666">
        <v>0</v>
      </c>
      <c r="J11" s="666">
        <v>0</v>
      </c>
      <c r="K11" s="666">
        <v>34</v>
      </c>
      <c r="L11" s="666">
        <v>92</v>
      </c>
      <c r="M11" s="121"/>
      <c r="N11" s="637"/>
      <c r="O11" s="121"/>
      <c r="P11" s="121"/>
    </row>
    <row r="12" spans="1:16" x14ac:dyDescent="0.15">
      <c r="A12" s="658" t="s">
        <v>2219</v>
      </c>
      <c r="B12" s="666">
        <v>0</v>
      </c>
      <c r="C12" s="666">
        <v>0</v>
      </c>
      <c r="D12" s="666">
        <v>0</v>
      </c>
      <c r="E12" s="646">
        <v>0</v>
      </c>
      <c r="F12" s="646">
        <v>0</v>
      </c>
      <c r="G12" s="646">
        <v>0</v>
      </c>
      <c r="H12" s="646">
        <v>0</v>
      </c>
      <c r="I12" s="659">
        <v>0</v>
      </c>
      <c r="J12" s="659">
        <v>0</v>
      </c>
      <c r="K12" s="659">
        <v>0</v>
      </c>
      <c r="L12" s="659">
        <v>0</v>
      </c>
      <c r="M12" s="121"/>
      <c r="N12" s="121"/>
      <c r="O12" s="121"/>
      <c r="P12" s="121"/>
    </row>
    <row r="13" spans="1:16" x14ac:dyDescent="0.15">
      <c r="A13" s="658" t="s">
        <v>3608</v>
      </c>
      <c r="B13" s="666">
        <v>0</v>
      </c>
      <c r="C13" s="666">
        <v>0</v>
      </c>
      <c r="D13" s="666">
        <v>0</v>
      </c>
      <c r="E13" s="646">
        <v>0</v>
      </c>
      <c r="F13" s="646">
        <v>0</v>
      </c>
      <c r="G13" s="646">
        <v>0</v>
      </c>
      <c r="H13" s="646">
        <v>0</v>
      </c>
      <c r="I13" s="659">
        <v>0</v>
      </c>
      <c r="J13" s="659">
        <v>0</v>
      </c>
      <c r="K13" s="659">
        <v>0</v>
      </c>
      <c r="L13" s="659">
        <v>0</v>
      </c>
      <c r="M13" s="121"/>
      <c r="N13" s="121"/>
      <c r="O13" s="121"/>
      <c r="P13" s="121"/>
    </row>
    <row r="14" spans="1:16" x14ac:dyDescent="0.15">
      <c r="A14" s="658" t="s">
        <v>3356</v>
      </c>
      <c r="B14" s="666">
        <v>126</v>
      </c>
      <c r="C14" s="666">
        <v>34</v>
      </c>
      <c r="D14" s="666">
        <v>92</v>
      </c>
      <c r="E14" s="646">
        <v>0</v>
      </c>
      <c r="F14" s="646">
        <v>0</v>
      </c>
      <c r="G14" s="646">
        <v>0</v>
      </c>
      <c r="H14" s="646">
        <v>0</v>
      </c>
      <c r="I14" s="659">
        <v>0</v>
      </c>
      <c r="J14" s="659">
        <v>0</v>
      </c>
      <c r="K14" s="659">
        <v>34</v>
      </c>
      <c r="L14" s="659">
        <v>92</v>
      </c>
      <c r="M14" s="121"/>
      <c r="N14" s="121"/>
      <c r="O14" s="121"/>
      <c r="P14" s="121"/>
    </row>
    <row r="15" spans="1:16" x14ac:dyDescent="0.15">
      <c r="A15" s="642" t="s">
        <v>3609</v>
      </c>
      <c r="B15" s="666">
        <v>1425</v>
      </c>
      <c r="C15" s="666">
        <v>427</v>
      </c>
      <c r="D15" s="666">
        <v>998</v>
      </c>
      <c r="E15" s="666">
        <v>112</v>
      </c>
      <c r="F15" s="666">
        <v>110</v>
      </c>
      <c r="G15" s="666">
        <v>245</v>
      </c>
      <c r="H15" s="666">
        <v>742</v>
      </c>
      <c r="I15" s="666">
        <v>0</v>
      </c>
      <c r="J15" s="666">
        <v>0</v>
      </c>
      <c r="K15" s="666">
        <v>70</v>
      </c>
      <c r="L15" s="666">
        <v>146</v>
      </c>
      <c r="M15" s="121"/>
      <c r="N15" s="637"/>
      <c r="O15" s="121"/>
      <c r="P15" s="121"/>
    </row>
    <row r="16" spans="1:16" x14ac:dyDescent="0.15">
      <c r="A16" s="658" t="s">
        <v>3610</v>
      </c>
      <c r="B16" s="666">
        <v>19</v>
      </c>
      <c r="C16" s="666">
        <v>8</v>
      </c>
      <c r="D16" s="666">
        <v>11</v>
      </c>
      <c r="E16" s="646">
        <v>0</v>
      </c>
      <c r="F16" s="646">
        <v>0</v>
      </c>
      <c r="G16" s="646">
        <v>8</v>
      </c>
      <c r="H16" s="646">
        <v>11</v>
      </c>
      <c r="I16" s="659">
        <v>0</v>
      </c>
      <c r="J16" s="659">
        <v>0</v>
      </c>
      <c r="K16" s="659">
        <v>0</v>
      </c>
      <c r="L16" s="659">
        <v>0</v>
      </c>
      <c r="M16" s="121"/>
      <c r="N16" s="121"/>
      <c r="O16" s="121"/>
      <c r="P16" s="121"/>
    </row>
    <row r="17" spans="1:16" x14ac:dyDescent="0.15">
      <c r="A17" s="658" t="s">
        <v>3611</v>
      </c>
      <c r="B17" s="666">
        <v>138</v>
      </c>
      <c r="C17" s="666">
        <v>49</v>
      </c>
      <c r="D17" s="666">
        <v>89</v>
      </c>
      <c r="E17" s="646">
        <v>0</v>
      </c>
      <c r="F17" s="646">
        <v>0</v>
      </c>
      <c r="G17" s="646">
        <v>36</v>
      </c>
      <c r="H17" s="646">
        <v>59</v>
      </c>
      <c r="I17" s="659">
        <v>0</v>
      </c>
      <c r="J17" s="659">
        <v>0</v>
      </c>
      <c r="K17" s="659">
        <v>13</v>
      </c>
      <c r="L17" s="659">
        <v>30</v>
      </c>
      <c r="M17" s="121"/>
      <c r="N17" s="121"/>
      <c r="O17" s="121"/>
      <c r="P17" s="121"/>
    </row>
    <row r="18" spans="1:16" x14ac:dyDescent="0.15">
      <c r="A18" s="658" t="s">
        <v>2667</v>
      </c>
      <c r="B18" s="666">
        <v>1268</v>
      </c>
      <c r="C18" s="666">
        <v>370</v>
      </c>
      <c r="D18" s="666">
        <v>898</v>
      </c>
      <c r="E18" s="646">
        <v>112</v>
      </c>
      <c r="F18" s="646">
        <v>110</v>
      </c>
      <c r="G18" s="646">
        <v>201</v>
      </c>
      <c r="H18" s="646">
        <v>672</v>
      </c>
      <c r="I18" s="659">
        <v>0</v>
      </c>
      <c r="J18" s="659">
        <v>0</v>
      </c>
      <c r="K18" s="659">
        <v>57</v>
      </c>
      <c r="L18" s="659">
        <v>116</v>
      </c>
      <c r="M18" s="121"/>
      <c r="N18" s="121"/>
      <c r="O18" s="121"/>
      <c r="P18" s="121"/>
    </row>
    <row r="19" spans="1:16" x14ac:dyDescent="0.15">
      <c r="A19" s="658" t="s">
        <v>3612</v>
      </c>
      <c r="B19" s="666">
        <v>0</v>
      </c>
      <c r="C19" s="666">
        <v>0</v>
      </c>
      <c r="D19" s="666">
        <v>0</v>
      </c>
      <c r="E19" s="646">
        <v>0</v>
      </c>
      <c r="F19" s="646">
        <v>0</v>
      </c>
      <c r="G19" s="646">
        <v>0</v>
      </c>
      <c r="H19" s="646">
        <v>0</v>
      </c>
      <c r="I19" s="659">
        <v>0</v>
      </c>
      <c r="J19" s="659">
        <v>0</v>
      </c>
      <c r="K19" s="659">
        <v>0</v>
      </c>
      <c r="L19" s="659">
        <v>0</v>
      </c>
      <c r="M19" s="121"/>
      <c r="N19" s="121"/>
      <c r="O19" s="121"/>
      <c r="P19" s="121"/>
    </row>
    <row r="20" spans="1:16" x14ac:dyDescent="0.15">
      <c r="A20" s="642" t="s">
        <v>3613</v>
      </c>
      <c r="B20" s="666">
        <v>89</v>
      </c>
      <c r="C20" s="666">
        <v>63</v>
      </c>
      <c r="D20" s="666">
        <v>26</v>
      </c>
      <c r="E20" s="666">
        <v>0</v>
      </c>
      <c r="F20" s="666">
        <v>0</v>
      </c>
      <c r="G20" s="666">
        <v>50</v>
      </c>
      <c r="H20" s="666">
        <v>24</v>
      </c>
      <c r="I20" s="666">
        <v>13</v>
      </c>
      <c r="J20" s="666">
        <v>2</v>
      </c>
      <c r="K20" s="666">
        <v>0</v>
      </c>
      <c r="L20" s="666">
        <v>0</v>
      </c>
      <c r="M20" s="121"/>
      <c r="N20" s="637"/>
      <c r="O20" s="121"/>
      <c r="P20" s="121"/>
    </row>
    <row r="21" spans="1:16" x14ac:dyDescent="0.15">
      <c r="A21" s="658" t="s">
        <v>3614</v>
      </c>
      <c r="B21" s="666">
        <v>86</v>
      </c>
      <c r="C21" s="666">
        <v>60</v>
      </c>
      <c r="D21" s="666">
        <v>26</v>
      </c>
      <c r="E21" s="646">
        <v>0</v>
      </c>
      <c r="F21" s="646">
        <v>0</v>
      </c>
      <c r="G21" s="646">
        <v>47</v>
      </c>
      <c r="H21" s="646">
        <v>24</v>
      </c>
      <c r="I21" s="659">
        <v>13</v>
      </c>
      <c r="J21" s="659">
        <v>2</v>
      </c>
      <c r="K21" s="659">
        <v>0</v>
      </c>
      <c r="L21" s="659">
        <v>0</v>
      </c>
      <c r="M21" s="121"/>
      <c r="N21" s="121"/>
      <c r="O21" s="121"/>
      <c r="P21" s="121"/>
    </row>
    <row r="22" spans="1:16" x14ac:dyDescent="0.15">
      <c r="A22" s="658" t="s">
        <v>3615</v>
      </c>
      <c r="B22" s="666">
        <v>3</v>
      </c>
      <c r="C22" s="666">
        <v>3</v>
      </c>
      <c r="D22" s="666">
        <v>0</v>
      </c>
      <c r="E22" s="646">
        <v>0</v>
      </c>
      <c r="F22" s="646">
        <v>0</v>
      </c>
      <c r="G22" s="646">
        <v>3</v>
      </c>
      <c r="H22" s="646">
        <v>0</v>
      </c>
      <c r="I22" s="659">
        <v>0</v>
      </c>
      <c r="J22" s="659">
        <v>0</v>
      </c>
      <c r="K22" s="659">
        <v>0</v>
      </c>
      <c r="L22" s="659">
        <v>0</v>
      </c>
      <c r="M22" s="121"/>
      <c r="N22" s="121"/>
      <c r="O22" s="121"/>
      <c r="P22" s="121"/>
    </row>
    <row r="23" spans="1:16" x14ac:dyDescent="0.15">
      <c r="A23" s="642" t="s">
        <v>3616</v>
      </c>
      <c r="B23" s="666">
        <v>123</v>
      </c>
      <c r="C23" s="666">
        <v>49</v>
      </c>
      <c r="D23" s="666">
        <v>74</v>
      </c>
      <c r="E23" s="666">
        <v>9</v>
      </c>
      <c r="F23" s="666">
        <v>16</v>
      </c>
      <c r="G23" s="666">
        <v>35</v>
      </c>
      <c r="H23" s="666">
        <v>43</v>
      </c>
      <c r="I23" s="666">
        <v>0</v>
      </c>
      <c r="J23" s="666">
        <v>0</v>
      </c>
      <c r="K23" s="666">
        <v>5</v>
      </c>
      <c r="L23" s="666">
        <v>15</v>
      </c>
      <c r="M23" s="121"/>
      <c r="N23" s="637"/>
      <c r="O23" s="121"/>
      <c r="P23" s="121"/>
    </row>
    <row r="24" spans="1:16" x14ac:dyDescent="0.15">
      <c r="A24" s="658" t="s">
        <v>3616</v>
      </c>
      <c r="B24" s="666">
        <v>123</v>
      </c>
      <c r="C24" s="666">
        <v>49</v>
      </c>
      <c r="D24" s="666">
        <v>74</v>
      </c>
      <c r="E24" s="646">
        <v>9</v>
      </c>
      <c r="F24" s="646">
        <v>16</v>
      </c>
      <c r="G24" s="646">
        <v>35</v>
      </c>
      <c r="H24" s="646">
        <v>43</v>
      </c>
      <c r="I24" s="659">
        <v>0</v>
      </c>
      <c r="J24" s="659">
        <v>0</v>
      </c>
      <c r="K24" s="659">
        <v>5</v>
      </c>
      <c r="L24" s="659">
        <v>15</v>
      </c>
      <c r="M24" s="121"/>
      <c r="N24" s="121"/>
      <c r="O24" s="121"/>
      <c r="P24" s="121"/>
    </row>
    <row r="25" spans="1:16" x14ac:dyDescent="0.15">
      <c r="A25" s="658" t="s">
        <v>3617</v>
      </c>
      <c r="B25" s="666">
        <v>0</v>
      </c>
      <c r="C25" s="666">
        <v>0</v>
      </c>
      <c r="D25" s="666">
        <v>0</v>
      </c>
      <c r="E25" s="646">
        <v>0</v>
      </c>
      <c r="F25" s="646">
        <v>0</v>
      </c>
      <c r="G25" s="646">
        <v>0</v>
      </c>
      <c r="H25" s="646">
        <v>0</v>
      </c>
      <c r="I25" s="659">
        <v>0</v>
      </c>
      <c r="J25" s="659">
        <v>0</v>
      </c>
      <c r="K25" s="659">
        <v>0</v>
      </c>
      <c r="L25" s="659">
        <v>0</v>
      </c>
      <c r="M25" s="121"/>
      <c r="N25" s="121"/>
      <c r="O25" s="121"/>
      <c r="P25" s="121"/>
    </row>
    <row r="26" spans="1:16" x14ac:dyDescent="0.15">
      <c r="A26" s="642" t="s">
        <v>3618</v>
      </c>
      <c r="B26" s="666">
        <v>0</v>
      </c>
      <c r="C26" s="666">
        <v>0</v>
      </c>
      <c r="D26" s="666">
        <v>0</v>
      </c>
      <c r="E26" s="666">
        <v>0</v>
      </c>
      <c r="F26" s="666">
        <v>0</v>
      </c>
      <c r="G26" s="666">
        <v>0</v>
      </c>
      <c r="H26" s="666">
        <v>0</v>
      </c>
      <c r="I26" s="666">
        <v>0</v>
      </c>
      <c r="J26" s="666">
        <v>0</v>
      </c>
      <c r="K26" s="666">
        <v>0</v>
      </c>
      <c r="L26" s="666">
        <v>0</v>
      </c>
      <c r="M26" s="121"/>
      <c r="N26" s="637"/>
      <c r="O26" s="121"/>
      <c r="P26" s="121"/>
    </row>
    <row r="27" spans="1:16" x14ac:dyDescent="0.15">
      <c r="A27" s="658" t="s">
        <v>3618</v>
      </c>
      <c r="B27" s="666">
        <v>0</v>
      </c>
      <c r="C27" s="666">
        <v>0</v>
      </c>
      <c r="D27" s="666">
        <v>0</v>
      </c>
      <c r="E27" s="646">
        <v>0</v>
      </c>
      <c r="F27" s="646">
        <v>0</v>
      </c>
      <c r="G27" s="646">
        <v>0</v>
      </c>
      <c r="H27" s="646">
        <v>0</v>
      </c>
      <c r="I27" s="657">
        <v>0</v>
      </c>
      <c r="J27" s="657">
        <v>0</v>
      </c>
      <c r="K27" s="657">
        <v>0</v>
      </c>
      <c r="L27" s="657">
        <v>0</v>
      </c>
      <c r="M27" s="121"/>
      <c r="N27" s="121"/>
      <c r="O27" s="121"/>
      <c r="P27" s="121"/>
    </row>
    <row r="28" spans="1:16" x14ac:dyDescent="0.15">
      <c r="A28" s="642" t="s">
        <v>3619</v>
      </c>
      <c r="B28" s="666">
        <v>7</v>
      </c>
      <c r="C28" s="666">
        <v>6</v>
      </c>
      <c r="D28" s="666">
        <v>1</v>
      </c>
      <c r="E28" s="666">
        <v>0</v>
      </c>
      <c r="F28" s="666">
        <v>0</v>
      </c>
      <c r="G28" s="666">
        <v>0</v>
      </c>
      <c r="H28" s="666">
        <v>0</v>
      </c>
      <c r="I28" s="666">
        <v>0</v>
      </c>
      <c r="J28" s="666">
        <v>0</v>
      </c>
      <c r="K28" s="666">
        <v>6</v>
      </c>
      <c r="L28" s="666">
        <v>1</v>
      </c>
      <c r="M28" s="121"/>
      <c r="N28" s="637"/>
      <c r="O28" s="121"/>
      <c r="P28" s="121"/>
    </row>
    <row r="29" spans="1:16" x14ac:dyDescent="0.15">
      <c r="A29" s="658" t="s">
        <v>3620</v>
      </c>
      <c r="B29" s="666">
        <v>7</v>
      </c>
      <c r="C29" s="666">
        <v>6</v>
      </c>
      <c r="D29" s="666">
        <v>1</v>
      </c>
      <c r="E29" s="646">
        <v>0</v>
      </c>
      <c r="F29" s="646">
        <v>0</v>
      </c>
      <c r="G29" s="646">
        <v>0</v>
      </c>
      <c r="H29" s="646">
        <v>0</v>
      </c>
      <c r="I29" s="659">
        <v>0</v>
      </c>
      <c r="J29" s="659">
        <v>0</v>
      </c>
      <c r="K29" s="659">
        <v>6</v>
      </c>
      <c r="L29" s="659">
        <v>1</v>
      </c>
      <c r="M29" s="121"/>
      <c r="N29" s="121"/>
      <c r="O29" s="121"/>
      <c r="P29" s="121"/>
    </row>
    <row r="30" spans="1:16" x14ac:dyDescent="0.15">
      <c r="A30" s="658" t="s">
        <v>3621</v>
      </c>
      <c r="B30" s="666">
        <v>0</v>
      </c>
      <c r="C30" s="666">
        <v>0</v>
      </c>
      <c r="D30" s="666">
        <v>0</v>
      </c>
      <c r="E30" s="646">
        <v>0</v>
      </c>
      <c r="F30" s="646">
        <v>0</v>
      </c>
      <c r="G30" s="646">
        <v>0</v>
      </c>
      <c r="H30" s="646">
        <v>0</v>
      </c>
      <c r="I30" s="659">
        <v>0</v>
      </c>
      <c r="J30" s="659">
        <v>0</v>
      </c>
      <c r="K30" s="659">
        <v>0</v>
      </c>
      <c r="L30" s="659">
        <v>0</v>
      </c>
      <c r="M30" s="121"/>
      <c r="N30" s="121"/>
      <c r="O30" s="121"/>
      <c r="P30" s="121"/>
    </row>
    <row r="31" spans="1:16" x14ac:dyDescent="0.15">
      <c r="A31" s="642" t="s">
        <v>3622</v>
      </c>
      <c r="B31" s="666">
        <v>165</v>
      </c>
      <c r="C31" s="666">
        <v>100</v>
      </c>
      <c r="D31" s="666">
        <v>65</v>
      </c>
      <c r="E31" s="666">
        <v>0</v>
      </c>
      <c r="F31" s="666">
        <v>0</v>
      </c>
      <c r="G31" s="666">
        <v>59</v>
      </c>
      <c r="H31" s="666">
        <v>38</v>
      </c>
      <c r="I31" s="666">
        <v>0</v>
      </c>
      <c r="J31" s="666">
        <v>0</v>
      </c>
      <c r="K31" s="666">
        <v>41</v>
      </c>
      <c r="L31" s="666">
        <v>27</v>
      </c>
      <c r="M31" s="121"/>
      <c r="N31" s="637"/>
      <c r="O31" s="121"/>
      <c r="P31" s="121"/>
    </row>
    <row r="32" spans="1:16" x14ac:dyDescent="0.15">
      <c r="A32" s="658" t="s">
        <v>3623</v>
      </c>
      <c r="B32" s="666">
        <v>10</v>
      </c>
      <c r="C32" s="666">
        <v>3</v>
      </c>
      <c r="D32" s="666">
        <v>7</v>
      </c>
      <c r="E32" s="649">
        <v>0</v>
      </c>
      <c r="F32" s="649">
        <v>0</v>
      </c>
      <c r="G32" s="649">
        <v>0</v>
      </c>
      <c r="H32" s="649">
        <v>0</v>
      </c>
      <c r="I32" s="659">
        <v>0</v>
      </c>
      <c r="J32" s="659">
        <v>0</v>
      </c>
      <c r="K32" s="659">
        <v>3</v>
      </c>
      <c r="L32" s="659">
        <v>7</v>
      </c>
      <c r="M32" s="121"/>
      <c r="N32" s="121"/>
      <c r="O32" s="121"/>
      <c r="P32" s="121"/>
    </row>
    <row r="33" spans="1:16" x14ac:dyDescent="0.15">
      <c r="A33" s="658" t="s">
        <v>3624</v>
      </c>
      <c r="B33" s="666">
        <v>82</v>
      </c>
      <c r="C33" s="666">
        <v>47</v>
      </c>
      <c r="D33" s="666">
        <v>35</v>
      </c>
      <c r="E33" s="649">
        <v>0</v>
      </c>
      <c r="F33" s="649">
        <v>0</v>
      </c>
      <c r="G33" s="649">
        <v>38</v>
      </c>
      <c r="H33" s="649">
        <v>28</v>
      </c>
      <c r="I33" s="659">
        <v>0</v>
      </c>
      <c r="J33" s="659">
        <v>0</v>
      </c>
      <c r="K33" s="659">
        <v>9</v>
      </c>
      <c r="L33" s="659">
        <v>7</v>
      </c>
      <c r="M33" s="121"/>
      <c r="N33" s="121"/>
      <c r="O33" s="121"/>
      <c r="P33" s="121"/>
    </row>
    <row r="34" spans="1:16" x14ac:dyDescent="0.15">
      <c r="A34" s="658" t="s">
        <v>3697</v>
      </c>
      <c r="B34" s="666">
        <v>73</v>
      </c>
      <c r="C34" s="666">
        <v>50</v>
      </c>
      <c r="D34" s="666">
        <v>23</v>
      </c>
      <c r="E34" s="649">
        <v>0</v>
      </c>
      <c r="F34" s="649">
        <v>0</v>
      </c>
      <c r="G34" s="649">
        <v>21</v>
      </c>
      <c r="H34" s="649">
        <v>10</v>
      </c>
      <c r="I34" s="659">
        <v>0</v>
      </c>
      <c r="J34" s="659">
        <v>0</v>
      </c>
      <c r="K34" s="659">
        <v>29</v>
      </c>
      <c r="L34" s="659">
        <v>13</v>
      </c>
      <c r="M34" s="121"/>
      <c r="N34" s="121"/>
      <c r="O34" s="121"/>
      <c r="P34" s="121"/>
    </row>
    <row r="35" spans="1:16" x14ac:dyDescent="0.15">
      <c r="A35" s="642" t="s">
        <v>3626</v>
      </c>
      <c r="B35" s="666">
        <v>373</v>
      </c>
      <c r="C35" s="666">
        <v>125</v>
      </c>
      <c r="D35" s="666">
        <v>248</v>
      </c>
      <c r="E35" s="666">
        <v>0</v>
      </c>
      <c r="F35" s="666">
        <v>0</v>
      </c>
      <c r="G35" s="666">
        <v>114</v>
      </c>
      <c r="H35" s="666">
        <v>194</v>
      </c>
      <c r="I35" s="666">
        <v>6</v>
      </c>
      <c r="J35" s="666">
        <v>40</v>
      </c>
      <c r="K35" s="666">
        <v>5</v>
      </c>
      <c r="L35" s="666">
        <v>14</v>
      </c>
      <c r="M35" s="121"/>
      <c r="N35" s="637"/>
      <c r="O35" s="121"/>
      <c r="P35" s="121"/>
    </row>
    <row r="36" spans="1:16" x14ac:dyDescent="0.15">
      <c r="A36" s="658" t="s">
        <v>3627</v>
      </c>
      <c r="B36" s="666">
        <v>87</v>
      </c>
      <c r="C36" s="666">
        <v>12</v>
      </c>
      <c r="D36" s="666">
        <v>75</v>
      </c>
      <c r="E36" s="646">
        <v>0</v>
      </c>
      <c r="F36" s="646">
        <v>0</v>
      </c>
      <c r="G36" s="646">
        <v>6</v>
      </c>
      <c r="H36" s="646">
        <v>37</v>
      </c>
      <c r="I36" s="659">
        <v>5</v>
      </c>
      <c r="J36" s="659">
        <v>33</v>
      </c>
      <c r="K36" s="659">
        <v>1</v>
      </c>
      <c r="L36" s="659">
        <v>5</v>
      </c>
      <c r="M36" s="121"/>
      <c r="N36" s="121"/>
      <c r="O36" s="121"/>
      <c r="P36" s="121"/>
    </row>
    <row r="37" spans="1:16" x14ac:dyDescent="0.15">
      <c r="A37" s="658" t="s">
        <v>3626</v>
      </c>
      <c r="B37" s="666">
        <v>286</v>
      </c>
      <c r="C37" s="666">
        <v>113</v>
      </c>
      <c r="D37" s="666">
        <v>173</v>
      </c>
      <c r="E37" s="646">
        <v>0</v>
      </c>
      <c r="F37" s="646">
        <v>0</v>
      </c>
      <c r="G37" s="646">
        <v>108</v>
      </c>
      <c r="H37" s="646">
        <v>157</v>
      </c>
      <c r="I37" s="659">
        <v>1</v>
      </c>
      <c r="J37" s="659">
        <v>7</v>
      </c>
      <c r="K37" s="659">
        <v>4</v>
      </c>
      <c r="L37" s="659">
        <v>9</v>
      </c>
      <c r="M37" s="121"/>
      <c r="N37" s="121"/>
      <c r="O37" s="121"/>
      <c r="P37" s="121"/>
    </row>
    <row r="38" spans="1:16" x14ac:dyDescent="0.15">
      <c r="A38" s="121"/>
      <c r="B38" s="121"/>
      <c r="C38" s="121"/>
      <c r="D38" s="121"/>
      <c r="E38" s="121"/>
      <c r="F38" s="121"/>
      <c r="G38" s="121"/>
      <c r="H38" s="121"/>
      <c r="I38" s="121"/>
      <c r="J38" s="121"/>
      <c r="K38" s="121"/>
      <c r="L38" s="121"/>
      <c r="M38" s="121"/>
      <c r="N38" s="121"/>
      <c r="O38" s="121"/>
      <c r="P38" s="121"/>
    </row>
    <row r="39" spans="1:16" x14ac:dyDescent="0.15">
      <c r="A39" s="630" t="s">
        <v>3584</v>
      </c>
      <c r="B39" s="635"/>
      <c r="C39" s="121"/>
      <c r="D39" s="121"/>
      <c r="E39" s="121"/>
      <c r="F39" s="121"/>
      <c r="G39" s="121"/>
      <c r="H39" s="121"/>
      <c r="I39" s="121"/>
      <c r="J39" s="121"/>
      <c r="K39" s="121"/>
      <c r="L39" s="121"/>
      <c r="M39" s="121"/>
      <c r="N39" s="121"/>
      <c r="O39" s="121"/>
      <c r="P39" s="121"/>
    </row>
    <row r="40" spans="1:16" x14ac:dyDescent="0.15">
      <c r="A40" s="121" t="s">
        <v>3718</v>
      </c>
      <c r="B40" s="620"/>
      <c r="C40" s="620"/>
      <c r="D40" s="620"/>
      <c r="E40" s="620"/>
      <c r="F40" s="620"/>
      <c r="G40" s="620"/>
      <c r="H40" s="620"/>
      <c r="I40" s="620"/>
      <c r="J40" s="620"/>
      <c r="K40" s="620"/>
      <c r="L40" s="620"/>
      <c r="M40" s="121"/>
      <c r="N40" s="121"/>
      <c r="O40" s="121"/>
      <c r="P40" s="121"/>
    </row>
    <row r="41" spans="1:16" x14ac:dyDescent="0.15">
      <c r="A41" s="121" t="s">
        <v>3719</v>
      </c>
      <c r="B41" s="620"/>
      <c r="C41" s="620"/>
      <c r="D41" s="620"/>
      <c r="E41" s="620"/>
      <c r="F41" s="620"/>
      <c r="G41" s="620"/>
      <c r="H41" s="667"/>
      <c r="I41" s="620"/>
      <c r="J41" s="620"/>
      <c r="K41" s="620"/>
      <c r="L41" s="620"/>
      <c r="M41" s="121"/>
      <c r="N41" s="121"/>
      <c r="O41" s="121"/>
      <c r="P41" s="121"/>
    </row>
    <row r="42" spans="1:16" x14ac:dyDescent="0.15">
      <c r="A42" s="161" t="s">
        <v>696</v>
      </c>
      <c r="B42" s="620"/>
      <c r="C42" s="620"/>
      <c r="D42" s="620"/>
      <c r="E42" s="620"/>
      <c r="F42" s="620"/>
      <c r="G42" s="620"/>
      <c r="H42" s="620"/>
      <c r="I42" s="620"/>
      <c r="J42" s="620"/>
      <c r="K42" s="620"/>
      <c r="L42" s="620"/>
      <c r="M42" s="121"/>
      <c r="N42" s="121"/>
      <c r="O42" s="121"/>
      <c r="P42" s="121"/>
    </row>
    <row r="43" spans="1:16" x14ac:dyDescent="0.15">
      <c r="A43" s="121" t="s">
        <v>3629</v>
      </c>
      <c r="B43" s="620"/>
      <c r="C43" s="620"/>
      <c r="D43" s="620"/>
      <c r="E43" s="620"/>
      <c r="F43" s="620"/>
      <c r="G43" s="620"/>
      <c r="H43" s="620"/>
      <c r="I43" s="620"/>
      <c r="J43" s="620"/>
      <c r="K43" s="620"/>
      <c r="L43" s="620"/>
      <c r="M43" s="121"/>
      <c r="N43" s="121"/>
      <c r="O43" s="121"/>
      <c r="P43" s="121"/>
    </row>
  </sheetData>
  <hyperlinks>
    <hyperlink ref="A39" r:id="rId1" display="https://www.mifuturo.cl/bases-de-datos-de-matriculados/" xr:uid="{00000000-0004-0000-EF00-000000000000}"/>
  </hyperlink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Hoja241"/>
  <dimension ref="A2:BR44"/>
  <sheetViews>
    <sheetView zoomScaleNormal="100" workbookViewId="0"/>
  </sheetViews>
  <sheetFormatPr baseColWidth="10" defaultColWidth="11.375" defaultRowHeight="10.199999999999999" x14ac:dyDescent="0.15"/>
  <cols>
    <col min="1" max="1" width="46.375" style="123" customWidth="1"/>
    <col min="2" max="5" width="11.375" style="123"/>
    <col min="6" max="6" width="12.625" style="123" customWidth="1"/>
    <col min="7" max="14" width="11.375" style="123" customWidth="1"/>
    <col min="15" max="18" width="12.125" style="123" customWidth="1"/>
    <col min="19" max="30" width="11.375" style="123" customWidth="1"/>
    <col min="31" max="34" width="13.625" style="123" customWidth="1"/>
    <col min="35" max="50" width="11.375" style="123" customWidth="1"/>
    <col min="51" max="54" width="12.875" style="123" customWidth="1"/>
    <col min="55" max="16384" width="11.375" style="123"/>
  </cols>
  <sheetData>
    <row r="2" spans="1:70" ht="11.55" x14ac:dyDescent="0.15">
      <c r="A2" s="622" t="s">
        <v>3720</v>
      </c>
      <c r="B2" s="121"/>
      <c r="C2" s="121"/>
      <c r="D2" s="121"/>
      <c r="E2" s="121"/>
      <c r="F2" s="121"/>
      <c r="G2" s="618"/>
      <c r="H2" s="618"/>
      <c r="I2" s="618"/>
      <c r="J2" s="618"/>
      <c r="K2" s="618"/>
      <c r="L2" s="618"/>
      <c r="M2" s="618"/>
      <c r="N2" s="618"/>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618"/>
      <c r="BL2" s="618"/>
      <c r="BM2" s="618"/>
      <c r="BN2" s="618"/>
      <c r="BO2" s="618"/>
      <c r="BP2" s="618"/>
      <c r="BQ2" s="618"/>
      <c r="BR2" s="618"/>
    </row>
    <row r="3" spans="1:70" x14ac:dyDescent="0.15">
      <c r="A3" s="622"/>
      <c r="B3" s="121"/>
      <c r="C3" s="121"/>
      <c r="D3" s="121"/>
      <c r="E3" s="121"/>
      <c r="F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row>
    <row r="4" spans="1:70" ht="25.15" customHeight="1" x14ac:dyDescent="0.15">
      <c r="A4" s="3015" t="s">
        <v>3631</v>
      </c>
      <c r="B4" s="3016" t="s">
        <v>3721</v>
      </c>
      <c r="C4" s="3017" t="s">
        <v>3721</v>
      </c>
      <c r="D4" s="3018" t="s">
        <v>3721</v>
      </c>
      <c r="E4" s="3018" t="s">
        <v>3721</v>
      </c>
      <c r="F4" s="3019" t="s">
        <v>3721</v>
      </c>
      <c r="G4" s="3017" t="s">
        <v>3722</v>
      </c>
      <c r="H4" s="3018" t="s">
        <v>3723</v>
      </c>
      <c r="I4" s="3018" t="s">
        <v>3724</v>
      </c>
      <c r="J4" s="3019" t="s">
        <v>3725</v>
      </c>
      <c r="K4" s="3020" t="s">
        <v>3722</v>
      </c>
      <c r="L4" s="3018" t="s">
        <v>3723</v>
      </c>
      <c r="M4" s="3018" t="s">
        <v>3724</v>
      </c>
      <c r="N4" s="3019" t="s">
        <v>3725</v>
      </c>
      <c r="O4" s="3020" t="s">
        <v>3722</v>
      </c>
      <c r="P4" s="3018" t="s">
        <v>3723</v>
      </c>
      <c r="Q4" s="3018" t="s">
        <v>3724</v>
      </c>
      <c r="R4" s="3019" t="s">
        <v>3725</v>
      </c>
      <c r="S4" s="3020" t="s">
        <v>3722</v>
      </c>
      <c r="T4" s="3018" t="s">
        <v>3723</v>
      </c>
      <c r="U4" s="3018" t="s">
        <v>3724</v>
      </c>
      <c r="V4" s="3019" t="s">
        <v>3725</v>
      </c>
      <c r="W4" s="3020" t="s">
        <v>3722</v>
      </c>
      <c r="X4" s="3018" t="s">
        <v>3723</v>
      </c>
      <c r="Y4" s="3018" t="s">
        <v>3724</v>
      </c>
      <c r="Z4" s="3019" t="s">
        <v>3725</v>
      </c>
      <c r="AA4" s="3017" t="s">
        <v>3722</v>
      </c>
      <c r="AB4" s="3018" t="s">
        <v>3723</v>
      </c>
      <c r="AC4" s="3018" t="s">
        <v>3724</v>
      </c>
      <c r="AD4" s="3021" t="s">
        <v>3725</v>
      </c>
      <c r="AE4" s="3020" t="s">
        <v>3722</v>
      </c>
      <c r="AF4" s="3018" t="s">
        <v>3723</v>
      </c>
      <c r="AG4" s="3018" t="s">
        <v>3724</v>
      </c>
      <c r="AH4" s="3019" t="s">
        <v>3725</v>
      </c>
      <c r="AI4" s="3017" t="s">
        <v>3722</v>
      </c>
      <c r="AJ4" s="3018" t="s">
        <v>3723</v>
      </c>
      <c r="AK4" s="3018" t="s">
        <v>3724</v>
      </c>
      <c r="AL4" s="3019" t="s">
        <v>3725</v>
      </c>
      <c r="AM4" s="3017" t="s">
        <v>3722</v>
      </c>
      <c r="AN4" s="3018" t="s">
        <v>3723</v>
      </c>
      <c r="AO4" s="3018" t="s">
        <v>3724</v>
      </c>
      <c r="AP4" s="3019" t="s">
        <v>3725</v>
      </c>
      <c r="AQ4" s="3017" t="s">
        <v>3722</v>
      </c>
      <c r="AR4" s="3018" t="s">
        <v>3723</v>
      </c>
      <c r="AS4" s="3018" t="s">
        <v>3724</v>
      </c>
      <c r="AT4" s="3019" t="s">
        <v>3725</v>
      </c>
      <c r="AU4" s="3017" t="s">
        <v>3722</v>
      </c>
      <c r="AV4" s="3018" t="s">
        <v>3723</v>
      </c>
      <c r="AW4" s="3018" t="s">
        <v>3724</v>
      </c>
      <c r="AX4" s="3021" t="s">
        <v>3725</v>
      </c>
      <c r="AY4" s="3020" t="s">
        <v>3722</v>
      </c>
      <c r="AZ4" s="3018" t="s">
        <v>3723</v>
      </c>
      <c r="BA4" s="3018" t="s">
        <v>3724</v>
      </c>
      <c r="BB4" s="3019" t="s">
        <v>3725</v>
      </c>
      <c r="BC4" s="3017" t="s">
        <v>3722</v>
      </c>
      <c r="BD4" s="3018" t="s">
        <v>3723</v>
      </c>
      <c r="BE4" s="3018" t="s">
        <v>3724</v>
      </c>
      <c r="BF4" s="3021" t="s">
        <v>3725</v>
      </c>
      <c r="BG4" s="3020" t="s">
        <v>3722</v>
      </c>
      <c r="BH4" s="3018" t="s">
        <v>3723</v>
      </c>
      <c r="BI4" s="3018" t="s">
        <v>3724</v>
      </c>
      <c r="BJ4" s="3019" t="s">
        <v>3725</v>
      </c>
      <c r="BK4" s="3020" t="s">
        <v>3722</v>
      </c>
      <c r="BL4" s="3018" t="s">
        <v>3723</v>
      </c>
      <c r="BM4" s="3018" t="s">
        <v>3724</v>
      </c>
      <c r="BN4" s="3019" t="s">
        <v>3725</v>
      </c>
      <c r="BO4" s="3020" t="s">
        <v>3722</v>
      </c>
      <c r="BP4" s="3018" t="s">
        <v>3723</v>
      </c>
      <c r="BQ4" s="3018" t="s">
        <v>3724</v>
      </c>
      <c r="BR4" s="3019" t="s">
        <v>3725</v>
      </c>
    </row>
    <row r="5" spans="1:70" ht="20.399999999999999" x14ac:dyDescent="0.15">
      <c r="A5" s="3022"/>
      <c r="B5" s="3023"/>
      <c r="C5" s="3017" t="s">
        <v>3663</v>
      </c>
      <c r="D5" s="3018" t="s">
        <v>3665</v>
      </c>
      <c r="E5" s="3018" t="s">
        <v>3667</v>
      </c>
      <c r="F5" s="3019" t="s">
        <v>3726</v>
      </c>
      <c r="G5" s="3017" t="s">
        <v>677</v>
      </c>
      <c r="H5" s="3018" t="s">
        <v>677</v>
      </c>
      <c r="I5" s="3018" t="s">
        <v>677</v>
      </c>
      <c r="J5" s="3019" t="s">
        <v>677</v>
      </c>
      <c r="K5" s="3020" t="s">
        <v>678</v>
      </c>
      <c r="L5" s="3019" t="s">
        <v>678</v>
      </c>
      <c r="M5" s="3020" t="s">
        <v>678</v>
      </c>
      <c r="N5" s="3019" t="s">
        <v>678</v>
      </c>
      <c r="O5" s="3024" t="s">
        <v>679</v>
      </c>
      <c r="P5" s="3025" t="s">
        <v>679</v>
      </c>
      <c r="Q5" s="3025" t="s">
        <v>679</v>
      </c>
      <c r="R5" s="3026" t="s">
        <v>679</v>
      </c>
      <c r="S5" s="3024" t="s">
        <v>680</v>
      </c>
      <c r="T5" s="3024" t="s">
        <v>680</v>
      </c>
      <c r="U5" s="3024" t="s">
        <v>680</v>
      </c>
      <c r="V5" s="3027" t="s">
        <v>680</v>
      </c>
      <c r="W5" s="3028" t="s">
        <v>681</v>
      </c>
      <c r="X5" s="3024" t="s">
        <v>681</v>
      </c>
      <c r="Y5" s="3024" t="s">
        <v>681</v>
      </c>
      <c r="Z5" s="3024" t="s">
        <v>681</v>
      </c>
      <c r="AA5" s="3029" t="s">
        <v>682</v>
      </c>
      <c r="AB5" s="3025" t="s">
        <v>682</v>
      </c>
      <c r="AC5" s="3025" t="s">
        <v>682</v>
      </c>
      <c r="AD5" s="3030" t="s">
        <v>682</v>
      </c>
      <c r="AE5" s="3028" t="s">
        <v>683</v>
      </c>
      <c r="AF5" s="3025" t="s">
        <v>683</v>
      </c>
      <c r="AG5" s="3025" t="s">
        <v>683</v>
      </c>
      <c r="AH5" s="3026" t="s">
        <v>683</v>
      </c>
      <c r="AI5" s="3024" t="s">
        <v>684</v>
      </c>
      <c r="AJ5" s="3024" t="s">
        <v>684</v>
      </c>
      <c r="AK5" s="3024" t="s">
        <v>684</v>
      </c>
      <c r="AL5" s="3026" t="s">
        <v>684</v>
      </c>
      <c r="AM5" s="3024" t="s">
        <v>685</v>
      </c>
      <c r="AN5" s="3025" t="s">
        <v>685</v>
      </c>
      <c r="AO5" s="3025" t="s">
        <v>685</v>
      </c>
      <c r="AP5" s="3026" t="s">
        <v>685</v>
      </c>
      <c r="AQ5" s="3028" t="s">
        <v>732</v>
      </c>
      <c r="AR5" s="3024" t="s">
        <v>732</v>
      </c>
      <c r="AS5" s="3024" t="s">
        <v>732</v>
      </c>
      <c r="AT5" s="3031" t="s">
        <v>732</v>
      </c>
      <c r="AU5" s="3024" t="s">
        <v>688</v>
      </c>
      <c r="AV5" s="3025" t="s">
        <v>688</v>
      </c>
      <c r="AW5" s="3025" t="s">
        <v>688</v>
      </c>
      <c r="AX5" s="3030" t="s">
        <v>688</v>
      </c>
      <c r="AY5" s="3028" t="s">
        <v>689</v>
      </c>
      <c r="AZ5" s="3025" t="s">
        <v>689</v>
      </c>
      <c r="BA5" s="3025" t="s">
        <v>689</v>
      </c>
      <c r="BB5" s="3026" t="s">
        <v>689</v>
      </c>
      <c r="BC5" s="3024" t="s">
        <v>845</v>
      </c>
      <c r="BD5" s="3025" t="s">
        <v>845</v>
      </c>
      <c r="BE5" s="3025" t="s">
        <v>845</v>
      </c>
      <c r="BF5" s="3030" t="s">
        <v>845</v>
      </c>
      <c r="BG5" s="3028" t="s">
        <v>846</v>
      </c>
      <c r="BH5" s="3025" t="s">
        <v>846</v>
      </c>
      <c r="BI5" s="3025" t="s">
        <v>846</v>
      </c>
      <c r="BJ5" s="3026" t="s">
        <v>846</v>
      </c>
      <c r="BK5" s="3028" t="s">
        <v>692</v>
      </c>
      <c r="BL5" s="3025" t="s">
        <v>692</v>
      </c>
      <c r="BM5" s="3025" t="s">
        <v>692</v>
      </c>
      <c r="BN5" s="3026" t="s">
        <v>692</v>
      </c>
      <c r="BO5" s="3028" t="s">
        <v>693</v>
      </c>
      <c r="BP5" s="3025" t="s">
        <v>693</v>
      </c>
      <c r="BQ5" s="3025" t="s">
        <v>693</v>
      </c>
      <c r="BR5" s="3026" t="s">
        <v>693</v>
      </c>
    </row>
    <row r="6" spans="1:70" x14ac:dyDescent="0.15">
      <c r="A6" s="3032" t="s">
        <v>1011</v>
      </c>
      <c r="B6" s="668">
        <v>3616</v>
      </c>
      <c r="C6" s="3033">
        <v>353</v>
      </c>
      <c r="D6" s="3034">
        <v>2427</v>
      </c>
      <c r="E6" s="3034">
        <v>61</v>
      </c>
      <c r="F6" s="3035">
        <v>775</v>
      </c>
      <c r="G6" s="3033">
        <v>0</v>
      </c>
      <c r="H6" s="3034">
        <v>0</v>
      </c>
      <c r="I6" s="3034">
        <v>0</v>
      </c>
      <c r="J6" s="3035">
        <v>0</v>
      </c>
      <c r="K6" s="3033">
        <v>0</v>
      </c>
      <c r="L6" s="3034">
        <v>0</v>
      </c>
      <c r="M6" s="3034">
        <v>0</v>
      </c>
      <c r="N6" s="3035">
        <v>0</v>
      </c>
      <c r="O6" s="3033">
        <v>0</v>
      </c>
      <c r="P6" s="3034">
        <v>4</v>
      </c>
      <c r="Q6" s="3034">
        <v>0</v>
      </c>
      <c r="R6" s="3035">
        <v>0</v>
      </c>
      <c r="S6" s="3033">
        <v>0</v>
      </c>
      <c r="T6" s="3034">
        <v>0</v>
      </c>
      <c r="U6" s="3034">
        <v>0</v>
      </c>
      <c r="V6" s="3035">
        <v>0</v>
      </c>
      <c r="W6" s="3033">
        <v>0</v>
      </c>
      <c r="X6" s="3034">
        <v>0</v>
      </c>
      <c r="Y6" s="3034">
        <v>0</v>
      </c>
      <c r="Z6" s="3035">
        <v>0</v>
      </c>
      <c r="AA6" s="3033">
        <v>60</v>
      </c>
      <c r="AB6" s="3034">
        <v>213</v>
      </c>
      <c r="AC6" s="3034">
        <v>5</v>
      </c>
      <c r="AD6" s="3035">
        <v>14</v>
      </c>
      <c r="AE6" s="3033">
        <v>214</v>
      </c>
      <c r="AF6" s="3034">
        <v>1910</v>
      </c>
      <c r="AG6" s="3034">
        <v>56</v>
      </c>
      <c r="AH6" s="3035">
        <v>728</v>
      </c>
      <c r="AI6" s="3033">
        <v>0</v>
      </c>
      <c r="AJ6" s="3034">
        <v>7</v>
      </c>
      <c r="AK6" s="3034">
        <v>0</v>
      </c>
      <c r="AL6" s="3035">
        <v>0</v>
      </c>
      <c r="AM6" s="3033">
        <v>0</v>
      </c>
      <c r="AN6" s="3034">
        <v>5</v>
      </c>
      <c r="AO6" s="3034">
        <v>0</v>
      </c>
      <c r="AP6" s="3035">
        <v>0</v>
      </c>
      <c r="AQ6" s="3033">
        <v>0</v>
      </c>
      <c r="AR6" s="3034">
        <v>0</v>
      </c>
      <c r="AS6" s="3034">
        <v>0</v>
      </c>
      <c r="AT6" s="3035">
        <v>0</v>
      </c>
      <c r="AU6" s="3033">
        <v>74</v>
      </c>
      <c r="AV6" s="3034">
        <v>184</v>
      </c>
      <c r="AW6" s="3034">
        <v>0</v>
      </c>
      <c r="AX6" s="3035">
        <v>0</v>
      </c>
      <c r="AY6" s="3033">
        <v>5</v>
      </c>
      <c r="AZ6" s="3034">
        <v>74</v>
      </c>
      <c r="BA6" s="3034">
        <v>0</v>
      </c>
      <c r="BB6" s="3035">
        <v>33</v>
      </c>
      <c r="BC6" s="3033">
        <v>0</v>
      </c>
      <c r="BD6" s="3034">
        <v>30</v>
      </c>
      <c r="BE6" s="3034">
        <v>0</v>
      </c>
      <c r="BF6" s="3035">
        <v>0</v>
      </c>
      <c r="BG6" s="3033">
        <v>0</v>
      </c>
      <c r="BH6" s="3034">
        <v>0</v>
      </c>
      <c r="BI6" s="3034">
        <v>0</v>
      </c>
      <c r="BJ6" s="3035">
        <v>0</v>
      </c>
      <c r="BK6" s="3033">
        <v>0</v>
      </c>
      <c r="BL6" s="3034">
        <v>0</v>
      </c>
      <c r="BM6" s="3034">
        <v>0</v>
      </c>
      <c r="BN6" s="3035">
        <v>0</v>
      </c>
      <c r="BO6" s="3033">
        <v>0</v>
      </c>
      <c r="BP6" s="3034">
        <v>0</v>
      </c>
      <c r="BQ6" s="3034">
        <v>0</v>
      </c>
      <c r="BR6" s="3035">
        <v>0</v>
      </c>
    </row>
    <row r="7" spans="1:70" x14ac:dyDescent="0.15">
      <c r="A7" s="669" t="s">
        <v>3602</v>
      </c>
      <c r="B7" s="670">
        <v>1308</v>
      </c>
      <c r="C7" s="671">
        <v>106</v>
      </c>
      <c r="D7" s="671">
        <v>883</v>
      </c>
      <c r="E7" s="671">
        <v>0</v>
      </c>
      <c r="F7" s="672">
        <v>319</v>
      </c>
      <c r="G7" s="644">
        <v>0</v>
      </c>
      <c r="H7" s="644">
        <v>0</v>
      </c>
      <c r="I7" s="644">
        <v>0</v>
      </c>
      <c r="J7" s="673">
        <v>0</v>
      </c>
      <c r="K7" s="644">
        <v>0</v>
      </c>
      <c r="L7" s="644">
        <v>0</v>
      </c>
      <c r="M7" s="644">
        <v>0</v>
      </c>
      <c r="N7" s="673">
        <v>0</v>
      </c>
      <c r="O7" s="644">
        <v>0</v>
      </c>
      <c r="P7" s="644">
        <v>4</v>
      </c>
      <c r="Q7" s="644">
        <v>0</v>
      </c>
      <c r="R7" s="673">
        <v>0</v>
      </c>
      <c r="S7" s="644">
        <v>0</v>
      </c>
      <c r="T7" s="644">
        <v>0</v>
      </c>
      <c r="U7" s="644">
        <v>0</v>
      </c>
      <c r="V7" s="673">
        <v>0</v>
      </c>
      <c r="W7" s="644">
        <v>0</v>
      </c>
      <c r="X7" s="644">
        <v>0</v>
      </c>
      <c r="Y7" s="644">
        <v>0</v>
      </c>
      <c r="Z7" s="673">
        <v>0</v>
      </c>
      <c r="AA7" s="644">
        <v>0</v>
      </c>
      <c r="AB7" s="644">
        <v>67</v>
      </c>
      <c r="AC7" s="644">
        <v>0</v>
      </c>
      <c r="AD7" s="644">
        <v>7</v>
      </c>
      <c r="AE7" s="674">
        <v>75</v>
      </c>
      <c r="AF7" s="644">
        <v>661</v>
      </c>
      <c r="AG7" s="644">
        <v>0</v>
      </c>
      <c r="AH7" s="673">
        <v>279</v>
      </c>
      <c r="AI7" s="644">
        <v>0</v>
      </c>
      <c r="AJ7" s="644">
        <v>0</v>
      </c>
      <c r="AK7" s="644">
        <v>0</v>
      </c>
      <c r="AL7" s="673">
        <v>0</v>
      </c>
      <c r="AM7" s="644">
        <v>0</v>
      </c>
      <c r="AN7" s="644">
        <v>0</v>
      </c>
      <c r="AO7" s="644">
        <v>0</v>
      </c>
      <c r="AP7" s="673">
        <v>0</v>
      </c>
      <c r="AQ7" s="644">
        <v>0</v>
      </c>
      <c r="AR7" s="644">
        <v>0</v>
      </c>
      <c r="AS7" s="644">
        <v>0</v>
      </c>
      <c r="AT7" s="673">
        <v>0</v>
      </c>
      <c r="AU7" s="644">
        <v>26</v>
      </c>
      <c r="AV7" s="644">
        <v>108</v>
      </c>
      <c r="AW7" s="644">
        <v>0</v>
      </c>
      <c r="AX7" s="673">
        <v>0</v>
      </c>
      <c r="AY7" s="644">
        <v>5</v>
      </c>
      <c r="AZ7" s="644">
        <v>27</v>
      </c>
      <c r="BA7" s="644">
        <v>0</v>
      </c>
      <c r="BB7" s="673">
        <v>33</v>
      </c>
      <c r="BC7" s="644">
        <v>0</v>
      </c>
      <c r="BD7" s="644">
        <v>16</v>
      </c>
      <c r="BE7" s="644">
        <v>0</v>
      </c>
      <c r="BF7" s="673">
        <v>0</v>
      </c>
      <c r="BG7" s="644">
        <v>0</v>
      </c>
      <c r="BH7" s="644">
        <v>0</v>
      </c>
      <c r="BI7" s="644">
        <v>0</v>
      </c>
      <c r="BJ7" s="673">
        <v>0</v>
      </c>
      <c r="BK7" s="644">
        <v>0</v>
      </c>
      <c r="BL7" s="644">
        <v>0</v>
      </c>
      <c r="BM7" s="644">
        <v>0</v>
      </c>
      <c r="BN7" s="673">
        <v>0</v>
      </c>
      <c r="BO7" s="644">
        <v>0</v>
      </c>
      <c r="BP7" s="644">
        <v>0</v>
      </c>
      <c r="BQ7" s="644">
        <v>0</v>
      </c>
      <c r="BR7" s="673">
        <v>0</v>
      </c>
    </row>
    <row r="8" spans="1:70" x14ac:dyDescent="0.15">
      <c r="A8" s="675" t="s">
        <v>3603</v>
      </c>
      <c r="B8" s="670">
        <v>788</v>
      </c>
      <c r="C8" s="671">
        <v>101</v>
      </c>
      <c r="D8" s="671">
        <v>547</v>
      </c>
      <c r="E8" s="671">
        <v>0</v>
      </c>
      <c r="F8" s="672">
        <v>140</v>
      </c>
      <c r="G8" s="659">
        <v>0</v>
      </c>
      <c r="H8" s="659">
        <v>0</v>
      </c>
      <c r="I8" s="659">
        <v>0</v>
      </c>
      <c r="J8" s="676">
        <v>0</v>
      </c>
      <c r="K8" s="659">
        <v>0</v>
      </c>
      <c r="L8" s="659">
        <v>0</v>
      </c>
      <c r="M8" s="659">
        <v>0</v>
      </c>
      <c r="N8" s="676">
        <v>0</v>
      </c>
      <c r="O8" s="659">
        <v>0</v>
      </c>
      <c r="P8" s="659">
        <v>4</v>
      </c>
      <c r="Q8" s="659">
        <v>0</v>
      </c>
      <c r="R8" s="676">
        <v>0</v>
      </c>
      <c r="S8" s="659">
        <v>0</v>
      </c>
      <c r="T8" s="659">
        <v>0</v>
      </c>
      <c r="U8" s="659">
        <v>0</v>
      </c>
      <c r="V8" s="676">
        <v>0</v>
      </c>
      <c r="W8" s="659">
        <v>0</v>
      </c>
      <c r="X8" s="659">
        <v>0</v>
      </c>
      <c r="Y8" s="659">
        <v>0</v>
      </c>
      <c r="Z8" s="676">
        <v>0</v>
      </c>
      <c r="AA8" s="659">
        <v>0</v>
      </c>
      <c r="AB8" s="659">
        <v>17</v>
      </c>
      <c r="AC8" s="659">
        <v>0</v>
      </c>
      <c r="AD8" s="659">
        <v>7</v>
      </c>
      <c r="AE8" s="677">
        <v>75</v>
      </c>
      <c r="AF8" s="659">
        <v>434</v>
      </c>
      <c r="AG8" s="659">
        <v>0</v>
      </c>
      <c r="AH8" s="676">
        <v>100</v>
      </c>
      <c r="AI8" s="659">
        <v>0</v>
      </c>
      <c r="AJ8" s="659">
        <v>0</v>
      </c>
      <c r="AK8" s="659">
        <v>0</v>
      </c>
      <c r="AL8" s="676">
        <v>0</v>
      </c>
      <c r="AM8" s="659">
        <v>0</v>
      </c>
      <c r="AN8" s="659">
        <v>0</v>
      </c>
      <c r="AO8" s="659">
        <v>0</v>
      </c>
      <c r="AP8" s="676">
        <v>0</v>
      </c>
      <c r="AQ8" s="659">
        <v>0</v>
      </c>
      <c r="AR8" s="659">
        <v>0</v>
      </c>
      <c r="AS8" s="659">
        <v>0</v>
      </c>
      <c r="AT8" s="676">
        <v>0</v>
      </c>
      <c r="AU8" s="659">
        <v>26</v>
      </c>
      <c r="AV8" s="659">
        <v>92</v>
      </c>
      <c r="AW8" s="659">
        <v>0</v>
      </c>
      <c r="AX8" s="676">
        <v>0</v>
      </c>
      <c r="AY8" s="677">
        <v>0</v>
      </c>
      <c r="AZ8" s="659">
        <v>0</v>
      </c>
      <c r="BA8" s="659">
        <v>0</v>
      </c>
      <c r="BB8" s="676">
        <v>33</v>
      </c>
      <c r="BC8" s="659">
        <v>0</v>
      </c>
      <c r="BD8" s="659">
        <v>0</v>
      </c>
      <c r="BE8" s="659">
        <v>0</v>
      </c>
      <c r="BF8" s="676">
        <v>0</v>
      </c>
      <c r="BG8" s="659">
        <v>0</v>
      </c>
      <c r="BH8" s="659">
        <v>0</v>
      </c>
      <c r="BI8" s="659">
        <v>0</v>
      </c>
      <c r="BJ8" s="676">
        <v>0</v>
      </c>
      <c r="BK8" s="659">
        <v>0</v>
      </c>
      <c r="BL8" s="659">
        <v>0</v>
      </c>
      <c r="BM8" s="659">
        <v>0</v>
      </c>
      <c r="BN8" s="676">
        <v>0</v>
      </c>
      <c r="BO8" s="659">
        <v>0</v>
      </c>
      <c r="BP8" s="659">
        <v>0</v>
      </c>
      <c r="BQ8" s="659">
        <v>0</v>
      </c>
      <c r="BR8" s="676">
        <v>0</v>
      </c>
    </row>
    <row r="9" spans="1:70" x14ac:dyDescent="0.15">
      <c r="A9" s="675" t="s">
        <v>3554</v>
      </c>
      <c r="B9" s="670">
        <v>0</v>
      </c>
      <c r="C9" s="671">
        <v>0</v>
      </c>
      <c r="D9" s="671">
        <v>0</v>
      </c>
      <c r="E9" s="671">
        <v>0</v>
      </c>
      <c r="F9" s="672">
        <v>0</v>
      </c>
      <c r="G9" s="659">
        <v>0</v>
      </c>
      <c r="H9" s="659">
        <v>0</v>
      </c>
      <c r="I9" s="659">
        <v>0</v>
      </c>
      <c r="J9" s="676">
        <v>0</v>
      </c>
      <c r="K9" s="659">
        <v>0</v>
      </c>
      <c r="L9" s="659">
        <v>0</v>
      </c>
      <c r="M9" s="659">
        <v>0</v>
      </c>
      <c r="N9" s="676">
        <v>0</v>
      </c>
      <c r="O9" s="659">
        <v>0</v>
      </c>
      <c r="P9" s="659">
        <v>0</v>
      </c>
      <c r="Q9" s="659">
        <v>0</v>
      </c>
      <c r="R9" s="676">
        <v>0</v>
      </c>
      <c r="S9" s="659">
        <v>0</v>
      </c>
      <c r="T9" s="659">
        <v>0</v>
      </c>
      <c r="U9" s="659">
        <v>0</v>
      </c>
      <c r="V9" s="676">
        <v>0</v>
      </c>
      <c r="W9" s="659">
        <v>0</v>
      </c>
      <c r="X9" s="659">
        <v>0</v>
      </c>
      <c r="Y9" s="659">
        <v>0</v>
      </c>
      <c r="Z9" s="676">
        <v>0</v>
      </c>
      <c r="AA9" s="659">
        <v>0</v>
      </c>
      <c r="AB9" s="659">
        <v>0</v>
      </c>
      <c r="AC9" s="659">
        <v>0</v>
      </c>
      <c r="AD9" s="659">
        <v>0</v>
      </c>
      <c r="AE9" s="677">
        <v>0</v>
      </c>
      <c r="AF9" s="659">
        <v>0</v>
      </c>
      <c r="AG9" s="659">
        <v>0</v>
      </c>
      <c r="AH9" s="676">
        <v>0</v>
      </c>
      <c r="AI9" s="659">
        <v>0</v>
      </c>
      <c r="AJ9" s="659">
        <v>0</v>
      </c>
      <c r="AK9" s="659">
        <v>0</v>
      </c>
      <c r="AL9" s="676">
        <v>0</v>
      </c>
      <c r="AM9" s="659">
        <v>0</v>
      </c>
      <c r="AN9" s="659">
        <v>0</v>
      </c>
      <c r="AO9" s="659">
        <v>0</v>
      </c>
      <c r="AP9" s="676">
        <v>0</v>
      </c>
      <c r="AQ9" s="659">
        <v>0</v>
      </c>
      <c r="AR9" s="659">
        <v>0</v>
      </c>
      <c r="AS9" s="659">
        <v>0</v>
      </c>
      <c r="AT9" s="676">
        <v>0</v>
      </c>
      <c r="AU9" s="659">
        <v>0</v>
      </c>
      <c r="AV9" s="659">
        <v>0</v>
      </c>
      <c r="AW9" s="659">
        <v>0</v>
      </c>
      <c r="AX9" s="676">
        <v>0</v>
      </c>
      <c r="AY9" s="677">
        <v>0</v>
      </c>
      <c r="AZ9" s="659">
        <v>0</v>
      </c>
      <c r="BA9" s="659">
        <v>0</v>
      </c>
      <c r="BB9" s="676">
        <v>0</v>
      </c>
      <c r="BC9" s="659">
        <v>0</v>
      </c>
      <c r="BD9" s="659">
        <v>0</v>
      </c>
      <c r="BE9" s="659">
        <v>0</v>
      </c>
      <c r="BF9" s="676">
        <v>0</v>
      </c>
      <c r="BG9" s="659">
        <v>0</v>
      </c>
      <c r="BH9" s="659">
        <v>0</v>
      </c>
      <c r="BI9" s="659">
        <v>0</v>
      </c>
      <c r="BJ9" s="676">
        <v>0</v>
      </c>
      <c r="BK9" s="659">
        <v>0</v>
      </c>
      <c r="BL9" s="659">
        <v>0</v>
      </c>
      <c r="BM9" s="659">
        <v>0</v>
      </c>
      <c r="BN9" s="676">
        <v>0</v>
      </c>
      <c r="BO9" s="659">
        <v>0</v>
      </c>
      <c r="BP9" s="659">
        <v>0</v>
      </c>
      <c r="BQ9" s="659">
        <v>0</v>
      </c>
      <c r="BR9" s="676">
        <v>0</v>
      </c>
    </row>
    <row r="10" spans="1:70" x14ac:dyDescent="0.15">
      <c r="A10" s="675" t="s">
        <v>3605</v>
      </c>
      <c r="B10" s="670">
        <v>520</v>
      </c>
      <c r="C10" s="671">
        <v>5</v>
      </c>
      <c r="D10" s="671">
        <v>336</v>
      </c>
      <c r="E10" s="671">
        <v>0</v>
      </c>
      <c r="F10" s="672">
        <v>179</v>
      </c>
      <c r="G10" s="659">
        <v>0</v>
      </c>
      <c r="H10" s="659">
        <v>0</v>
      </c>
      <c r="I10" s="659">
        <v>0</v>
      </c>
      <c r="J10" s="676">
        <v>0</v>
      </c>
      <c r="K10" s="659">
        <v>0</v>
      </c>
      <c r="L10" s="659">
        <v>0</v>
      </c>
      <c r="M10" s="659">
        <v>0</v>
      </c>
      <c r="N10" s="676">
        <v>0</v>
      </c>
      <c r="O10" s="659">
        <v>0</v>
      </c>
      <c r="P10" s="659">
        <v>0</v>
      </c>
      <c r="Q10" s="659">
        <v>0</v>
      </c>
      <c r="R10" s="676">
        <v>0</v>
      </c>
      <c r="S10" s="659">
        <v>0</v>
      </c>
      <c r="T10" s="659">
        <v>0</v>
      </c>
      <c r="U10" s="659">
        <v>0</v>
      </c>
      <c r="V10" s="676">
        <v>0</v>
      </c>
      <c r="W10" s="659">
        <v>0</v>
      </c>
      <c r="X10" s="659">
        <v>0</v>
      </c>
      <c r="Y10" s="659">
        <v>0</v>
      </c>
      <c r="Z10" s="676">
        <v>0</v>
      </c>
      <c r="AA10" s="659">
        <v>0</v>
      </c>
      <c r="AB10" s="659">
        <v>50</v>
      </c>
      <c r="AC10" s="659">
        <v>0</v>
      </c>
      <c r="AD10" s="659">
        <v>0</v>
      </c>
      <c r="AE10" s="677">
        <v>0</v>
      </c>
      <c r="AF10" s="659">
        <v>227</v>
      </c>
      <c r="AG10" s="659">
        <v>0</v>
      </c>
      <c r="AH10" s="676">
        <v>179</v>
      </c>
      <c r="AI10" s="659">
        <v>0</v>
      </c>
      <c r="AJ10" s="659">
        <v>0</v>
      </c>
      <c r="AK10" s="659">
        <v>0</v>
      </c>
      <c r="AL10" s="676">
        <v>0</v>
      </c>
      <c r="AM10" s="659">
        <v>0</v>
      </c>
      <c r="AN10" s="659">
        <v>0</v>
      </c>
      <c r="AO10" s="659">
        <v>0</v>
      </c>
      <c r="AP10" s="676">
        <v>0</v>
      </c>
      <c r="AQ10" s="659">
        <v>0</v>
      </c>
      <c r="AR10" s="659">
        <v>0</v>
      </c>
      <c r="AS10" s="659">
        <v>0</v>
      </c>
      <c r="AT10" s="676">
        <v>0</v>
      </c>
      <c r="AU10" s="659">
        <v>0</v>
      </c>
      <c r="AV10" s="659">
        <v>16</v>
      </c>
      <c r="AW10" s="659">
        <v>0</v>
      </c>
      <c r="AX10" s="676">
        <v>0</v>
      </c>
      <c r="AY10" s="677">
        <v>5</v>
      </c>
      <c r="AZ10" s="659">
        <v>27</v>
      </c>
      <c r="BA10" s="659">
        <v>0</v>
      </c>
      <c r="BB10" s="676">
        <v>0</v>
      </c>
      <c r="BC10" s="659">
        <v>0</v>
      </c>
      <c r="BD10" s="659">
        <v>16</v>
      </c>
      <c r="BE10" s="659">
        <v>0</v>
      </c>
      <c r="BF10" s="676">
        <v>0</v>
      </c>
      <c r="BG10" s="659">
        <v>0</v>
      </c>
      <c r="BH10" s="659">
        <v>0</v>
      </c>
      <c r="BI10" s="659">
        <v>0</v>
      </c>
      <c r="BJ10" s="676">
        <v>0</v>
      </c>
      <c r="BK10" s="659">
        <v>0</v>
      </c>
      <c r="BL10" s="659">
        <v>0</v>
      </c>
      <c r="BM10" s="659">
        <v>0</v>
      </c>
      <c r="BN10" s="676">
        <v>0</v>
      </c>
      <c r="BO10" s="659">
        <v>0</v>
      </c>
      <c r="BP10" s="659">
        <v>0</v>
      </c>
      <c r="BQ10" s="659">
        <v>0</v>
      </c>
      <c r="BR10" s="676">
        <v>0</v>
      </c>
    </row>
    <row r="11" spans="1:70" x14ac:dyDescent="0.15">
      <c r="A11" s="675" t="s">
        <v>3203</v>
      </c>
      <c r="B11" s="670">
        <v>0</v>
      </c>
      <c r="C11" s="671">
        <v>0</v>
      </c>
      <c r="D11" s="671">
        <v>0</v>
      </c>
      <c r="E11" s="671">
        <v>0</v>
      </c>
      <c r="F11" s="672">
        <v>0</v>
      </c>
      <c r="G11" s="659">
        <v>0</v>
      </c>
      <c r="H11" s="659">
        <v>0</v>
      </c>
      <c r="I11" s="659">
        <v>0</v>
      </c>
      <c r="J11" s="676">
        <v>0</v>
      </c>
      <c r="K11" s="659">
        <v>0</v>
      </c>
      <c r="L11" s="659">
        <v>0</v>
      </c>
      <c r="M11" s="659">
        <v>0</v>
      </c>
      <c r="N11" s="676">
        <v>0</v>
      </c>
      <c r="O11" s="659">
        <v>0</v>
      </c>
      <c r="P11" s="659">
        <v>0</v>
      </c>
      <c r="Q11" s="659">
        <v>0</v>
      </c>
      <c r="R11" s="676">
        <v>0</v>
      </c>
      <c r="S11" s="659">
        <v>0</v>
      </c>
      <c r="T11" s="659">
        <v>0</v>
      </c>
      <c r="U11" s="659">
        <v>0</v>
      </c>
      <c r="V11" s="676">
        <v>0</v>
      </c>
      <c r="W11" s="659">
        <v>0</v>
      </c>
      <c r="X11" s="659">
        <v>0</v>
      </c>
      <c r="Y11" s="659">
        <v>0</v>
      </c>
      <c r="Z11" s="676">
        <v>0</v>
      </c>
      <c r="AA11" s="659">
        <v>0</v>
      </c>
      <c r="AB11" s="659">
        <v>0</v>
      </c>
      <c r="AC11" s="659">
        <v>0</v>
      </c>
      <c r="AD11" s="659">
        <v>0</v>
      </c>
      <c r="AE11" s="677">
        <v>0</v>
      </c>
      <c r="AF11" s="659">
        <v>0</v>
      </c>
      <c r="AG11" s="659">
        <v>0</v>
      </c>
      <c r="AH11" s="676">
        <v>0</v>
      </c>
      <c r="AI11" s="659">
        <v>0</v>
      </c>
      <c r="AJ11" s="659">
        <v>0</v>
      </c>
      <c r="AK11" s="659">
        <v>0</v>
      </c>
      <c r="AL11" s="676">
        <v>0</v>
      </c>
      <c r="AM11" s="659">
        <v>0</v>
      </c>
      <c r="AN11" s="659">
        <v>0</v>
      </c>
      <c r="AO11" s="659">
        <v>0</v>
      </c>
      <c r="AP11" s="676">
        <v>0</v>
      </c>
      <c r="AQ11" s="659">
        <v>0</v>
      </c>
      <c r="AR11" s="659">
        <v>0</v>
      </c>
      <c r="AS11" s="659">
        <v>0</v>
      </c>
      <c r="AT11" s="676">
        <v>0</v>
      </c>
      <c r="AU11" s="659">
        <v>0</v>
      </c>
      <c r="AV11" s="659">
        <v>0</v>
      </c>
      <c r="AW11" s="659">
        <v>0</v>
      </c>
      <c r="AX11" s="676">
        <v>0</v>
      </c>
      <c r="AY11" s="677">
        <v>0</v>
      </c>
      <c r="AZ11" s="659">
        <v>0</v>
      </c>
      <c r="BA11" s="659">
        <v>0</v>
      </c>
      <c r="BB11" s="676">
        <v>0</v>
      </c>
      <c r="BC11" s="659">
        <v>0</v>
      </c>
      <c r="BD11" s="659">
        <v>0</v>
      </c>
      <c r="BE11" s="659">
        <v>0</v>
      </c>
      <c r="BF11" s="676">
        <v>0</v>
      </c>
      <c r="BG11" s="659">
        <v>0</v>
      </c>
      <c r="BH11" s="659">
        <v>0</v>
      </c>
      <c r="BI11" s="659">
        <v>0</v>
      </c>
      <c r="BJ11" s="676">
        <v>0</v>
      </c>
      <c r="BK11" s="659">
        <v>0</v>
      </c>
      <c r="BL11" s="659">
        <v>0</v>
      </c>
      <c r="BM11" s="659">
        <v>0</v>
      </c>
      <c r="BN11" s="676">
        <v>0</v>
      </c>
      <c r="BO11" s="659">
        <v>0</v>
      </c>
      <c r="BP11" s="659">
        <v>0</v>
      </c>
      <c r="BQ11" s="659">
        <v>0</v>
      </c>
      <c r="BR11" s="676">
        <v>0</v>
      </c>
    </row>
    <row r="12" spans="1:70" x14ac:dyDescent="0.15">
      <c r="A12" s="669" t="s">
        <v>3607</v>
      </c>
      <c r="B12" s="670">
        <v>126</v>
      </c>
      <c r="C12" s="671">
        <v>0</v>
      </c>
      <c r="D12" s="671">
        <v>0</v>
      </c>
      <c r="E12" s="671">
        <v>0</v>
      </c>
      <c r="F12" s="672">
        <v>126</v>
      </c>
      <c r="G12" s="644">
        <v>0</v>
      </c>
      <c r="H12" s="644">
        <v>0</v>
      </c>
      <c r="I12" s="644">
        <v>0</v>
      </c>
      <c r="J12" s="673">
        <v>0</v>
      </c>
      <c r="K12" s="644">
        <v>0</v>
      </c>
      <c r="L12" s="644">
        <v>0</v>
      </c>
      <c r="M12" s="644">
        <v>0</v>
      </c>
      <c r="N12" s="673">
        <v>0</v>
      </c>
      <c r="O12" s="644">
        <v>0</v>
      </c>
      <c r="P12" s="647">
        <v>0</v>
      </c>
      <c r="Q12" s="644">
        <v>0</v>
      </c>
      <c r="R12" s="673">
        <v>0</v>
      </c>
      <c r="S12" s="644">
        <v>0</v>
      </c>
      <c r="T12" s="644">
        <v>0</v>
      </c>
      <c r="U12" s="644">
        <v>0</v>
      </c>
      <c r="V12" s="673">
        <v>0</v>
      </c>
      <c r="W12" s="644">
        <v>0</v>
      </c>
      <c r="X12" s="644">
        <v>0</v>
      </c>
      <c r="Y12" s="644">
        <v>0</v>
      </c>
      <c r="Z12" s="673">
        <v>0</v>
      </c>
      <c r="AA12" s="647">
        <v>0</v>
      </c>
      <c r="AB12" s="647">
        <v>0</v>
      </c>
      <c r="AC12" s="657">
        <v>0</v>
      </c>
      <c r="AD12" s="657">
        <v>0</v>
      </c>
      <c r="AE12" s="678">
        <v>0</v>
      </c>
      <c r="AF12" s="647">
        <v>0</v>
      </c>
      <c r="AG12" s="657">
        <v>0</v>
      </c>
      <c r="AH12" s="679">
        <v>126</v>
      </c>
      <c r="AI12" s="644">
        <v>0</v>
      </c>
      <c r="AJ12" s="647">
        <v>0</v>
      </c>
      <c r="AK12" s="644">
        <v>0</v>
      </c>
      <c r="AL12" s="673">
        <v>0</v>
      </c>
      <c r="AM12" s="644">
        <v>0</v>
      </c>
      <c r="AN12" s="647">
        <v>0</v>
      </c>
      <c r="AO12" s="644">
        <v>0</v>
      </c>
      <c r="AP12" s="673">
        <v>0</v>
      </c>
      <c r="AQ12" s="644">
        <v>0</v>
      </c>
      <c r="AR12" s="644">
        <v>0</v>
      </c>
      <c r="AS12" s="644">
        <v>0</v>
      </c>
      <c r="AT12" s="673">
        <v>0</v>
      </c>
      <c r="AU12" s="647">
        <v>0</v>
      </c>
      <c r="AV12" s="647">
        <v>0</v>
      </c>
      <c r="AW12" s="644">
        <v>0</v>
      </c>
      <c r="AX12" s="673">
        <v>0</v>
      </c>
      <c r="AY12" s="678">
        <v>0</v>
      </c>
      <c r="AZ12" s="647">
        <v>0</v>
      </c>
      <c r="BA12" s="644">
        <v>0</v>
      </c>
      <c r="BB12" s="679">
        <v>0</v>
      </c>
      <c r="BC12" s="644">
        <v>0</v>
      </c>
      <c r="BD12" s="647">
        <v>0</v>
      </c>
      <c r="BE12" s="644">
        <v>0</v>
      </c>
      <c r="BF12" s="673">
        <v>0</v>
      </c>
      <c r="BG12" s="644">
        <v>0</v>
      </c>
      <c r="BH12" s="644">
        <v>0</v>
      </c>
      <c r="BI12" s="644">
        <v>0</v>
      </c>
      <c r="BJ12" s="673">
        <v>0</v>
      </c>
      <c r="BK12" s="644">
        <v>0</v>
      </c>
      <c r="BL12" s="644">
        <v>0</v>
      </c>
      <c r="BM12" s="644">
        <v>0</v>
      </c>
      <c r="BN12" s="673">
        <v>0</v>
      </c>
      <c r="BO12" s="644">
        <v>0</v>
      </c>
      <c r="BP12" s="644">
        <v>0</v>
      </c>
      <c r="BQ12" s="644">
        <v>0</v>
      </c>
      <c r="BR12" s="673">
        <v>0</v>
      </c>
    </row>
    <row r="13" spans="1:70" x14ac:dyDescent="0.15">
      <c r="A13" s="675" t="s">
        <v>2219</v>
      </c>
      <c r="B13" s="670">
        <v>0</v>
      </c>
      <c r="C13" s="671">
        <v>0</v>
      </c>
      <c r="D13" s="671">
        <v>0</v>
      </c>
      <c r="E13" s="671">
        <v>0</v>
      </c>
      <c r="F13" s="672">
        <v>0</v>
      </c>
      <c r="G13" s="659">
        <v>0</v>
      </c>
      <c r="H13" s="659">
        <v>0</v>
      </c>
      <c r="I13" s="659">
        <v>0</v>
      </c>
      <c r="J13" s="676">
        <v>0</v>
      </c>
      <c r="K13" s="659">
        <v>0</v>
      </c>
      <c r="L13" s="659">
        <v>0</v>
      </c>
      <c r="M13" s="659">
        <v>0</v>
      </c>
      <c r="N13" s="676">
        <v>0</v>
      </c>
      <c r="O13" s="659">
        <v>0</v>
      </c>
      <c r="P13" s="659">
        <v>0</v>
      </c>
      <c r="Q13" s="659">
        <v>0</v>
      </c>
      <c r="R13" s="676">
        <v>0</v>
      </c>
      <c r="S13" s="659">
        <v>0</v>
      </c>
      <c r="T13" s="659">
        <v>0</v>
      </c>
      <c r="U13" s="659">
        <v>0</v>
      </c>
      <c r="V13" s="676">
        <v>0</v>
      </c>
      <c r="W13" s="659">
        <v>0</v>
      </c>
      <c r="X13" s="659">
        <v>0</v>
      </c>
      <c r="Y13" s="659">
        <v>0</v>
      </c>
      <c r="Z13" s="676">
        <v>0</v>
      </c>
      <c r="AA13" s="659">
        <v>0</v>
      </c>
      <c r="AB13" s="659">
        <v>0</v>
      </c>
      <c r="AC13" s="659">
        <v>0</v>
      </c>
      <c r="AD13" s="659">
        <v>0</v>
      </c>
      <c r="AE13" s="677">
        <v>0</v>
      </c>
      <c r="AF13" s="659">
        <v>0</v>
      </c>
      <c r="AG13" s="659">
        <v>0</v>
      </c>
      <c r="AH13" s="676">
        <v>0</v>
      </c>
      <c r="AI13" s="659">
        <v>0</v>
      </c>
      <c r="AJ13" s="659">
        <v>0</v>
      </c>
      <c r="AK13" s="659">
        <v>0</v>
      </c>
      <c r="AL13" s="676">
        <v>0</v>
      </c>
      <c r="AM13" s="659">
        <v>0</v>
      </c>
      <c r="AN13" s="659">
        <v>0</v>
      </c>
      <c r="AO13" s="659">
        <v>0</v>
      </c>
      <c r="AP13" s="676">
        <v>0</v>
      </c>
      <c r="AQ13" s="659">
        <v>0</v>
      </c>
      <c r="AR13" s="659">
        <v>0</v>
      </c>
      <c r="AS13" s="659">
        <v>0</v>
      </c>
      <c r="AT13" s="676">
        <v>0</v>
      </c>
      <c r="AU13" s="659">
        <v>0</v>
      </c>
      <c r="AV13" s="659">
        <v>0</v>
      </c>
      <c r="AW13" s="659">
        <v>0</v>
      </c>
      <c r="AX13" s="676">
        <v>0</v>
      </c>
      <c r="AY13" s="677">
        <v>0</v>
      </c>
      <c r="AZ13" s="659">
        <v>0</v>
      </c>
      <c r="BA13" s="659">
        <v>0</v>
      </c>
      <c r="BB13" s="676">
        <v>0</v>
      </c>
      <c r="BC13" s="659">
        <v>0</v>
      </c>
      <c r="BD13" s="659">
        <v>0</v>
      </c>
      <c r="BE13" s="659">
        <v>0</v>
      </c>
      <c r="BF13" s="676">
        <v>0</v>
      </c>
      <c r="BG13" s="659">
        <v>0</v>
      </c>
      <c r="BH13" s="659">
        <v>0</v>
      </c>
      <c r="BI13" s="659">
        <v>0</v>
      </c>
      <c r="BJ13" s="676">
        <v>0</v>
      </c>
      <c r="BK13" s="659">
        <v>0</v>
      </c>
      <c r="BL13" s="659">
        <v>0</v>
      </c>
      <c r="BM13" s="659">
        <v>0</v>
      </c>
      <c r="BN13" s="676">
        <v>0</v>
      </c>
      <c r="BO13" s="659">
        <v>0</v>
      </c>
      <c r="BP13" s="659">
        <v>0</v>
      </c>
      <c r="BQ13" s="659">
        <v>0</v>
      </c>
      <c r="BR13" s="676">
        <v>0</v>
      </c>
    </row>
    <row r="14" spans="1:70" x14ac:dyDescent="0.15">
      <c r="A14" s="675" t="s">
        <v>3608</v>
      </c>
      <c r="B14" s="670">
        <v>0</v>
      </c>
      <c r="C14" s="671">
        <v>0</v>
      </c>
      <c r="D14" s="671">
        <v>0</v>
      </c>
      <c r="E14" s="671">
        <v>0</v>
      </c>
      <c r="F14" s="672">
        <v>0</v>
      </c>
      <c r="G14" s="659">
        <v>0</v>
      </c>
      <c r="H14" s="659">
        <v>0</v>
      </c>
      <c r="I14" s="659">
        <v>0</v>
      </c>
      <c r="J14" s="676">
        <v>0</v>
      </c>
      <c r="K14" s="659">
        <v>0</v>
      </c>
      <c r="L14" s="659">
        <v>0</v>
      </c>
      <c r="M14" s="659">
        <v>0</v>
      </c>
      <c r="N14" s="676">
        <v>0</v>
      </c>
      <c r="O14" s="659">
        <v>0</v>
      </c>
      <c r="P14" s="659">
        <v>0</v>
      </c>
      <c r="Q14" s="659">
        <v>0</v>
      </c>
      <c r="R14" s="676">
        <v>0</v>
      </c>
      <c r="S14" s="659">
        <v>0</v>
      </c>
      <c r="T14" s="659">
        <v>0</v>
      </c>
      <c r="U14" s="659">
        <v>0</v>
      </c>
      <c r="V14" s="676">
        <v>0</v>
      </c>
      <c r="W14" s="659">
        <v>0</v>
      </c>
      <c r="X14" s="659">
        <v>0</v>
      </c>
      <c r="Y14" s="659">
        <v>0</v>
      </c>
      <c r="Z14" s="676">
        <v>0</v>
      </c>
      <c r="AA14" s="659">
        <v>0</v>
      </c>
      <c r="AB14" s="659">
        <v>0</v>
      </c>
      <c r="AC14" s="659">
        <v>0</v>
      </c>
      <c r="AD14" s="659">
        <v>0</v>
      </c>
      <c r="AE14" s="677">
        <v>0</v>
      </c>
      <c r="AF14" s="659">
        <v>0</v>
      </c>
      <c r="AG14" s="659">
        <v>0</v>
      </c>
      <c r="AH14" s="676">
        <v>0</v>
      </c>
      <c r="AI14" s="659">
        <v>0</v>
      </c>
      <c r="AJ14" s="659">
        <v>0</v>
      </c>
      <c r="AK14" s="659">
        <v>0</v>
      </c>
      <c r="AL14" s="676">
        <v>0</v>
      </c>
      <c r="AM14" s="659">
        <v>0</v>
      </c>
      <c r="AN14" s="659">
        <v>0</v>
      </c>
      <c r="AO14" s="659">
        <v>0</v>
      </c>
      <c r="AP14" s="676">
        <v>0</v>
      </c>
      <c r="AQ14" s="659">
        <v>0</v>
      </c>
      <c r="AR14" s="659">
        <v>0</v>
      </c>
      <c r="AS14" s="659">
        <v>0</v>
      </c>
      <c r="AT14" s="676">
        <v>0</v>
      </c>
      <c r="AU14" s="659">
        <v>0</v>
      </c>
      <c r="AV14" s="659">
        <v>0</v>
      </c>
      <c r="AW14" s="659">
        <v>0</v>
      </c>
      <c r="AX14" s="676">
        <v>0</v>
      </c>
      <c r="AY14" s="677">
        <v>0</v>
      </c>
      <c r="AZ14" s="659">
        <v>0</v>
      </c>
      <c r="BA14" s="659">
        <v>0</v>
      </c>
      <c r="BB14" s="676">
        <v>0</v>
      </c>
      <c r="BC14" s="659">
        <v>0</v>
      </c>
      <c r="BD14" s="659">
        <v>0</v>
      </c>
      <c r="BE14" s="659">
        <v>0</v>
      </c>
      <c r="BF14" s="676">
        <v>0</v>
      </c>
      <c r="BG14" s="659">
        <v>0</v>
      </c>
      <c r="BH14" s="659">
        <v>0</v>
      </c>
      <c r="BI14" s="659">
        <v>0</v>
      </c>
      <c r="BJ14" s="676">
        <v>0</v>
      </c>
      <c r="BK14" s="659">
        <v>0</v>
      </c>
      <c r="BL14" s="659">
        <v>0</v>
      </c>
      <c r="BM14" s="659">
        <v>0</v>
      </c>
      <c r="BN14" s="676">
        <v>0</v>
      </c>
      <c r="BO14" s="659">
        <v>0</v>
      </c>
      <c r="BP14" s="659">
        <v>0</v>
      </c>
      <c r="BQ14" s="659">
        <v>0</v>
      </c>
      <c r="BR14" s="676">
        <v>0</v>
      </c>
    </row>
    <row r="15" spans="1:70" x14ac:dyDescent="0.15">
      <c r="A15" s="675" t="s">
        <v>3356</v>
      </c>
      <c r="B15" s="670">
        <v>126</v>
      </c>
      <c r="C15" s="671">
        <v>0</v>
      </c>
      <c r="D15" s="671">
        <v>0</v>
      </c>
      <c r="E15" s="671">
        <v>0</v>
      </c>
      <c r="F15" s="672">
        <v>126</v>
      </c>
      <c r="G15" s="659">
        <v>0</v>
      </c>
      <c r="H15" s="659">
        <v>0</v>
      </c>
      <c r="I15" s="659">
        <v>0</v>
      </c>
      <c r="J15" s="676">
        <v>0</v>
      </c>
      <c r="K15" s="659">
        <v>0</v>
      </c>
      <c r="L15" s="659">
        <v>0</v>
      </c>
      <c r="M15" s="659">
        <v>0</v>
      </c>
      <c r="N15" s="676">
        <v>0</v>
      </c>
      <c r="O15" s="659">
        <v>0</v>
      </c>
      <c r="P15" s="659">
        <v>0</v>
      </c>
      <c r="Q15" s="659">
        <v>0</v>
      </c>
      <c r="R15" s="676">
        <v>0</v>
      </c>
      <c r="S15" s="659">
        <v>0</v>
      </c>
      <c r="T15" s="659">
        <v>0</v>
      </c>
      <c r="U15" s="659">
        <v>0</v>
      </c>
      <c r="V15" s="676">
        <v>0</v>
      </c>
      <c r="W15" s="659">
        <v>0</v>
      </c>
      <c r="X15" s="659">
        <v>0</v>
      </c>
      <c r="Y15" s="659">
        <v>0</v>
      </c>
      <c r="Z15" s="676">
        <v>0</v>
      </c>
      <c r="AA15" s="659">
        <v>0</v>
      </c>
      <c r="AB15" s="659">
        <v>0</v>
      </c>
      <c r="AC15" s="659">
        <v>0</v>
      </c>
      <c r="AD15" s="659">
        <v>0</v>
      </c>
      <c r="AE15" s="677">
        <v>0</v>
      </c>
      <c r="AF15" s="659">
        <v>0</v>
      </c>
      <c r="AG15" s="659">
        <v>0</v>
      </c>
      <c r="AH15" s="676">
        <v>126</v>
      </c>
      <c r="AI15" s="659">
        <v>0</v>
      </c>
      <c r="AJ15" s="659">
        <v>0</v>
      </c>
      <c r="AK15" s="659">
        <v>0</v>
      </c>
      <c r="AL15" s="676">
        <v>0</v>
      </c>
      <c r="AM15" s="659">
        <v>0</v>
      </c>
      <c r="AN15" s="659">
        <v>0</v>
      </c>
      <c r="AO15" s="659">
        <v>0</v>
      </c>
      <c r="AP15" s="676">
        <v>0</v>
      </c>
      <c r="AQ15" s="659">
        <v>0</v>
      </c>
      <c r="AR15" s="659">
        <v>0</v>
      </c>
      <c r="AS15" s="659">
        <v>0</v>
      </c>
      <c r="AT15" s="676">
        <v>0</v>
      </c>
      <c r="AU15" s="659">
        <v>0</v>
      </c>
      <c r="AV15" s="659">
        <v>0</v>
      </c>
      <c r="AW15" s="659">
        <v>0</v>
      </c>
      <c r="AX15" s="676">
        <v>0</v>
      </c>
      <c r="AY15" s="677">
        <v>0</v>
      </c>
      <c r="AZ15" s="659">
        <v>0</v>
      </c>
      <c r="BA15" s="659">
        <v>0</v>
      </c>
      <c r="BB15" s="676">
        <v>0</v>
      </c>
      <c r="BC15" s="659">
        <v>0</v>
      </c>
      <c r="BD15" s="659">
        <v>0</v>
      </c>
      <c r="BE15" s="659">
        <v>0</v>
      </c>
      <c r="BF15" s="676">
        <v>0</v>
      </c>
      <c r="BG15" s="659">
        <v>0</v>
      </c>
      <c r="BH15" s="659">
        <v>0</v>
      </c>
      <c r="BI15" s="659">
        <v>0</v>
      </c>
      <c r="BJ15" s="676">
        <v>0</v>
      </c>
      <c r="BK15" s="659">
        <v>0</v>
      </c>
      <c r="BL15" s="659">
        <v>0</v>
      </c>
      <c r="BM15" s="659">
        <v>0</v>
      </c>
      <c r="BN15" s="676">
        <v>0</v>
      </c>
      <c r="BO15" s="659">
        <v>0</v>
      </c>
      <c r="BP15" s="659">
        <v>0</v>
      </c>
      <c r="BQ15" s="659">
        <v>0</v>
      </c>
      <c r="BR15" s="676">
        <v>0</v>
      </c>
    </row>
    <row r="16" spans="1:70" x14ac:dyDescent="0.15">
      <c r="A16" s="669" t="s">
        <v>3609</v>
      </c>
      <c r="B16" s="670">
        <v>1425</v>
      </c>
      <c r="C16" s="671">
        <v>222</v>
      </c>
      <c r="D16" s="671">
        <v>987</v>
      </c>
      <c r="E16" s="671">
        <v>0</v>
      </c>
      <c r="F16" s="672">
        <v>216</v>
      </c>
      <c r="G16" s="644">
        <v>0</v>
      </c>
      <c r="H16" s="644">
        <v>0</v>
      </c>
      <c r="I16" s="644">
        <v>0</v>
      </c>
      <c r="J16" s="673">
        <v>0</v>
      </c>
      <c r="K16" s="644">
        <v>0</v>
      </c>
      <c r="L16" s="644">
        <v>0</v>
      </c>
      <c r="M16" s="644">
        <v>0</v>
      </c>
      <c r="N16" s="673">
        <v>0</v>
      </c>
      <c r="O16" s="644">
        <v>0</v>
      </c>
      <c r="P16" s="680">
        <v>0</v>
      </c>
      <c r="Q16" s="644">
        <v>0</v>
      </c>
      <c r="R16" s="673">
        <v>0</v>
      </c>
      <c r="S16" s="644">
        <v>0</v>
      </c>
      <c r="T16" s="644">
        <v>0</v>
      </c>
      <c r="U16" s="644">
        <v>0</v>
      </c>
      <c r="V16" s="673">
        <v>0</v>
      </c>
      <c r="W16" s="644">
        <v>0</v>
      </c>
      <c r="X16" s="644">
        <v>0</v>
      </c>
      <c r="Y16" s="644">
        <v>0</v>
      </c>
      <c r="Z16" s="673">
        <v>0</v>
      </c>
      <c r="AA16" s="680">
        <v>60</v>
      </c>
      <c r="AB16" s="680">
        <v>88</v>
      </c>
      <c r="AC16" s="657">
        <v>0</v>
      </c>
      <c r="AD16" s="657">
        <v>0</v>
      </c>
      <c r="AE16" s="674">
        <v>114</v>
      </c>
      <c r="AF16" s="680">
        <v>805</v>
      </c>
      <c r="AG16" s="657">
        <v>0</v>
      </c>
      <c r="AH16" s="679">
        <v>216</v>
      </c>
      <c r="AI16" s="644">
        <v>0</v>
      </c>
      <c r="AJ16" s="680">
        <v>0</v>
      </c>
      <c r="AK16" s="644">
        <v>0</v>
      </c>
      <c r="AL16" s="673">
        <v>0</v>
      </c>
      <c r="AM16" s="644">
        <v>0</v>
      </c>
      <c r="AN16" s="680">
        <v>5</v>
      </c>
      <c r="AO16" s="644">
        <v>0</v>
      </c>
      <c r="AP16" s="673">
        <v>0</v>
      </c>
      <c r="AQ16" s="644">
        <v>0</v>
      </c>
      <c r="AR16" s="644">
        <v>0</v>
      </c>
      <c r="AS16" s="644">
        <v>0</v>
      </c>
      <c r="AT16" s="673">
        <v>0</v>
      </c>
      <c r="AU16" s="680">
        <v>48</v>
      </c>
      <c r="AV16" s="680">
        <v>55</v>
      </c>
      <c r="AW16" s="644">
        <v>0</v>
      </c>
      <c r="AX16" s="673">
        <v>0</v>
      </c>
      <c r="AY16" s="674">
        <v>0</v>
      </c>
      <c r="AZ16" s="680">
        <v>23</v>
      </c>
      <c r="BA16" s="644">
        <v>0</v>
      </c>
      <c r="BB16" s="679">
        <v>0</v>
      </c>
      <c r="BC16" s="644">
        <v>0</v>
      </c>
      <c r="BD16" s="680">
        <v>11</v>
      </c>
      <c r="BE16" s="644">
        <v>0</v>
      </c>
      <c r="BF16" s="673">
        <v>0</v>
      </c>
      <c r="BG16" s="644">
        <v>0</v>
      </c>
      <c r="BH16" s="644">
        <v>0</v>
      </c>
      <c r="BI16" s="644">
        <v>0</v>
      </c>
      <c r="BJ16" s="673">
        <v>0</v>
      </c>
      <c r="BK16" s="644">
        <v>0</v>
      </c>
      <c r="BL16" s="644">
        <v>0</v>
      </c>
      <c r="BM16" s="644">
        <v>0</v>
      </c>
      <c r="BN16" s="673">
        <v>0</v>
      </c>
      <c r="BO16" s="644">
        <v>0</v>
      </c>
      <c r="BP16" s="644">
        <v>0</v>
      </c>
      <c r="BQ16" s="644">
        <v>0</v>
      </c>
      <c r="BR16" s="673">
        <v>0</v>
      </c>
    </row>
    <row r="17" spans="1:70" x14ac:dyDescent="0.15">
      <c r="A17" s="675" t="s">
        <v>3610</v>
      </c>
      <c r="B17" s="670">
        <v>19</v>
      </c>
      <c r="C17" s="671">
        <v>0</v>
      </c>
      <c r="D17" s="671">
        <v>19</v>
      </c>
      <c r="E17" s="671">
        <v>0</v>
      </c>
      <c r="F17" s="672">
        <v>0</v>
      </c>
      <c r="G17" s="659">
        <v>0</v>
      </c>
      <c r="H17" s="659">
        <v>0</v>
      </c>
      <c r="I17" s="659">
        <v>0</v>
      </c>
      <c r="J17" s="676">
        <v>0</v>
      </c>
      <c r="K17" s="659">
        <v>0</v>
      </c>
      <c r="L17" s="659">
        <v>0</v>
      </c>
      <c r="M17" s="659">
        <v>0</v>
      </c>
      <c r="N17" s="676">
        <v>0</v>
      </c>
      <c r="O17" s="659">
        <v>0</v>
      </c>
      <c r="P17" s="659">
        <v>0</v>
      </c>
      <c r="Q17" s="659">
        <v>0</v>
      </c>
      <c r="R17" s="676">
        <v>0</v>
      </c>
      <c r="S17" s="659">
        <v>0</v>
      </c>
      <c r="T17" s="659">
        <v>0</v>
      </c>
      <c r="U17" s="659">
        <v>0</v>
      </c>
      <c r="V17" s="676">
        <v>0</v>
      </c>
      <c r="W17" s="659">
        <v>0</v>
      </c>
      <c r="X17" s="659">
        <v>0</v>
      </c>
      <c r="Y17" s="659">
        <v>0</v>
      </c>
      <c r="Z17" s="676">
        <v>0</v>
      </c>
      <c r="AA17" s="659">
        <v>0</v>
      </c>
      <c r="AB17" s="659">
        <v>19</v>
      </c>
      <c r="AC17" s="659">
        <v>0</v>
      </c>
      <c r="AD17" s="659">
        <v>0</v>
      </c>
      <c r="AE17" s="677">
        <v>0</v>
      </c>
      <c r="AF17" s="659">
        <v>0</v>
      </c>
      <c r="AG17" s="659">
        <v>0</v>
      </c>
      <c r="AH17" s="676">
        <v>0</v>
      </c>
      <c r="AI17" s="659">
        <v>0</v>
      </c>
      <c r="AJ17" s="659">
        <v>0</v>
      </c>
      <c r="AK17" s="659">
        <v>0</v>
      </c>
      <c r="AL17" s="676">
        <v>0</v>
      </c>
      <c r="AM17" s="659">
        <v>0</v>
      </c>
      <c r="AN17" s="659">
        <v>0</v>
      </c>
      <c r="AO17" s="659">
        <v>0</v>
      </c>
      <c r="AP17" s="676">
        <v>0</v>
      </c>
      <c r="AQ17" s="659">
        <v>0</v>
      </c>
      <c r="AR17" s="659">
        <v>0</v>
      </c>
      <c r="AS17" s="659">
        <v>0</v>
      </c>
      <c r="AT17" s="676">
        <v>0</v>
      </c>
      <c r="AU17" s="659">
        <v>0</v>
      </c>
      <c r="AV17" s="659">
        <v>0</v>
      </c>
      <c r="AW17" s="659">
        <v>0</v>
      </c>
      <c r="AX17" s="676">
        <v>0</v>
      </c>
      <c r="AY17" s="677">
        <v>0</v>
      </c>
      <c r="AZ17" s="659">
        <v>0</v>
      </c>
      <c r="BA17" s="659">
        <v>0</v>
      </c>
      <c r="BB17" s="676">
        <v>0</v>
      </c>
      <c r="BC17" s="659">
        <v>0</v>
      </c>
      <c r="BD17" s="659">
        <v>0</v>
      </c>
      <c r="BE17" s="659">
        <v>0</v>
      </c>
      <c r="BF17" s="676">
        <v>0</v>
      </c>
      <c r="BG17" s="659">
        <v>0</v>
      </c>
      <c r="BH17" s="659">
        <v>0</v>
      </c>
      <c r="BI17" s="659">
        <v>0</v>
      </c>
      <c r="BJ17" s="676">
        <v>0</v>
      </c>
      <c r="BK17" s="659">
        <v>0</v>
      </c>
      <c r="BL17" s="659">
        <v>0</v>
      </c>
      <c r="BM17" s="659">
        <v>0</v>
      </c>
      <c r="BN17" s="676">
        <v>0</v>
      </c>
      <c r="BO17" s="659">
        <v>0</v>
      </c>
      <c r="BP17" s="659">
        <v>0</v>
      </c>
      <c r="BQ17" s="659">
        <v>0</v>
      </c>
      <c r="BR17" s="676">
        <v>0</v>
      </c>
    </row>
    <row r="18" spans="1:70" x14ac:dyDescent="0.15">
      <c r="A18" s="675" t="s">
        <v>3611</v>
      </c>
      <c r="B18" s="670">
        <v>138</v>
      </c>
      <c r="C18" s="671">
        <v>0</v>
      </c>
      <c r="D18" s="671">
        <v>95</v>
      </c>
      <c r="E18" s="671">
        <v>0</v>
      </c>
      <c r="F18" s="672">
        <v>43</v>
      </c>
      <c r="G18" s="681">
        <v>0</v>
      </c>
      <c r="H18" s="681">
        <v>0</v>
      </c>
      <c r="I18" s="681">
        <v>0</v>
      </c>
      <c r="J18" s="682">
        <v>0</v>
      </c>
      <c r="K18" s="681">
        <v>0</v>
      </c>
      <c r="L18" s="681">
        <v>0</v>
      </c>
      <c r="M18" s="681">
        <v>0</v>
      </c>
      <c r="N18" s="682">
        <v>0</v>
      </c>
      <c r="O18" s="681">
        <v>0</v>
      </c>
      <c r="P18" s="659">
        <v>0</v>
      </c>
      <c r="Q18" s="681">
        <v>0</v>
      </c>
      <c r="R18" s="682">
        <v>0</v>
      </c>
      <c r="S18" s="681">
        <v>0</v>
      </c>
      <c r="T18" s="681">
        <v>0</v>
      </c>
      <c r="U18" s="681">
        <v>0</v>
      </c>
      <c r="V18" s="682">
        <v>0</v>
      </c>
      <c r="W18" s="681">
        <v>0</v>
      </c>
      <c r="X18" s="681">
        <v>0</v>
      </c>
      <c r="Y18" s="681">
        <v>0</v>
      </c>
      <c r="Z18" s="682">
        <v>0</v>
      </c>
      <c r="AA18" s="659">
        <v>0</v>
      </c>
      <c r="AB18" s="659">
        <v>0</v>
      </c>
      <c r="AC18" s="659">
        <v>0</v>
      </c>
      <c r="AD18" s="659">
        <v>0</v>
      </c>
      <c r="AE18" s="677">
        <v>0</v>
      </c>
      <c r="AF18" s="659">
        <v>95</v>
      </c>
      <c r="AG18" s="659">
        <v>0</v>
      </c>
      <c r="AH18" s="676">
        <v>43</v>
      </c>
      <c r="AI18" s="681">
        <v>0</v>
      </c>
      <c r="AJ18" s="659">
        <v>0</v>
      </c>
      <c r="AK18" s="681">
        <v>0</v>
      </c>
      <c r="AL18" s="682">
        <v>0</v>
      </c>
      <c r="AM18" s="681">
        <v>0</v>
      </c>
      <c r="AN18" s="659">
        <v>0</v>
      </c>
      <c r="AO18" s="681">
        <v>0</v>
      </c>
      <c r="AP18" s="682">
        <v>0</v>
      </c>
      <c r="AQ18" s="681">
        <v>0</v>
      </c>
      <c r="AR18" s="681">
        <v>0</v>
      </c>
      <c r="AS18" s="681">
        <v>0</v>
      </c>
      <c r="AT18" s="682">
        <v>0</v>
      </c>
      <c r="AU18" s="659">
        <v>0</v>
      </c>
      <c r="AV18" s="659">
        <v>0</v>
      </c>
      <c r="AW18" s="681">
        <v>0</v>
      </c>
      <c r="AX18" s="682">
        <v>0</v>
      </c>
      <c r="AY18" s="677">
        <v>0</v>
      </c>
      <c r="AZ18" s="659">
        <v>0</v>
      </c>
      <c r="BA18" s="681">
        <v>0</v>
      </c>
      <c r="BB18" s="676">
        <v>0</v>
      </c>
      <c r="BC18" s="681">
        <v>0</v>
      </c>
      <c r="BD18" s="659">
        <v>0</v>
      </c>
      <c r="BE18" s="681">
        <v>0</v>
      </c>
      <c r="BF18" s="682">
        <v>0</v>
      </c>
      <c r="BG18" s="681">
        <v>0</v>
      </c>
      <c r="BH18" s="681">
        <v>0</v>
      </c>
      <c r="BI18" s="681">
        <v>0</v>
      </c>
      <c r="BJ18" s="682">
        <v>0</v>
      </c>
      <c r="BK18" s="681">
        <v>0</v>
      </c>
      <c r="BL18" s="681">
        <v>0</v>
      </c>
      <c r="BM18" s="681">
        <v>0</v>
      </c>
      <c r="BN18" s="682">
        <v>0</v>
      </c>
      <c r="BO18" s="681">
        <v>0</v>
      </c>
      <c r="BP18" s="681">
        <v>0</v>
      </c>
      <c r="BQ18" s="681">
        <v>0</v>
      </c>
      <c r="BR18" s="682">
        <v>0</v>
      </c>
    </row>
    <row r="19" spans="1:70" x14ac:dyDescent="0.15">
      <c r="A19" s="675" t="s">
        <v>2667</v>
      </c>
      <c r="B19" s="670">
        <v>1268</v>
      </c>
      <c r="C19" s="671">
        <v>222</v>
      </c>
      <c r="D19" s="671">
        <v>873</v>
      </c>
      <c r="E19" s="671">
        <v>0</v>
      </c>
      <c r="F19" s="672">
        <v>173</v>
      </c>
      <c r="G19" s="659">
        <v>0</v>
      </c>
      <c r="H19" s="659">
        <v>0</v>
      </c>
      <c r="I19" s="659">
        <v>0</v>
      </c>
      <c r="J19" s="676">
        <v>0</v>
      </c>
      <c r="K19" s="659">
        <v>0</v>
      </c>
      <c r="L19" s="659">
        <v>0</v>
      </c>
      <c r="M19" s="659">
        <v>0</v>
      </c>
      <c r="N19" s="676">
        <v>0</v>
      </c>
      <c r="O19" s="659">
        <v>0</v>
      </c>
      <c r="P19" s="659">
        <v>0</v>
      </c>
      <c r="Q19" s="659">
        <v>0</v>
      </c>
      <c r="R19" s="676">
        <v>0</v>
      </c>
      <c r="S19" s="659">
        <v>0</v>
      </c>
      <c r="T19" s="659">
        <v>0</v>
      </c>
      <c r="U19" s="659">
        <v>0</v>
      </c>
      <c r="V19" s="676">
        <v>0</v>
      </c>
      <c r="W19" s="659">
        <v>0</v>
      </c>
      <c r="X19" s="659">
        <v>0</v>
      </c>
      <c r="Y19" s="659">
        <v>0</v>
      </c>
      <c r="Z19" s="676">
        <v>0</v>
      </c>
      <c r="AA19" s="659">
        <v>60</v>
      </c>
      <c r="AB19" s="659">
        <v>69</v>
      </c>
      <c r="AC19" s="659">
        <v>0</v>
      </c>
      <c r="AD19" s="659">
        <v>0</v>
      </c>
      <c r="AE19" s="677">
        <v>114</v>
      </c>
      <c r="AF19" s="659">
        <v>710</v>
      </c>
      <c r="AG19" s="659">
        <v>0</v>
      </c>
      <c r="AH19" s="676">
        <v>173</v>
      </c>
      <c r="AI19" s="659">
        <v>0</v>
      </c>
      <c r="AJ19" s="659">
        <v>0</v>
      </c>
      <c r="AK19" s="659">
        <v>0</v>
      </c>
      <c r="AL19" s="676">
        <v>0</v>
      </c>
      <c r="AM19" s="659">
        <v>0</v>
      </c>
      <c r="AN19" s="659">
        <v>5</v>
      </c>
      <c r="AO19" s="659">
        <v>0</v>
      </c>
      <c r="AP19" s="676">
        <v>0</v>
      </c>
      <c r="AQ19" s="659">
        <v>0</v>
      </c>
      <c r="AR19" s="659">
        <v>0</v>
      </c>
      <c r="AS19" s="659">
        <v>0</v>
      </c>
      <c r="AT19" s="676">
        <v>0</v>
      </c>
      <c r="AU19" s="659">
        <v>48</v>
      </c>
      <c r="AV19" s="659">
        <v>55</v>
      </c>
      <c r="AW19" s="659">
        <v>0</v>
      </c>
      <c r="AX19" s="676">
        <v>0</v>
      </c>
      <c r="AY19" s="677">
        <v>0</v>
      </c>
      <c r="AZ19" s="659">
        <v>23</v>
      </c>
      <c r="BA19" s="659">
        <v>0</v>
      </c>
      <c r="BB19" s="676">
        <v>0</v>
      </c>
      <c r="BC19" s="659">
        <v>0</v>
      </c>
      <c r="BD19" s="659">
        <v>11</v>
      </c>
      <c r="BE19" s="659">
        <v>0</v>
      </c>
      <c r="BF19" s="676">
        <v>0</v>
      </c>
      <c r="BG19" s="659">
        <v>0</v>
      </c>
      <c r="BH19" s="681">
        <v>0</v>
      </c>
      <c r="BI19" s="659">
        <v>0</v>
      </c>
      <c r="BJ19" s="676">
        <v>0</v>
      </c>
      <c r="BK19" s="659">
        <v>0</v>
      </c>
      <c r="BL19" s="659">
        <v>0</v>
      </c>
      <c r="BM19" s="659">
        <v>0</v>
      </c>
      <c r="BN19" s="676">
        <v>0</v>
      </c>
      <c r="BO19" s="659">
        <v>0</v>
      </c>
      <c r="BP19" s="659">
        <v>0</v>
      </c>
      <c r="BQ19" s="659">
        <v>0</v>
      </c>
      <c r="BR19" s="676">
        <v>0</v>
      </c>
    </row>
    <row r="20" spans="1:70" x14ac:dyDescent="0.15">
      <c r="A20" s="675" t="s">
        <v>3612</v>
      </c>
      <c r="B20" s="670">
        <v>0</v>
      </c>
      <c r="C20" s="671">
        <v>0</v>
      </c>
      <c r="D20" s="671">
        <v>0</v>
      </c>
      <c r="E20" s="671">
        <v>0</v>
      </c>
      <c r="F20" s="672">
        <v>0</v>
      </c>
      <c r="G20" s="659">
        <v>0</v>
      </c>
      <c r="H20" s="659">
        <v>0</v>
      </c>
      <c r="I20" s="659">
        <v>0</v>
      </c>
      <c r="J20" s="676">
        <v>0</v>
      </c>
      <c r="K20" s="659">
        <v>0</v>
      </c>
      <c r="L20" s="659">
        <v>0</v>
      </c>
      <c r="M20" s="659">
        <v>0</v>
      </c>
      <c r="N20" s="676">
        <v>0</v>
      </c>
      <c r="O20" s="659">
        <v>0</v>
      </c>
      <c r="P20" s="659">
        <v>0</v>
      </c>
      <c r="Q20" s="659">
        <v>0</v>
      </c>
      <c r="R20" s="676">
        <v>0</v>
      </c>
      <c r="S20" s="659">
        <v>0</v>
      </c>
      <c r="T20" s="659">
        <v>0</v>
      </c>
      <c r="U20" s="659">
        <v>0</v>
      </c>
      <c r="V20" s="676">
        <v>0</v>
      </c>
      <c r="W20" s="659">
        <v>0</v>
      </c>
      <c r="X20" s="659">
        <v>0</v>
      </c>
      <c r="Y20" s="659">
        <v>0</v>
      </c>
      <c r="Z20" s="676">
        <v>0</v>
      </c>
      <c r="AA20" s="659">
        <v>0</v>
      </c>
      <c r="AB20" s="659">
        <v>0</v>
      </c>
      <c r="AC20" s="659">
        <v>0</v>
      </c>
      <c r="AD20" s="659">
        <v>0</v>
      </c>
      <c r="AE20" s="677">
        <v>0</v>
      </c>
      <c r="AF20" s="659">
        <v>0</v>
      </c>
      <c r="AG20" s="659">
        <v>0</v>
      </c>
      <c r="AH20" s="676">
        <v>0</v>
      </c>
      <c r="AI20" s="659">
        <v>0</v>
      </c>
      <c r="AJ20" s="659">
        <v>0</v>
      </c>
      <c r="AK20" s="659">
        <v>0</v>
      </c>
      <c r="AL20" s="676">
        <v>0</v>
      </c>
      <c r="AM20" s="659">
        <v>0</v>
      </c>
      <c r="AN20" s="659">
        <v>0</v>
      </c>
      <c r="AO20" s="659">
        <v>0</v>
      </c>
      <c r="AP20" s="676">
        <v>0</v>
      </c>
      <c r="AQ20" s="659">
        <v>0</v>
      </c>
      <c r="AR20" s="659">
        <v>0</v>
      </c>
      <c r="AS20" s="659">
        <v>0</v>
      </c>
      <c r="AT20" s="676">
        <v>0</v>
      </c>
      <c r="AU20" s="659">
        <v>0</v>
      </c>
      <c r="AV20" s="659">
        <v>0</v>
      </c>
      <c r="AW20" s="659">
        <v>0</v>
      </c>
      <c r="AX20" s="676">
        <v>0</v>
      </c>
      <c r="AY20" s="677">
        <v>0</v>
      </c>
      <c r="AZ20" s="659">
        <v>0</v>
      </c>
      <c r="BA20" s="659">
        <v>0</v>
      </c>
      <c r="BB20" s="676">
        <v>0</v>
      </c>
      <c r="BC20" s="659">
        <v>0</v>
      </c>
      <c r="BD20" s="659">
        <v>0</v>
      </c>
      <c r="BE20" s="659">
        <v>0</v>
      </c>
      <c r="BF20" s="676">
        <v>0</v>
      </c>
      <c r="BG20" s="659">
        <v>0</v>
      </c>
      <c r="BH20" s="659">
        <v>0</v>
      </c>
      <c r="BI20" s="659">
        <v>0</v>
      </c>
      <c r="BJ20" s="676">
        <v>0</v>
      </c>
      <c r="BK20" s="659">
        <v>0</v>
      </c>
      <c r="BL20" s="659">
        <v>0</v>
      </c>
      <c r="BM20" s="659">
        <v>0</v>
      </c>
      <c r="BN20" s="676">
        <v>0</v>
      </c>
      <c r="BO20" s="659">
        <v>0</v>
      </c>
      <c r="BP20" s="659">
        <v>0</v>
      </c>
      <c r="BQ20" s="659">
        <v>0</v>
      </c>
      <c r="BR20" s="676">
        <v>0</v>
      </c>
    </row>
    <row r="21" spans="1:70" x14ac:dyDescent="0.15">
      <c r="A21" s="669" t="s">
        <v>3613</v>
      </c>
      <c r="B21" s="670">
        <v>89</v>
      </c>
      <c r="C21" s="683">
        <v>0</v>
      </c>
      <c r="D21" s="683">
        <v>74</v>
      </c>
      <c r="E21" s="683">
        <v>15</v>
      </c>
      <c r="F21" s="684">
        <v>0</v>
      </c>
      <c r="G21" s="644">
        <v>0</v>
      </c>
      <c r="H21" s="644">
        <v>0</v>
      </c>
      <c r="I21" s="644">
        <v>0</v>
      </c>
      <c r="J21" s="673">
        <v>0</v>
      </c>
      <c r="K21" s="644">
        <v>0</v>
      </c>
      <c r="L21" s="644">
        <v>0</v>
      </c>
      <c r="M21" s="644">
        <v>0</v>
      </c>
      <c r="N21" s="673">
        <v>0</v>
      </c>
      <c r="O21" s="644">
        <v>0</v>
      </c>
      <c r="P21" s="647">
        <v>0</v>
      </c>
      <c r="Q21" s="644">
        <v>0</v>
      </c>
      <c r="R21" s="673">
        <v>0</v>
      </c>
      <c r="S21" s="644">
        <v>0</v>
      </c>
      <c r="T21" s="644">
        <v>0</v>
      </c>
      <c r="U21" s="644">
        <v>0</v>
      </c>
      <c r="V21" s="673">
        <v>0</v>
      </c>
      <c r="W21" s="644">
        <v>0</v>
      </c>
      <c r="X21" s="644">
        <v>0</v>
      </c>
      <c r="Y21" s="644">
        <v>0</v>
      </c>
      <c r="Z21" s="673">
        <v>0</v>
      </c>
      <c r="AA21" s="647">
        <v>0</v>
      </c>
      <c r="AB21" s="647">
        <v>0</v>
      </c>
      <c r="AC21" s="657">
        <v>5</v>
      </c>
      <c r="AD21" s="657">
        <v>0</v>
      </c>
      <c r="AE21" s="678">
        <v>0</v>
      </c>
      <c r="AF21" s="647">
        <v>71</v>
      </c>
      <c r="AG21" s="657">
        <v>10</v>
      </c>
      <c r="AH21" s="679">
        <v>0</v>
      </c>
      <c r="AI21" s="644">
        <v>0</v>
      </c>
      <c r="AJ21" s="647">
        <v>0</v>
      </c>
      <c r="AK21" s="644">
        <v>0</v>
      </c>
      <c r="AL21" s="673">
        <v>0</v>
      </c>
      <c r="AM21" s="644">
        <v>0</v>
      </c>
      <c r="AN21" s="647">
        <v>0</v>
      </c>
      <c r="AO21" s="644">
        <v>0</v>
      </c>
      <c r="AP21" s="673">
        <v>0</v>
      </c>
      <c r="AQ21" s="644">
        <v>0</v>
      </c>
      <c r="AR21" s="644">
        <v>0</v>
      </c>
      <c r="AS21" s="644">
        <v>0</v>
      </c>
      <c r="AT21" s="673">
        <v>0</v>
      </c>
      <c r="AU21" s="647">
        <v>0</v>
      </c>
      <c r="AV21" s="647">
        <v>0</v>
      </c>
      <c r="AW21" s="644">
        <v>0</v>
      </c>
      <c r="AX21" s="673">
        <v>0</v>
      </c>
      <c r="AY21" s="678">
        <v>0</v>
      </c>
      <c r="AZ21" s="647">
        <v>0</v>
      </c>
      <c r="BA21" s="644">
        <v>0</v>
      </c>
      <c r="BB21" s="679">
        <v>0</v>
      </c>
      <c r="BC21" s="644">
        <v>0</v>
      </c>
      <c r="BD21" s="647">
        <v>3</v>
      </c>
      <c r="BE21" s="644">
        <v>0</v>
      </c>
      <c r="BF21" s="673">
        <v>0</v>
      </c>
      <c r="BG21" s="644">
        <v>0</v>
      </c>
      <c r="BH21" s="644">
        <v>0</v>
      </c>
      <c r="BI21" s="644">
        <v>0</v>
      </c>
      <c r="BJ21" s="673">
        <v>0</v>
      </c>
      <c r="BK21" s="644">
        <v>0</v>
      </c>
      <c r="BL21" s="644">
        <v>0</v>
      </c>
      <c r="BM21" s="644">
        <v>0</v>
      </c>
      <c r="BN21" s="673">
        <v>0</v>
      </c>
      <c r="BO21" s="644">
        <v>0</v>
      </c>
      <c r="BP21" s="644">
        <v>0</v>
      </c>
      <c r="BQ21" s="644">
        <v>0</v>
      </c>
      <c r="BR21" s="673">
        <v>0</v>
      </c>
    </row>
    <row r="22" spans="1:70" x14ac:dyDescent="0.15">
      <c r="A22" s="675" t="s">
        <v>3614</v>
      </c>
      <c r="B22" s="670">
        <v>86</v>
      </c>
      <c r="C22" s="671">
        <v>0</v>
      </c>
      <c r="D22" s="671">
        <v>71</v>
      </c>
      <c r="E22" s="671">
        <v>15</v>
      </c>
      <c r="F22" s="672">
        <v>0</v>
      </c>
      <c r="G22" s="659">
        <v>0</v>
      </c>
      <c r="H22" s="659">
        <v>0</v>
      </c>
      <c r="I22" s="659">
        <v>0</v>
      </c>
      <c r="J22" s="676">
        <v>0</v>
      </c>
      <c r="K22" s="659">
        <v>0</v>
      </c>
      <c r="L22" s="659">
        <v>0</v>
      </c>
      <c r="M22" s="659">
        <v>0</v>
      </c>
      <c r="N22" s="676">
        <v>0</v>
      </c>
      <c r="O22" s="659">
        <v>0</v>
      </c>
      <c r="P22" s="659">
        <v>0</v>
      </c>
      <c r="Q22" s="659">
        <v>0</v>
      </c>
      <c r="R22" s="676">
        <v>0</v>
      </c>
      <c r="S22" s="659">
        <v>0</v>
      </c>
      <c r="T22" s="659">
        <v>0</v>
      </c>
      <c r="U22" s="659">
        <v>0</v>
      </c>
      <c r="V22" s="676">
        <v>0</v>
      </c>
      <c r="W22" s="659">
        <v>0</v>
      </c>
      <c r="X22" s="659">
        <v>0</v>
      </c>
      <c r="Y22" s="659">
        <v>0</v>
      </c>
      <c r="Z22" s="676">
        <v>0</v>
      </c>
      <c r="AA22" s="659">
        <v>0</v>
      </c>
      <c r="AB22" s="659">
        <v>0</v>
      </c>
      <c r="AC22" s="659">
        <v>5</v>
      </c>
      <c r="AD22" s="659">
        <v>0</v>
      </c>
      <c r="AE22" s="677">
        <v>0</v>
      </c>
      <c r="AF22" s="659">
        <v>71</v>
      </c>
      <c r="AG22" s="659">
        <v>10</v>
      </c>
      <c r="AH22" s="676">
        <v>0</v>
      </c>
      <c r="AI22" s="659">
        <v>0</v>
      </c>
      <c r="AJ22" s="659">
        <v>0</v>
      </c>
      <c r="AK22" s="659">
        <v>0</v>
      </c>
      <c r="AL22" s="676">
        <v>0</v>
      </c>
      <c r="AM22" s="659">
        <v>0</v>
      </c>
      <c r="AN22" s="659">
        <v>0</v>
      </c>
      <c r="AO22" s="659">
        <v>0</v>
      </c>
      <c r="AP22" s="676">
        <v>0</v>
      </c>
      <c r="AQ22" s="659">
        <v>0</v>
      </c>
      <c r="AR22" s="659">
        <v>0</v>
      </c>
      <c r="AS22" s="659">
        <v>0</v>
      </c>
      <c r="AT22" s="676">
        <v>0</v>
      </c>
      <c r="AU22" s="659">
        <v>0</v>
      </c>
      <c r="AV22" s="659">
        <v>0</v>
      </c>
      <c r="AW22" s="659">
        <v>0</v>
      </c>
      <c r="AX22" s="676">
        <v>0</v>
      </c>
      <c r="AY22" s="677">
        <v>0</v>
      </c>
      <c r="AZ22" s="659">
        <v>0</v>
      </c>
      <c r="BA22" s="659">
        <v>0</v>
      </c>
      <c r="BB22" s="676">
        <v>0</v>
      </c>
      <c r="BC22" s="659">
        <v>0</v>
      </c>
      <c r="BD22" s="659">
        <v>0</v>
      </c>
      <c r="BE22" s="659">
        <v>0</v>
      </c>
      <c r="BF22" s="676">
        <v>0</v>
      </c>
      <c r="BG22" s="659">
        <v>0</v>
      </c>
      <c r="BH22" s="659">
        <v>0</v>
      </c>
      <c r="BI22" s="659">
        <v>0</v>
      </c>
      <c r="BJ22" s="676">
        <v>0</v>
      </c>
      <c r="BK22" s="659">
        <v>0</v>
      </c>
      <c r="BL22" s="659">
        <v>0</v>
      </c>
      <c r="BM22" s="659">
        <v>0</v>
      </c>
      <c r="BN22" s="676">
        <v>0</v>
      </c>
      <c r="BO22" s="659">
        <v>0</v>
      </c>
      <c r="BP22" s="659">
        <v>0</v>
      </c>
      <c r="BQ22" s="659">
        <v>0</v>
      </c>
      <c r="BR22" s="676">
        <v>0</v>
      </c>
    </row>
    <row r="23" spans="1:70" x14ac:dyDescent="0.15">
      <c r="A23" s="675" t="s">
        <v>3615</v>
      </c>
      <c r="B23" s="670">
        <v>3</v>
      </c>
      <c r="C23" s="671">
        <v>0</v>
      </c>
      <c r="D23" s="671">
        <v>3</v>
      </c>
      <c r="E23" s="671">
        <v>0</v>
      </c>
      <c r="F23" s="672">
        <v>0</v>
      </c>
      <c r="G23" s="659">
        <v>0</v>
      </c>
      <c r="H23" s="659">
        <v>0</v>
      </c>
      <c r="I23" s="659">
        <v>0</v>
      </c>
      <c r="J23" s="676">
        <v>0</v>
      </c>
      <c r="K23" s="659">
        <v>0</v>
      </c>
      <c r="L23" s="659">
        <v>0</v>
      </c>
      <c r="M23" s="659">
        <v>0</v>
      </c>
      <c r="N23" s="676">
        <v>0</v>
      </c>
      <c r="O23" s="659">
        <v>0</v>
      </c>
      <c r="P23" s="659">
        <v>0</v>
      </c>
      <c r="Q23" s="659">
        <v>0</v>
      </c>
      <c r="R23" s="676">
        <v>0</v>
      </c>
      <c r="S23" s="659">
        <v>0</v>
      </c>
      <c r="T23" s="659">
        <v>0</v>
      </c>
      <c r="U23" s="659">
        <v>0</v>
      </c>
      <c r="V23" s="676">
        <v>0</v>
      </c>
      <c r="W23" s="659">
        <v>0</v>
      </c>
      <c r="X23" s="659">
        <v>0</v>
      </c>
      <c r="Y23" s="659">
        <v>0</v>
      </c>
      <c r="Z23" s="676">
        <v>0</v>
      </c>
      <c r="AA23" s="659">
        <v>0</v>
      </c>
      <c r="AB23" s="659">
        <v>0</v>
      </c>
      <c r="AC23" s="659">
        <v>0</v>
      </c>
      <c r="AD23" s="659">
        <v>0</v>
      </c>
      <c r="AE23" s="677">
        <v>0</v>
      </c>
      <c r="AF23" s="659">
        <v>0</v>
      </c>
      <c r="AG23" s="659">
        <v>0</v>
      </c>
      <c r="AH23" s="676">
        <v>0</v>
      </c>
      <c r="AI23" s="659">
        <v>0</v>
      </c>
      <c r="AJ23" s="659">
        <v>0</v>
      </c>
      <c r="AK23" s="659">
        <v>0</v>
      </c>
      <c r="AL23" s="676">
        <v>0</v>
      </c>
      <c r="AM23" s="659">
        <v>0</v>
      </c>
      <c r="AN23" s="659">
        <v>0</v>
      </c>
      <c r="AO23" s="659">
        <v>0</v>
      </c>
      <c r="AP23" s="676">
        <v>0</v>
      </c>
      <c r="AQ23" s="659">
        <v>0</v>
      </c>
      <c r="AR23" s="659">
        <v>0</v>
      </c>
      <c r="AS23" s="659">
        <v>0</v>
      </c>
      <c r="AT23" s="676">
        <v>0</v>
      </c>
      <c r="AU23" s="659">
        <v>0</v>
      </c>
      <c r="AV23" s="659">
        <v>0</v>
      </c>
      <c r="AW23" s="659">
        <v>0</v>
      </c>
      <c r="AX23" s="676">
        <v>0</v>
      </c>
      <c r="AY23" s="677">
        <v>0</v>
      </c>
      <c r="AZ23" s="659">
        <v>0</v>
      </c>
      <c r="BA23" s="659">
        <v>0</v>
      </c>
      <c r="BB23" s="676">
        <v>0</v>
      </c>
      <c r="BC23" s="659">
        <v>0</v>
      </c>
      <c r="BD23" s="659">
        <v>3</v>
      </c>
      <c r="BE23" s="659">
        <v>0</v>
      </c>
      <c r="BF23" s="676">
        <v>0</v>
      </c>
      <c r="BG23" s="659">
        <v>0</v>
      </c>
      <c r="BH23" s="659">
        <v>0</v>
      </c>
      <c r="BI23" s="659">
        <v>0</v>
      </c>
      <c r="BJ23" s="676">
        <v>0</v>
      </c>
      <c r="BK23" s="659">
        <v>0</v>
      </c>
      <c r="BL23" s="659">
        <v>0</v>
      </c>
      <c r="BM23" s="659">
        <v>0</v>
      </c>
      <c r="BN23" s="676">
        <v>0</v>
      </c>
      <c r="BO23" s="659">
        <v>0</v>
      </c>
      <c r="BP23" s="659">
        <v>0</v>
      </c>
      <c r="BQ23" s="659">
        <v>0</v>
      </c>
      <c r="BR23" s="676">
        <v>0</v>
      </c>
    </row>
    <row r="24" spans="1:70" x14ac:dyDescent="0.15">
      <c r="A24" s="669" t="s">
        <v>3616</v>
      </c>
      <c r="B24" s="670">
        <v>123</v>
      </c>
      <c r="C24" s="683">
        <v>25</v>
      </c>
      <c r="D24" s="683">
        <v>78</v>
      </c>
      <c r="E24" s="683">
        <v>0</v>
      </c>
      <c r="F24" s="684">
        <v>20</v>
      </c>
      <c r="G24" s="644">
        <v>0</v>
      </c>
      <c r="H24" s="644">
        <v>0</v>
      </c>
      <c r="I24" s="644">
        <v>0</v>
      </c>
      <c r="J24" s="673">
        <v>0</v>
      </c>
      <c r="K24" s="644">
        <v>0</v>
      </c>
      <c r="L24" s="644">
        <v>0</v>
      </c>
      <c r="M24" s="644">
        <v>0</v>
      </c>
      <c r="N24" s="673">
        <v>0</v>
      </c>
      <c r="O24" s="644">
        <v>0</v>
      </c>
      <c r="P24" s="647">
        <v>0</v>
      </c>
      <c r="Q24" s="644">
        <v>0</v>
      </c>
      <c r="R24" s="673">
        <v>0</v>
      </c>
      <c r="S24" s="644">
        <v>0</v>
      </c>
      <c r="T24" s="644">
        <v>0</v>
      </c>
      <c r="U24" s="644">
        <v>0</v>
      </c>
      <c r="V24" s="673">
        <v>0</v>
      </c>
      <c r="W24" s="644">
        <v>0</v>
      </c>
      <c r="X24" s="644">
        <v>0</v>
      </c>
      <c r="Y24" s="644">
        <v>0</v>
      </c>
      <c r="Z24" s="673">
        <v>0</v>
      </c>
      <c r="AA24" s="647">
        <v>0</v>
      </c>
      <c r="AB24" s="647">
        <v>0</v>
      </c>
      <c r="AC24" s="657">
        <v>0</v>
      </c>
      <c r="AD24" s="657">
        <v>0</v>
      </c>
      <c r="AE24" s="678">
        <v>25</v>
      </c>
      <c r="AF24" s="647">
        <v>78</v>
      </c>
      <c r="AG24" s="657">
        <v>0</v>
      </c>
      <c r="AH24" s="679">
        <v>20</v>
      </c>
      <c r="AI24" s="644">
        <v>0</v>
      </c>
      <c r="AJ24" s="647">
        <v>0</v>
      </c>
      <c r="AK24" s="644">
        <v>0</v>
      </c>
      <c r="AL24" s="673">
        <v>0</v>
      </c>
      <c r="AM24" s="644">
        <v>0</v>
      </c>
      <c r="AN24" s="647">
        <v>0</v>
      </c>
      <c r="AO24" s="644">
        <v>0</v>
      </c>
      <c r="AP24" s="673">
        <v>0</v>
      </c>
      <c r="AQ24" s="644">
        <v>0</v>
      </c>
      <c r="AR24" s="644">
        <v>0</v>
      </c>
      <c r="AS24" s="644">
        <v>0</v>
      </c>
      <c r="AT24" s="673">
        <v>0</v>
      </c>
      <c r="AU24" s="647">
        <v>0</v>
      </c>
      <c r="AV24" s="647">
        <v>0</v>
      </c>
      <c r="AW24" s="644">
        <v>0</v>
      </c>
      <c r="AX24" s="673">
        <v>0</v>
      </c>
      <c r="AY24" s="678">
        <v>0</v>
      </c>
      <c r="AZ24" s="647">
        <v>0</v>
      </c>
      <c r="BA24" s="644">
        <v>0</v>
      </c>
      <c r="BB24" s="679">
        <v>0</v>
      </c>
      <c r="BC24" s="644">
        <v>0</v>
      </c>
      <c r="BD24" s="647">
        <v>0</v>
      </c>
      <c r="BE24" s="644">
        <v>0</v>
      </c>
      <c r="BF24" s="673">
        <v>0</v>
      </c>
      <c r="BG24" s="644">
        <v>0</v>
      </c>
      <c r="BH24" s="644">
        <v>0</v>
      </c>
      <c r="BI24" s="644">
        <v>0</v>
      </c>
      <c r="BJ24" s="673">
        <v>0</v>
      </c>
      <c r="BK24" s="644">
        <v>0</v>
      </c>
      <c r="BL24" s="644">
        <v>0</v>
      </c>
      <c r="BM24" s="644">
        <v>0</v>
      </c>
      <c r="BN24" s="673">
        <v>0</v>
      </c>
      <c r="BO24" s="644">
        <v>0</v>
      </c>
      <c r="BP24" s="644">
        <v>0</v>
      </c>
      <c r="BQ24" s="644">
        <v>0</v>
      </c>
      <c r="BR24" s="673">
        <v>0</v>
      </c>
    </row>
    <row r="25" spans="1:70" x14ac:dyDescent="0.15">
      <c r="A25" s="675" t="s">
        <v>3616</v>
      </c>
      <c r="B25" s="670">
        <v>123</v>
      </c>
      <c r="C25" s="671">
        <v>25</v>
      </c>
      <c r="D25" s="671">
        <v>78</v>
      </c>
      <c r="E25" s="671">
        <v>0</v>
      </c>
      <c r="F25" s="672">
        <v>20</v>
      </c>
      <c r="G25" s="659">
        <v>0</v>
      </c>
      <c r="H25" s="659">
        <v>0</v>
      </c>
      <c r="I25" s="659">
        <v>0</v>
      </c>
      <c r="J25" s="676">
        <v>0</v>
      </c>
      <c r="K25" s="659">
        <v>0</v>
      </c>
      <c r="L25" s="659">
        <v>0</v>
      </c>
      <c r="M25" s="659">
        <v>0</v>
      </c>
      <c r="N25" s="676">
        <v>0</v>
      </c>
      <c r="O25" s="659">
        <v>0</v>
      </c>
      <c r="P25" s="659">
        <v>0</v>
      </c>
      <c r="Q25" s="659">
        <v>0</v>
      </c>
      <c r="R25" s="676">
        <v>0</v>
      </c>
      <c r="S25" s="659">
        <v>0</v>
      </c>
      <c r="T25" s="659">
        <v>0</v>
      </c>
      <c r="U25" s="659">
        <v>0</v>
      </c>
      <c r="V25" s="676">
        <v>0</v>
      </c>
      <c r="W25" s="659">
        <v>0</v>
      </c>
      <c r="X25" s="659">
        <v>0</v>
      </c>
      <c r="Y25" s="659">
        <v>0</v>
      </c>
      <c r="Z25" s="676">
        <v>0</v>
      </c>
      <c r="AA25" s="659">
        <v>0</v>
      </c>
      <c r="AB25" s="659">
        <v>0</v>
      </c>
      <c r="AC25" s="659">
        <v>0</v>
      </c>
      <c r="AD25" s="659">
        <v>0</v>
      </c>
      <c r="AE25" s="677">
        <v>25</v>
      </c>
      <c r="AF25" s="659">
        <v>78</v>
      </c>
      <c r="AG25" s="659">
        <v>0</v>
      </c>
      <c r="AH25" s="676">
        <v>20</v>
      </c>
      <c r="AI25" s="659">
        <v>0</v>
      </c>
      <c r="AJ25" s="659">
        <v>0</v>
      </c>
      <c r="AK25" s="659">
        <v>0</v>
      </c>
      <c r="AL25" s="676">
        <v>0</v>
      </c>
      <c r="AM25" s="659">
        <v>0</v>
      </c>
      <c r="AN25" s="659">
        <v>0</v>
      </c>
      <c r="AO25" s="659">
        <v>0</v>
      </c>
      <c r="AP25" s="676">
        <v>0</v>
      </c>
      <c r="AQ25" s="659">
        <v>0</v>
      </c>
      <c r="AR25" s="659">
        <v>0</v>
      </c>
      <c r="AS25" s="659">
        <v>0</v>
      </c>
      <c r="AT25" s="676">
        <v>0</v>
      </c>
      <c r="AU25" s="659">
        <v>0</v>
      </c>
      <c r="AV25" s="659">
        <v>0</v>
      </c>
      <c r="AW25" s="659">
        <v>0</v>
      </c>
      <c r="AX25" s="676">
        <v>0</v>
      </c>
      <c r="AY25" s="677">
        <v>0</v>
      </c>
      <c r="AZ25" s="659">
        <v>0</v>
      </c>
      <c r="BA25" s="659">
        <v>0</v>
      </c>
      <c r="BB25" s="676">
        <v>0</v>
      </c>
      <c r="BC25" s="659">
        <v>0</v>
      </c>
      <c r="BD25" s="659">
        <v>0</v>
      </c>
      <c r="BE25" s="659">
        <v>0</v>
      </c>
      <c r="BF25" s="676">
        <v>0</v>
      </c>
      <c r="BG25" s="659">
        <v>0</v>
      </c>
      <c r="BH25" s="659">
        <v>0</v>
      </c>
      <c r="BI25" s="659">
        <v>0</v>
      </c>
      <c r="BJ25" s="676">
        <v>0</v>
      </c>
      <c r="BK25" s="659">
        <v>0</v>
      </c>
      <c r="BL25" s="659">
        <v>0</v>
      </c>
      <c r="BM25" s="659">
        <v>0</v>
      </c>
      <c r="BN25" s="676">
        <v>0</v>
      </c>
      <c r="BO25" s="659">
        <v>0</v>
      </c>
      <c r="BP25" s="659">
        <v>0</v>
      </c>
      <c r="BQ25" s="659">
        <v>0</v>
      </c>
      <c r="BR25" s="676">
        <v>0</v>
      </c>
    </row>
    <row r="26" spans="1:70" x14ac:dyDescent="0.15">
      <c r="A26" s="675" t="s">
        <v>3617</v>
      </c>
      <c r="B26" s="670">
        <v>0</v>
      </c>
      <c r="C26" s="671">
        <v>0</v>
      </c>
      <c r="D26" s="671">
        <v>0</v>
      </c>
      <c r="E26" s="671">
        <v>0</v>
      </c>
      <c r="F26" s="672">
        <v>0</v>
      </c>
      <c r="G26" s="659">
        <v>0</v>
      </c>
      <c r="H26" s="659">
        <v>0</v>
      </c>
      <c r="I26" s="659">
        <v>0</v>
      </c>
      <c r="J26" s="676">
        <v>0</v>
      </c>
      <c r="K26" s="659">
        <v>0</v>
      </c>
      <c r="L26" s="659">
        <v>0</v>
      </c>
      <c r="M26" s="659">
        <v>0</v>
      </c>
      <c r="N26" s="676">
        <v>0</v>
      </c>
      <c r="O26" s="659">
        <v>0</v>
      </c>
      <c r="P26" s="659">
        <v>0</v>
      </c>
      <c r="Q26" s="659">
        <v>0</v>
      </c>
      <c r="R26" s="676">
        <v>0</v>
      </c>
      <c r="S26" s="659">
        <v>0</v>
      </c>
      <c r="T26" s="659">
        <v>0</v>
      </c>
      <c r="U26" s="659">
        <v>0</v>
      </c>
      <c r="V26" s="676">
        <v>0</v>
      </c>
      <c r="W26" s="659">
        <v>0</v>
      </c>
      <c r="X26" s="659">
        <v>0</v>
      </c>
      <c r="Y26" s="659">
        <v>0</v>
      </c>
      <c r="Z26" s="676">
        <v>0</v>
      </c>
      <c r="AA26" s="659">
        <v>0</v>
      </c>
      <c r="AB26" s="659">
        <v>0</v>
      </c>
      <c r="AC26" s="659">
        <v>0</v>
      </c>
      <c r="AD26" s="659">
        <v>0</v>
      </c>
      <c r="AE26" s="677">
        <v>0</v>
      </c>
      <c r="AF26" s="659">
        <v>0</v>
      </c>
      <c r="AG26" s="659">
        <v>0</v>
      </c>
      <c r="AH26" s="676">
        <v>0</v>
      </c>
      <c r="AI26" s="659">
        <v>0</v>
      </c>
      <c r="AJ26" s="659">
        <v>0</v>
      </c>
      <c r="AK26" s="659">
        <v>0</v>
      </c>
      <c r="AL26" s="676">
        <v>0</v>
      </c>
      <c r="AM26" s="659">
        <v>0</v>
      </c>
      <c r="AN26" s="659">
        <v>0</v>
      </c>
      <c r="AO26" s="659">
        <v>0</v>
      </c>
      <c r="AP26" s="676">
        <v>0</v>
      </c>
      <c r="AQ26" s="659">
        <v>0</v>
      </c>
      <c r="AR26" s="659">
        <v>0</v>
      </c>
      <c r="AS26" s="659">
        <v>0</v>
      </c>
      <c r="AT26" s="676">
        <v>0</v>
      </c>
      <c r="AU26" s="659">
        <v>0</v>
      </c>
      <c r="AV26" s="659">
        <v>0</v>
      </c>
      <c r="AW26" s="659">
        <v>0</v>
      </c>
      <c r="AX26" s="676">
        <v>0</v>
      </c>
      <c r="AY26" s="677">
        <v>0</v>
      </c>
      <c r="AZ26" s="659">
        <v>0</v>
      </c>
      <c r="BA26" s="659">
        <v>0</v>
      </c>
      <c r="BB26" s="676">
        <v>0</v>
      </c>
      <c r="BC26" s="659">
        <v>0</v>
      </c>
      <c r="BD26" s="659">
        <v>0</v>
      </c>
      <c r="BE26" s="659">
        <v>0</v>
      </c>
      <c r="BF26" s="676">
        <v>0</v>
      </c>
      <c r="BG26" s="659">
        <v>0</v>
      </c>
      <c r="BH26" s="659">
        <v>0</v>
      </c>
      <c r="BI26" s="659">
        <v>0</v>
      </c>
      <c r="BJ26" s="676">
        <v>0</v>
      </c>
      <c r="BK26" s="659">
        <v>0</v>
      </c>
      <c r="BL26" s="659">
        <v>0</v>
      </c>
      <c r="BM26" s="659">
        <v>0</v>
      </c>
      <c r="BN26" s="676">
        <v>0</v>
      </c>
      <c r="BO26" s="659">
        <v>0</v>
      </c>
      <c r="BP26" s="659">
        <v>0</v>
      </c>
      <c r="BQ26" s="659">
        <v>0</v>
      </c>
      <c r="BR26" s="676">
        <v>0</v>
      </c>
    </row>
    <row r="27" spans="1:70" x14ac:dyDescent="0.15">
      <c r="A27" s="669" t="s">
        <v>3618</v>
      </c>
      <c r="B27" s="670">
        <v>0</v>
      </c>
      <c r="C27" s="683">
        <v>0</v>
      </c>
      <c r="D27" s="683">
        <v>0</v>
      </c>
      <c r="E27" s="683">
        <v>0</v>
      </c>
      <c r="F27" s="684">
        <v>0</v>
      </c>
      <c r="G27" s="644">
        <v>0</v>
      </c>
      <c r="H27" s="644">
        <v>0</v>
      </c>
      <c r="I27" s="644">
        <v>0</v>
      </c>
      <c r="J27" s="673">
        <v>0</v>
      </c>
      <c r="K27" s="644">
        <v>0</v>
      </c>
      <c r="L27" s="644">
        <v>0</v>
      </c>
      <c r="M27" s="644">
        <v>0</v>
      </c>
      <c r="N27" s="673">
        <v>0</v>
      </c>
      <c r="O27" s="644">
        <v>0</v>
      </c>
      <c r="P27" s="647">
        <v>0</v>
      </c>
      <c r="Q27" s="644">
        <v>0</v>
      </c>
      <c r="R27" s="673">
        <v>0</v>
      </c>
      <c r="S27" s="644">
        <v>0</v>
      </c>
      <c r="T27" s="644">
        <v>0</v>
      </c>
      <c r="U27" s="644">
        <v>0</v>
      </c>
      <c r="V27" s="673">
        <v>0</v>
      </c>
      <c r="W27" s="644">
        <v>0</v>
      </c>
      <c r="X27" s="644">
        <v>0</v>
      </c>
      <c r="Y27" s="644">
        <v>0</v>
      </c>
      <c r="Z27" s="673">
        <v>0</v>
      </c>
      <c r="AA27" s="647">
        <v>0</v>
      </c>
      <c r="AB27" s="647">
        <v>0</v>
      </c>
      <c r="AC27" s="657">
        <v>0</v>
      </c>
      <c r="AD27" s="657">
        <v>0</v>
      </c>
      <c r="AE27" s="678">
        <v>0</v>
      </c>
      <c r="AF27" s="647">
        <v>0</v>
      </c>
      <c r="AG27" s="657">
        <v>0</v>
      </c>
      <c r="AH27" s="679">
        <v>0</v>
      </c>
      <c r="AI27" s="644">
        <v>0</v>
      </c>
      <c r="AJ27" s="647">
        <v>0</v>
      </c>
      <c r="AK27" s="644">
        <v>0</v>
      </c>
      <c r="AL27" s="673">
        <v>0</v>
      </c>
      <c r="AM27" s="644">
        <v>0</v>
      </c>
      <c r="AN27" s="647">
        <v>0</v>
      </c>
      <c r="AO27" s="644">
        <v>0</v>
      </c>
      <c r="AP27" s="673">
        <v>0</v>
      </c>
      <c r="AQ27" s="644">
        <v>0</v>
      </c>
      <c r="AR27" s="644">
        <v>0</v>
      </c>
      <c r="AS27" s="644">
        <v>0</v>
      </c>
      <c r="AT27" s="673">
        <v>0</v>
      </c>
      <c r="AU27" s="647">
        <v>0</v>
      </c>
      <c r="AV27" s="647">
        <v>0</v>
      </c>
      <c r="AW27" s="644">
        <v>0</v>
      </c>
      <c r="AX27" s="673">
        <v>0</v>
      </c>
      <c r="AY27" s="678">
        <v>0</v>
      </c>
      <c r="AZ27" s="647">
        <v>0</v>
      </c>
      <c r="BA27" s="644">
        <v>0</v>
      </c>
      <c r="BB27" s="679">
        <v>0</v>
      </c>
      <c r="BC27" s="644">
        <v>0</v>
      </c>
      <c r="BD27" s="647">
        <v>0</v>
      </c>
      <c r="BE27" s="644">
        <v>0</v>
      </c>
      <c r="BF27" s="673">
        <v>0</v>
      </c>
      <c r="BG27" s="644">
        <v>0</v>
      </c>
      <c r="BH27" s="644">
        <v>0</v>
      </c>
      <c r="BI27" s="644">
        <v>0</v>
      </c>
      <c r="BJ27" s="673">
        <v>0</v>
      </c>
      <c r="BK27" s="644">
        <v>0</v>
      </c>
      <c r="BL27" s="644">
        <v>0</v>
      </c>
      <c r="BM27" s="644">
        <v>0</v>
      </c>
      <c r="BN27" s="673">
        <v>0</v>
      </c>
      <c r="BO27" s="644">
        <v>0</v>
      </c>
      <c r="BP27" s="644">
        <v>0</v>
      </c>
      <c r="BQ27" s="644">
        <v>0</v>
      </c>
      <c r="BR27" s="673">
        <v>0</v>
      </c>
    </row>
    <row r="28" spans="1:70" x14ac:dyDescent="0.15">
      <c r="A28" s="675" t="s">
        <v>3727</v>
      </c>
      <c r="B28" s="670">
        <v>0</v>
      </c>
      <c r="C28" s="671">
        <v>0</v>
      </c>
      <c r="D28" s="671">
        <v>0</v>
      </c>
      <c r="E28" s="671">
        <v>0</v>
      </c>
      <c r="F28" s="672">
        <v>0</v>
      </c>
      <c r="G28" s="644">
        <v>0</v>
      </c>
      <c r="H28" s="644">
        <v>0</v>
      </c>
      <c r="I28" s="644">
        <v>0</v>
      </c>
      <c r="J28" s="673">
        <v>0</v>
      </c>
      <c r="K28" s="644">
        <v>0</v>
      </c>
      <c r="L28" s="644">
        <v>0</v>
      </c>
      <c r="M28" s="644">
        <v>0</v>
      </c>
      <c r="N28" s="673">
        <v>0</v>
      </c>
      <c r="O28" s="644">
        <v>0</v>
      </c>
      <c r="P28" s="659">
        <v>0</v>
      </c>
      <c r="Q28" s="644">
        <v>0</v>
      </c>
      <c r="R28" s="673">
        <v>0</v>
      </c>
      <c r="S28" s="644">
        <v>0</v>
      </c>
      <c r="T28" s="644">
        <v>0</v>
      </c>
      <c r="U28" s="644">
        <v>0</v>
      </c>
      <c r="V28" s="673">
        <v>0</v>
      </c>
      <c r="W28" s="644">
        <v>0</v>
      </c>
      <c r="X28" s="644">
        <v>0</v>
      </c>
      <c r="Y28" s="644">
        <v>0</v>
      </c>
      <c r="Z28" s="673">
        <v>0</v>
      </c>
      <c r="AA28" s="659">
        <v>0</v>
      </c>
      <c r="AB28" s="659">
        <v>0</v>
      </c>
      <c r="AC28" s="657">
        <v>0</v>
      </c>
      <c r="AD28" s="657">
        <v>0</v>
      </c>
      <c r="AE28" s="677">
        <v>0</v>
      </c>
      <c r="AF28" s="659">
        <v>0</v>
      </c>
      <c r="AG28" s="657">
        <v>0</v>
      </c>
      <c r="AH28" s="679">
        <v>0</v>
      </c>
      <c r="AI28" s="644">
        <v>0</v>
      </c>
      <c r="AJ28" s="659">
        <v>0</v>
      </c>
      <c r="AK28" s="644">
        <v>0</v>
      </c>
      <c r="AL28" s="673">
        <v>0</v>
      </c>
      <c r="AM28" s="644">
        <v>0</v>
      </c>
      <c r="AN28" s="659">
        <v>0</v>
      </c>
      <c r="AO28" s="644">
        <v>0</v>
      </c>
      <c r="AP28" s="673">
        <v>0</v>
      </c>
      <c r="AQ28" s="644">
        <v>0</v>
      </c>
      <c r="AR28" s="644">
        <v>0</v>
      </c>
      <c r="AS28" s="644">
        <v>0</v>
      </c>
      <c r="AT28" s="673">
        <v>0</v>
      </c>
      <c r="AU28" s="659">
        <v>0</v>
      </c>
      <c r="AV28" s="659">
        <v>0</v>
      </c>
      <c r="AW28" s="644">
        <v>0</v>
      </c>
      <c r="AX28" s="673">
        <v>0</v>
      </c>
      <c r="AY28" s="677">
        <v>0</v>
      </c>
      <c r="AZ28" s="659">
        <v>0</v>
      </c>
      <c r="BA28" s="644">
        <v>0</v>
      </c>
      <c r="BB28" s="679">
        <v>0</v>
      </c>
      <c r="BC28" s="644">
        <v>0</v>
      </c>
      <c r="BD28" s="659">
        <v>0</v>
      </c>
      <c r="BE28" s="644">
        <v>0</v>
      </c>
      <c r="BF28" s="673">
        <v>0</v>
      </c>
      <c r="BG28" s="644">
        <v>0</v>
      </c>
      <c r="BH28" s="644">
        <v>0</v>
      </c>
      <c r="BI28" s="644">
        <v>0</v>
      </c>
      <c r="BJ28" s="673">
        <v>0</v>
      </c>
      <c r="BK28" s="644">
        <v>0</v>
      </c>
      <c r="BL28" s="644">
        <v>0</v>
      </c>
      <c r="BM28" s="644">
        <v>0</v>
      </c>
      <c r="BN28" s="673">
        <v>0</v>
      </c>
      <c r="BO28" s="644">
        <v>0</v>
      </c>
      <c r="BP28" s="644">
        <v>0</v>
      </c>
      <c r="BQ28" s="644">
        <v>0</v>
      </c>
      <c r="BR28" s="673">
        <v>0</v>
      </c>
    </row>
    <row r="29" spans="1:70" x14ac:dyDescent="0.15">
      <c r="A29" s="669" t="s">
        <v>3619</v>
      </c>
      <c r="B29" s="670">
        <v>7</v>
      </c>
      <c r="C29" s="671">
        <v>0</v>
      </c>
      <c r="D29" s="671">
        <v>0</v>
      </c>
      <c r="E29" s="671">
        <v>0</v>
      </c>
      <c r="F29" s="672">
        <v>7</v>
      </c>
      <c r="G29" s="644">
        <v>0</v>
      </c>
      <c r="H29" s="644">
        <v>0</v>
      </c>
      <c r="I29" s="644">
        <v>0</v>
      </c>
      <c r="J29" s="673">
        <v>0</v>
      </c>
      <c r="K29" s="644">
        <v>0</v>
      </c>
      <c r="L29" s="644">
        <v>0</v>
      </c>
      <c r="M29" s="644">
        <v>0</v>
      </c>
      <c r="N29" s="673">
        <v>0</v>
      </c>
      <c r="O29" s="644">
        <v>0</v>
      </c>
      <c r="P29" s="647">
        <v>0</v>
      </c>
      <c r="Q29" s="644">
        <v>0</v>
      </c>
      <c r="R29" s="673">
        <v>0</v>
      </c>
      <c r="S29" s="644">
        <v>0</v>
      </c>
      <c r="T29" s="644">
        <v>0</v>
      </c>
      <c r="U29" s="644">
        <v>0</v>
      </c>
      <c r="V29" s="673">
        <v>0</v>
      </c>
      <c r="W29" s="644">
        <v>0</v>
      </c>
      <c r="X29" s="644">
        <v>0</v>
      </c>
      <c r="Y29" s="644">
        <v>0</v>
      </c>
      <c r="Z29" s="673">
        <v>0</v>
      </c>
      <c r="AA29" s="647">
        <v>0</v>
      </c>
      <c r="AB29" s="647">
        <v>0</v>
      </c>
      <c r="AC29" s="657">
        <v>0</v>
      </c>
      <c r="AD29" s="657">
        <v>7</v>
      </c>
      <c r="AE29" s="678">
        <v>0</v>
      </c>
      <c r="AF29" s="647">
        <v>0</v>
      </c>
      <c r="AG29" s="657">
        <v>0</v>
      </c>
      <c r="AH29" s="679">
        <v>0</v>
      </c>
      <c r="AI29" s="644">
        <v>0</v>
      </c>
      <c r="AJ29" s="647">
        <v>0</v>
      </c>
      <c r="AK29" s="644">
        <v>0</v>
      </c>
      <c r="AL29" s="673">
        <v>0</v>
      </c>
      <c r="AM29" s="644">
        <v>0</v>
      </c>
      <c r="AN29" s="647">
        <v>0</v>
      </c>
      <c r="AO29" s="644">
        <v>0</v>
      </c>
      <c r="AP29" s="673">
        <v>0</v>
      </c>
      <c r="AQ29" s="644">
        <v>0</v>
      </c>
      <c r="AR29" s="644">
        <v>0</v>
      </c>
      <c r="AS29" s="644">
        <v>0</v>
      </c>
      <c r="AT29" s="673">
        <v>0</v>
      </c>
      <c r="AU29" s="647">
        <v>0</v>
      </c>
      <c r="AV29" s="647">
        <v>0</v>
      </c>
      <c r="AW29" s="644">
        <v>0</v>
      </c>
      <c r="AX29" s="673">
        <v>0</v>
      </c>
      <c r="AY29" s="678">
        <v>0</v>
      </c>
      <c r="AZ29" s="647">
        <v>0</v>
      </c>
      <c r="BA29" s="644">
        <v>0</v>
      </c>
      <c r="BB29" s="679">
        <v>0</v>
      </c>
      <c r="BC29" s="644">
        <v>0</v>
      </c>
      <c r="BD29" s="647">
        <v>0</v>
      </c>
      <c r="BE29" s="644">
        <v>0</v>
      </c>
      <c r="BF29" s="673">
        <v>0</v>
      </c>
      <c r="BG29" s="644">
        <v>0</v>
      </c>
      <c r="BH29" s="644">
        <v>0</v>
      </c>
      <c r="BI29" s="644">
        <v>0</v>
      </c>
      <c r="BJ29" s="673">
        <v>0</v>
      </c>
      <c r="BK29" s="644">
        <v>0</v>
      </c>
      <c r="BL29" s="644">
        <v>0</v>
      </c>
      <c r="BM29" s="644">
        <v>0</v>
      </c>
      <c r="BN29" s="673">
        <v>0</v>
      </c>
      <c r="BO29" s="644">
        <v>0</v>
      </c>
      <c r="BP29" s="644">
        <v>0</v>
      </c>
      <c r="BQ29" s="644">
        <v>0</v>
      </c>
      <c r="BR29" s="673">
        <v>0</v>
      </c>
    </row>
    <row r="30" spans="1:70" x14ac:dyDescent="0.15">
      <c r="A30" s="675" t="s">
        <v>3620</v>
      </c>
      <c r="B30" s="670">
        <v>7</v>
      </c>
      <c r="C30" s="671">
        <v>0</v>
      </c>
      <c r="D30" s="671">
        <v>0</v>
      </c>
      <c r="E30" s="671">
        <v>0</v>
      </c>
      <c r="F30" s="672">
        <v>7</v>
      </c>
      <c r="G30" s="659">
        <v>0</v>
      </c>
      <c r="H30" s="659">
        <v>0</v>
      </c>
      <c r="I30" s="659">
        <v>0</v>
      </c>
      <c r="J30" s="676">
        <v>0</v>
      </c>
      <c r="K30" s="659">
        <v>0</v>
      </c>
      <c r="L30" s="659">
        <v>0</v>
      </c>
      <c r="M30" s="659">
        <v>0</v>
      </c>
      <c r="N30" s="676">
        <v>0</v>
      </c>
      <c r="O30" s="659">
        <v>0</v>
      </c>
      <c r="P30" s="659">
        <v>0</v>
      </c>
      <c r="Q30" s="659">
        <v>0</v>
      </c>
      <c r="R30" s="676">
        <v>0</v>
      </c>
      <c r="S30" s="659">
        <v>0</v>
      </c>
      <c r="T30" s="659">
        <v>0</v>
      </c>
      <c r="U30" s="659">
        <v>0</v>
      </c>
      <c r="V30" s="676">
        <v>0</v>
      </c>
      <c r="W30" s="659">
        <v>0</v>
      </c>
      <c r="X30" s="659">
        <v>0</v>
      </c>
      <c r="Y30" s="659">
        <v>0</v>
      </c>
      <c r="Z30" s="676">
        <v>0</v>
      </c>
      <c r="AA30" s="659">
        <v>0</v>
      </c>
      <c r="AB30" s="659">
        <v>0</v>
      </c>
      <c r="AC30" s="659">
        <v>0</v>
      </c>
      <c r="AD30" s="659">
        <v>7</v>
      </c>
      <c r="AE30" s="677">
        <v>0</v>
      </c>
      <c r="AF30" s="659">
        <v>0</v>
      </c>
      <c r="AG30" s="659">
        <v>0</v>
      </c>
      <c r="AH30" s="676">
        <v>0</v>
      </c>
      <c r="AI30" s="659">
        <v>0</v>
      </c>
      <c r="AJ30" s="659">
        <v>0</v>
      </c>
      <c r="AK30" s="659">
        <v>0</v>
      </c>
      <c r="AL30" s="676">
        <v>0</v>
      </c>
      <c r="AM30" s="659">
        <v>0</v>
      </c>
      <c r="AN30" s="659">
        <v>0</v>
      </c>
      <c r="AO30" s="659">
        <v>0</v>
      </c>
      <c r="AP30" s="676">
        <v>0</v>
      </c>
      <c r="AQ30" s="659">
        <v>0</v>
      </c>
      <c r="AR30" s="659">
        <v>0</v>
      </c>
      <c r="AS30" s="659">
        <v>0</v>
      </c>
      <c r="AT30" s="676">
        <v>0</v>
      </c>
      <c r="AU30" s="659">
        <v>0</v>
      </c>
      <c r="AV30" s="659">
        <v>0</v>
      </c>
      <c r="AW30" s="659">
        <v>0</v>
      </c>
      <c r="AX30" s="676">
        <v>0</v>
      </c>
      <c r="AY30" s="677">
        <v>0</v>
      </c>
      <c r="AZ30" s="659">
        <v>0</v>
      </c>
      <c r="BA30" s="659">
        <v>0</v>
      </c>
      <c r="BB30" s="676">
        <v>0</v>
      </c>
      <c r="BC30" s="659">
        <v>0</v>
      </c>
      <c r="BD30" s="659">
        <v>0</v>
      </c>
      <c r="BE30" s="659">
        <v>0</v>
      </c>
      <c r="BF30" s="676">
        <v>0</v>
      </c>
      <c r="BG30" s="659">
        <v>0</v>
      </c>
      <c r="BH30" s="659">
        <v>0</v>
      </c>
      <c r="BI30" s="659">
        <v>0</v>
      </c>
      <c r="BJ30" s="676">
        <v>0</v>
      </c>
      <c r="BK30" s="659">
        <v>0</v>
      </c>
      <c r="BL30" s="659">
        <v>0</v>
      </c>
      <c r="BM30" s="659">
        <v>0</v>
      </c>
      <c r="BN30" s="676">
        <v>0</v>
      </c>
      <c r="BO30" s="659">
        <v>0</v>
      </c>
      <c r="BP30" s="659">
        <v>0</v>
      </c>
      <c r="BQ30" s="659">
        <v>0</v>
      </c>
      <c r="BR30" s="676">
        <v>0</v>
      </c>
    </row>
    <row r="31" spans="1:70" x14ac:dyDescent="0.15">
      <c r="A31" s="675" t="s">
        <v>3621</v>
      </c>
      <c r="B31" s="670">
        <v>0</v>
      </c>
      <c r="C31" s="671">
        <v>0</v>
      </c>
      <c r="D31" s="671">
        <v>0</v>
      </c>
      <c r="E31" s="671">
        <v>0</v>
      </c>
      <c r="F31" s="672">
        <v>0</v>
      </c>
      <c r="G31" s="659">
        <v>0</v>
      </c>
      <c r="H31" s="659">
        <v>0</v>
      </c>
      <c r="I31" s="659">
        <v>0</v>
      </c>
      <c r="J31" s="676">
        <v>0</v>
      </c>
      <c r="K31" s="659">
        <v>0</v>
      </c>
      <c r="L31" s="659">
        <v>0</v>
      </c>
      <c r="M31" s="659">
        <v>0</v>
      </c>
      <c r="N31" s="676">
        <v>0</v>
      </c>
      <c r="O31" s="659">
        <v>0</v>
      </c>
      <c r="P31" s="659">
        <v>0</v>
      </c>
      <c r="Q31" s="659">
        <v>0</v>
      </c>
      <c r="R31" s="676">
        <v>0</v>
      </c>
      <c r="S31" s="659">
        <v>0</v>
      </c>
      <c r="T31" s="659">
        <v>0</v>
      </c>
      <c r="U31" s="659">
        <v>0</v>
      </c>
      <c r="V31" s="676">
        <v>0</v>
      </c>
      <c r="W31" s="659">
        <v>0</v>
      </c>
      <c r="X31" s="659">
        <v>0</v>
      </c>
      <c r="Y31" s="659">
        <v>0</v>
      </c>
      <c r="Z31" s="676">
        <v>0</v>
      </c>
      <c r="AA31" s="659">
        <v>0</v>
      </c>
      <c r="AB31" s="659">
        <v>0</v>
      </c>
      <c r="AC31" s="659">
        <v>0</v>
      </c>
      <c r="AD31" s="659">
        <v>0</v>
      </c>
      <c r="AE31" s="677">
        <v>0</v>
      </c>
      <c r="AF31" s="659">
        <v>0</v>
      </c>
      <c r="AG31" s="659">
        <v>0</v>
      </c>
      <c r="AH31" s="676">
        <v>0</v>
      </c>
      <c r="AI31" s="659">
        <v>0</v>
      </c>
      <c r="AJ31" s="659">
        <v>0</v>
      </c>
      <c r="AK31" s="659">
        <v>0</v>
      </c>
      <c r="AL31" s="676">
        <v>0</v>
      </c>
      <c r="AM31" s="659">
        <v>0</v>
      </c>
      <c r="AN31" s="659">
        <v>0</v>
      </c>
      <c r="AO31" s="659">
        <v>0</v>
      </c>
      <c r="AP31" s="676">
        <v>0</v>
      </c>
      <c r="AQ31" s="659">
        <v>0</v>
      </c>
      <c r="AR31" s="659">
        <v>0</v>
      </c>
      <c r="AS31" s="659">
        <v>0</v>
      </c>
      <c r="AT31" s="676">
        <v>0</v>
      </c>
      <c r="AU31" s="659">
        <v>0</v>
      </c>
      <c r="AV31" s="659">
        <v>0</v>
      </c>
      <c r="AW31" s="659">
        <v>0</v>
      </c>
      <c r="AX31" s="676">
        <v>0</v>
      </c>
      <c r="AY31" s="677">
        <v>0</v>
      </c>
      <c r="AZ31" s="659">
        <v>0</v>
      </c>
      <c r="BA31" s="659">
        <v>0</v>
      </c>
      <c r="BB31" s="676">
        <v>0</v>
      </c>
      <c r="BC31" s="659">
        <v>0</v>
      </c>
      <c r="BD31" s="659">
        <v>0</v>
      </c>
      <c r="BE31" s="659">
        <v>0</v>
      </c>
      <c r="BF31" s="676">
        <v>0</v>
      </c>
      <c r="BG31" s="659">
        <v>0</v>
      </c>
      <c r="BH31" s="659">
        <v>0</v>
      </c>
      <c r="BI31" s="659">
        <v>0</v>
      </c>
      <c r="BJ31" s="676">
        <v>0</v>
      </c>
      <c r="BK31" s="659">
        <v>0</v>
      </c>
      <c r="BL31" s="659">
        <v>0</v>
      </c>
      <c r="BM31" s="659">
        <v>0</v>
      </c>
      <c r="BN31" s="676">
        <v>0</v>
      </c>
      <c r="BO31" s="659">
        <v>0</v>
      </c>
      <c r="BP31" s="659">
        <v>0</v>
      </c>
      <c r="BQ31" s="659">
        <v>0</v>
      </c>
      <c r="BR31" s="676">
        <v>0</v>
      </c>
    </row>
    <row r="32" spans="1:70" x14ac:dyDescent="0.15">
      <c r="A32" s="669" t="s">
        <v>3622</v>
      </c>
      <c r="B32" s="670">
        <v>165</v>
      </c>
      <c r="C32" s="671">
        <v>0</v>
      </c>
      <c r="D32" s="671">
        <v>97</v>
      </c>
      <c r="E32" s="671">
        <v>0</v>
      </c>
      <c r="F32" s="672">
        <v>68</v>
      </c>
      <c r="G32" s="644">
        <v>0</v>
      </c>
      <c r="H32" s="644">
        <v>0</v>
      </c>
      <c r="I32" s="644">
        <v>0</v>
      </c>
      <c r="J32" s="673">
        <v>0</v>
      </c>
      <c r="K32" s="644">
        <v>0</v>
      </c>
      <c r="L32" s="644">
        <v>0</v>
      </c>
      <c r="M32" s="644">
        <v>0</v>
      </c>
      <c r="N32" s="673">
        <v>0</v>
      </c>
      <c r="O32" s="644">
        <v>0</v>
      </c>
      <c r="P32" s="647">
        <v>0</v>
      </c>
      <c r="Q32" s="644">
        <v>0</v>
      </c>
      <c r="R32" s="673">
        <v>0</v>
      </c>
      <c r="S32" s="644">
        <v>0</v>
      </c>
      <c r="T32" s="644">
        <v>0</v>
      </c>
      <c r="U32" s="644">
        <v>0</v>
      </c>
      <c r="V32" s="673">
        <v>0</v>
      </c>
      <c r="W32" s="644">
        <v>0</v>
      </c>
      <c r="X32" s="644">
        <v>0</v>
      </c>
      <c r="Y32" s="644">
        <v>0</v>
      </c>
      <c r="Z32" s="673">
        <v>0</v>
      </c>
      <c r="AA32" s="647">
        <v>0</v>
      </c>
      <c r="AB32" s="647">
        <v>16</v>
      </c>
      <c r="AC32" s="657">
        <v>0</v>
      </c>
      <c r="AD32" s="657">
        <v>0</v>
      </c>
      <c r="AE32" s="678">
        <v>0</v>
      </c>
      <c r="AF32" s="647">
        <v>74</v>
      </c>
      <c r="AG32" s="657">
        <v>0</v>
      </c>
      <c r="AH32" s="679">
        <v>68</v>
      </c>
      <c r="AI32" s="644">
        <v>0</v>
      </c>
      <c r="AJ32" s="647">
        <v>7</v>
      </c>
      <c r="AK32" s="644">
        <v>0</v>
      </c>
      <c r="AL32" s="673">
        <v>0</v>
      </c>
      <c r="AM32" s="644">
        <v>0</v>
      </c>
      <c r="AN32" s="647">
        <v>0</v>
      </c>
      <c r="AO32" s="644">
        <v>0</v>
      </c>
      <c r="AP32" s="673">
        <v>0</v>
      </c>
      <c r="AQ32" s="644">
        <v>0</v>
      </c>
      <c r="AR32" s="644">
        <v>0</v>
      </c>
      <c r="AS32" s="644">
        <v>0</v>
      </c>
      <c r="AT32" s="673">
        <v>0</v>
      </c>
      <c r="AU32" s="647">
        <v>0</v>
      </c>
      <c r="AV32" s="647">
        <v>0</v>
      </c>
      <c r="AW32" s="644">
        <v>0</v>
      </c>
      <c r="AX32" s="673">
        <v>0</v>
      </c>
      <c r="AY32" s="678">
        <v>0</v>
      </c>
      <c r="AZ32" s="647">
        <v>0</v>
      </c>
      <c r="BA32" s="644">
        <v>0</v>
      </c>
      <c r="BB32" s="679">
        <v>0</v>
      </c>
      <c r="BC32" s="644">
        <v>0</v>
      </c>
      <c r="BD32" s="647">
        <v>0</v>
      </c>
      <c r="BE32" s="644">
        <v>0</v>
      </c>
      <c r="BF32" s="673">
        <v>0</v>
      </c>
      <c r="BG32" s="644">
        <v>0</v>
      </c>
      <c r="BH32" s="644">
        <v>0</v>
      </c>
      <c r="BI32" s="644">
        <v>0</v>
      </c>
      <c r="BJ32" s="673">
        <v>0</v>
      </c>
      <c r="BK32" s="644">
        <v>0</v>
      </c>
      <c r="BL32" s="644">
        <v>0</v>
      </c>
      <c r="BM32" s="644">
        <v>0</v>
      </c>
      <c r="BN32" s="673">
        <v>0</v>
      </c>
      <c r="BO32" s="644">
        <v>0</v>
      </c>
      <c r="BP32" s="644">
        <v>0</v>
      </c>
      <c r="BQ32" s="644">
        <v>0</v>
      </c>
      <c r="BR32" s="673">
        <v>0</v>
      </c>
    </row>
    <row r="33" spans="1:70" x14ac:dyDescent="0.15">
      <c r="A33" s="675" t="s">
        <v>3623</v>
      </c>
      <c r="B33" s="670">
        <v>10</v>
      </c>
      <c r="C33" s="671">
        <v>0</v>
      </c>
      <c r="D33" s="671">
        <v>0</v>
      </c>
      <c r="E33" s="671">
        <v>0</v>
      </c>
      <c r="F33" s="672">
        <v>10</v>
      </c>
      <c r="G33" s="659">
        <v>0</v>
      </c>
      <c r="H33" s="659">
        <v>0</v>
      </c>
      <c r="I33" s="659">
        <v>0</v>
      </c>
      <c r="J33" s="676">
        <v>0</v>
      </c>
      <c r="K33" s="659">
        <v>0</v>
      </c>
      <c r="L33" s="659">
        <v>0</v>
      </c>
      <c r="M33" s="659">
        <v>0</v>
      </c>
      <c r="N33" s="676">
        <v>0</v>
      </c>
      <c r="O33" s="659">
        <v>0</v>
      </c>
      <c r="P33" s="659">
        <v>0</v>
      </c>
      <c r="Q33" s="659">
        <v>0</v>
      </c>
      <c r="R33" s="676">
        <v>0</v>
      </c>
      <c r="S33" s="659">
        <v>0</v>
      </c>
      <c r="T33" s="659">
        <v>0</v>
      </c>
      <c r="U33" s="659">
        <v>0</v>
      </c>
      <c r="V33" s="676">
        <v>0</v>
      </c>
      <c r="W33" s="659">
        <v>0</v>
      </c>
      <c r="X33" s="659">
        <v>0</v>
      </c>
      <c r="Y33" s="659">
        <v>0</v>
      </c>
      <c r="Z33" s="676">
        <v>0</v>
      </c>
      <c r="AA33" s="659">
        <v>0</v>
      </c>
      <c r="AB33" s="659">
        <v>0</v>
      </c>
      <c r="AC33" s="659">
        <v>0</v>
      </c>
      <c r="AD33" s="659">
        <v>0</v>
      </c>
      <c r="AE33" s="677">
        <v>0</v>
      </c>
      <c r="AF33" s="659">
        <v>0</v>
      </c>
      <c r="AG33" s="659">
        <v>0</v>
      </c>
      <c r="AH33" s="676">
        <v>10</v>
      </c>
      <c r="AI33" s="659">
        <v>0</v>
      </c>
      <c r="AJ33" s="659">
        <v>0</v>
      </c>
      <c r="AK33" s="659">
        <v>0</v>
      </c>
      <c r="AL33" s="676">
        <v>0</v>
      </c>
      <c r="AM33" s="659">
        <v>0</v>
      </c>
      <c r="AN33" s="659">
        <v>0</v>
      </c>
      <c r="AO33" s="659">
        <v>0</v>
      </c>
      <c r="AP33" s="676">
        <v>0</v>
      </c>
      <c r="AQ33" s="659">
        <v>0</v>
      </c>
      <c r="AR33" s="659">
        <v>0</v>
      </c>
      <c r="AS33" s="659">
        <v>0</v>
      </c>
      <c r="AT33" s="676">
        <v>0</v>
      </c>
      <c r="AU33" s="659">
        <v>0</v>
      </c>
      <c r="AV33" s="659">
        <v>0</v>
      </c>
      <c r="AW33" s="659">
        <v>0</v>
      </c>
      <c r="AX33" s="676">
        <v>0</v>
      </c>
      <c r="AY33" s="677">
        <v>0</v>
      </c>
      <c r="AZ33" s="659">
        <v>0</v>
      </c>
      <c r="BA33" s="659">
        <v>0</v>
      </c>
      <c r="BB33" s="676">
        <v>0</v>
      </c>
      <c r="BC33" s="659">
        <v>0</v>
      </c>
      <c r="BD33" s="659">
        <v>0</v>
      </c>
      <c r="BE33" s="659">
        <v>0</v>
      </c>
      <c r="BF33" s="676">
        <v>0</v>
      </c>
      <c r="BG33" s="659">
        <v>0</v>
      </c>
      <c r="BH33" s="659">
        <v>0</v>
      </c>
      <c r="BI33" s="659">
        <v>0</v>
      </c>
      <c r="BJ33" s="676">
        <v>0</v>
      </c>
      <c r="BK33" s="659">
        <v>0</v>
      </c>
      <c r="BL33" s="659">
        <v>0</v>
      </c>
      <c r="BM33" s="659">
        <v>0</v>
      </c>
      <c r="BN33" s="676">
        <v>0</v>
      </c>
      <c r="BO33" s="659">
        <v>0</v>
      </c>
      <c r="BP33" s="659">
        <v>0</v>
      </c>
      <c r="BQ33" s="659">
        <v>0</v>
      </c>
      <c r="BR33" s="676">
        <v>0</v>
      </c>
    </row>
    <row r="34" spans="1:70" x14ac:dyDescent="0.15">
      <c r="A34" s="675" t="s">
        <v>3624</v>
      </c>
      <c r="B34" s="670">
        <v>82</v>
      </c>
      <c r="C34" s="671">
        <v>0</v>
      </c>
      <c r="D34" s="671">
        <v>66</v>
      </c>
      <c r="E34" s="671">
        <v>0</v>
      </c>
      <c r="F34" s="672">
        <v>16</v>
      </c>
      <c r="G34" s="659">
        <v>0</v>
      </c>
      <c r="H34" s="659">
        <v>0</v>
      </c>
      <c r="I34" s="659">
        <v>0</v>
      </c>
      <c r="J34" s="676">
        <v>0</v>
      </c>
      <c r="K34" s="659">
        <v>0</v>
      </c>
      <c r="L34" s="659">
        <v>0</v>
      </c>
      <c r="M34" s="659">
        <v>0</v>
      </c>
      <c r="N34" s="676">
        <v>0</v>
      </c>
      <c r="O34" s="659">
        <v>0</v>
      </c>
      <c r="P34" s="659">
        <v>0</v>
      </c>
      <c r="Q34" s="659">
        <v>0</v>
      </c>
      <c r="R34" s="676">
        <v>0</v>
      </c>
      <c r="S34" s="659">
        <v>0</v>
      </c>
      <c r="T34" s="659">
        <v>0</v>
      </c>
      <c r="U34" s="659">
        <v>0</v>
      </c>
      <c r="V34" s="676">
        <v>0</v>
      </c>
      <c r="W34" s="659">
        <v>0</v>
      </c>
      <c r="X34" s="659">
        <v>0</v>
      </c>
      <c r="Y34" s="659">
        <v>0</v>
      </c>
      <c r="Z34" s="676">
        <v>0</v>
      </c>
      <c r="AA34" s="659">
        <v>0</v>
      </c>
      <c r="AB34" s="659">
        <v>16</v>
      </c>
      <c r="AC34" s="659">
        <v>0</v>
      </c>
      <c r="AD34" s="659">
        <v>0</v>
      </c>
      <c r="AE34" s="677">
        <v>0</v>
      </c>
      <c r="AF34" s="659">
        <v>50</v>
      </c>
      <c r="AG34" s="659">
        <v>0</v>
      </c>
      <c r="AH34" s="676">
        <v>16</v>
      </c>
      <c r="AI34" s="659">
        <v>0</v>
      </c>
      <c r="AJ34" s="659">
        <v>0</v>
      </c>
      <c r="AK34" s="659">
        <v>0</v>
      </c>
      <c r="AL34" s="676">
        <v>0</v>
      </c>
      <c r="AM34" s="659">
        <v>0</v>
      </c>
      <c r="AN34" s="659">
        <v>0</v>
      </c>
      <c r="AO34" s="659">
        <v>0</v>
      </c>
      <c r="AP34" s="676">
        <v>0</v>
      </c>
      <c r="AQ34" s="659">
        <v>0</v>
      </c>
      <c r="AR34" s="659">
        <v>0</v>
      </c>
      <c r="AS34" s="659">
        <v>0</v>
      </c>
      <c r="AT34" s="676">
        <v>0</v>
      </c>
      <c r="AU34" s="659">
        <v>0</v>
      </c>
      <c r="AV34" s="659">
        <v>0</v>
      </c>
      <c r="AW34" s="659">
        <v>0</v>
      </c>
      <c r="AX34" s="676">
        <v>0</v>
      </c>
      <c r="AY34" s="677">
        <v>0</v>
      </c>
      <c r="AZ34" s="659">
        <v>0</v>
      </c>
      <c r="BA34" s="659">
        <v>0</v>
      </c>
      <c r="BB34" s="676">
        <v>0</v>
      </c>
      <c r="BC34" s="659">
        <v>0</v>
      </c>
      <c r="BD34" s="659">
        <v>0</v>
      </c>
      <c r="BE34" s="659">
        <v>0</v>
      </c>
      <c r="BF34" s="676">
        <v>0</v>
      </c>
      <c r="BG34" s="659">
        <v>0</v>
      </c>
      <c r="BH34" s="659">
        <v>0</v>
      </c>
      <c r="BI34" s="659">
        <v>0</v>
      </c>
      <c r="BJ34" s="676">
        <v>0</v>
      </c>
      <c r="BK34" s="659">
        <v>0</v>
      </c>
      <c r="BL34" s="659">
        <v>0</v>
      </c>
      <c r="BM34" s="659">
        <v>0</v>
      </c>
      <c r="BN34" s="676">
        <v>0</v>
      </c>
      <c r="BO34" s="659">
        <v>0</v>
      </c>
      <c r="BP34" s="659">
        <v>0</v>
      </c>
      <c r="BQ34" s="659">
        <v>0</v>
      </c>
      <c r="BR34" s="676">
        <v>0</v>
      </c>
    </row>
    <row r="35" spans="1:70" x14ac:dyDescent="0.15">
      <c r="A35" s="675" t="s">
        <v>3697</v>
      </c>
      <c r="B35" s="670">
        <v>73</v>
      </c>
      <c r="C35" s="671">
        <v>0</v>
      </c>
      <c r="D35" s="671">
        <v>31</v>
      </c>
      <c r="E35" s="671">
        <v>0</v>
      </c>
      <c r="F35" s="672">
        <v>42</v>
      </c>
      <c r="G35" s="659">
        <v>0</v>
      </c>
      <c r="H35" s="659">
        <v>0</v>
      </c>
      <c r="I35" s="659">
        <v>0</v>
      </c>
      <c r="J35" s="676">
        <v>0</v>
      </c>
      <c r="K35" s="659">
        <v>0</v>
      </c>
      <c r="L35" s="659">
        <v>0</v>
      </c>
      <c r="M35" s="659">
        <v>0</v>
      </c>
      <c r="N35" s="676">
        <v>0</v>
      </c>
      <c r="O35" s="659">
        <v>0</v>
      </c>
      <c r="P35" s="659">
        <v>0</v>
      </c>
      <c r="Q35" s="659">
        <v>0</v>
      </c>
      <c r="R35" s="676">
        <v>0</v>
      </c>
      <c r="S35" s="659">
        <v>0</v>
      </c>
      <c r="T35" s="659">
        <v>0</v>
      </c>
      <c r="U35" s="659">
        <v>0</v>
      </c>
      <c r="V35" s="676">
        <v>0</v>
      </c>
      <c r="W35" s="659">
        <v>0</v>
      </c>
      <c r="X35" s="659">
        <v>0</v>
      </c>
      <c r="Y35" s="659">
        <v>0</v>
      </c>
      <c r="Z35" s="676">
        <v>0</v>
      </c>
      <c r="AA35" s="659">
        <v>0</v>
      </c>
      <c r="AB35" s="659">
        <v>0</v>
      </c>
      <c r="AC35" s="659">
        <v>0</v>
      </c>
      <c r="AD35" s="659">
        <v>0</v>
      </c>
      <c r="AE35" s="677">
        <v>0</v>
      </c>
      <c r="AF35" s="659">
        <v>24</v>
      </c>
      <c r="AG35" s="659">
        <v>0</v>
      </c>
      <c r="AH35" s="676">
        <v>42</v>
      </c>
      <c r="AI35" s="659">
        <v>0</v>
      </c>
      <c r="AJ35" s="659">
        <v>7</v>
      </c>
      <c r="AK35" s="659">
        <v>0</v>
      </c>
      <c r="AL35" s="676">
        <v>0</v>
      </c>
      <c r="AM35" s="659">
        <v>0</v>
      </c>
      <c r="AN35" s="659">
        <v>0</v>
      </c>
      <c r="AO35" s="659">
        <v>0</v>
      </c>
      <c r="AP35" s="676">
        <v>0</v>
      </c>
      <c r="AQ35" s="659">
        <v>0</v>
      </c>
      <c r="AR35" s="659">
        <v>0</v>
      </c>
      <c r="AS35" s="659">
        <v>0</v>
      </c>
      <c r="AT35" s="676">
        <v>0</v>
      </c>
      <c r="AU35" s="659">
        <v>0</v>
      </c>
      <c r="AV35" s="659">
        <v>0</v>
      </c>
      <c r="AW35" s="659">
        <v>0</v>
      </c>
      <c r="AX35" s="676">
        <v>0</v>
      </c>
      <c r="AY35" s="677">
        <v>0</v>
      </c>
      <c r="AZ35" s="659">
        <v>0</v>
      </c>
      <c r="BA35" s="659">
        <v>0</v>
      </c>
      <c r="BB35" s="676">
        <v>0</v>
      </c>
      <c r="BC35" s="659">
        <v>0</v>
      </c>
      <c r="BD35" s="659">
        <v>0</v>
      </c>
      <c r="BE35" s="659">
        <v>0</v>
      </c>
      <c r="BF35" s="676">
        <v>0</v>
      </c>
      <c r="BG35" s="659">
        <v>0</v>
      </c>
      <c r="BH35" s="659">
        <v>0</v>
      </c>
      <c r="BI35" s="659">
        <v>0</v>
      </c>
      <c r="BJ35" s="676">
        <v>0</v>
      </c>
      <c r="BK35" s="659">
        <v>0</v>
      </c>
      <c r="BL35" s="659">
        <v>0</v>
      </c>
      <c r="BM35" s="659">
        <v>0</v>
      </c>
      <c r="BN35" s="676">
        <v>0</v>
      </c>
      <c r="BO35" s="659">
        <v>0</v>
      </c>
      <c r="BP35" s="659">
        <v>0</v>
      </c>
      <c r="BQ35" s="659">
        <v>0</v>
      </c>
      <c r="BR35" s="676">
        <v>0</v>
      </c>
    </row>
    <row r="36" spans="1:70" x14ac:dyDescent="0.15">
      <c r="A36" s="669" t="s">
        <v>3626</v>
      </c>
      <c r="B36" s="670">
        <v>373</v>
      </c>
      <c r="C36" s="671">
        <v>0</v>
      </c>
      <c r="D36" s="671">
        <v>308</v>
      </c>
      <c r="E36" s="671">
        <v>46</v>
      </c>
      <c r="F36" s="672">
        <v>19</v>
      </c>
      <c r="G36" s="644">
        <v>0</v>
      </c>
      <c r="H36" s="644">
        <v>0</v>
      </c>
      <c r="I36" s="644">
        <v>0</v>
      </c>
      <c r="J36" s="673">
        <v>0</v>
      </c>
      <c r="K36" s="644">
        <v>0</v>
      </c>
      <c r="L36" s="644">
        <v>0</v>
      </c>
      <c r="M36" s="644">
        <v>0</v>
      </c>
      <c r="N36" s="673">
        <v>0</v>
      </c>
      <c r="O36" s="644">
        <v>0</v>
      </c>
      <c r="P36" s="647">
        <v>0</v>
      </c>
      <c r="Q36" s="644">
        <v>0</v>
      </c>
      <c r="R36" s="673">
        <v>0</v>
      </c>
      <c r="S36" s="644">
        <v>0</v>
      </c>
      <c r="T36" s="644">
        <v>0</v>
      </c>
      <c r="U36" s="644">
        <v>0</v>
      </c>
      <c r="V36" s="673">
        <v>0</v>
      </c>
      <c r="W36" s="644">
        <v>0</v>
      </c>
      <c r="X36" s="644">
        <v>0</v>
      </c>
      <c r="Y36" s="644">
        <v>0</v>
      </c>
      <c r="Z36" s="673">
        <v>0</v>
      </c>
      <c r="AA36" s="647">
        <v>0</v>
      </c>
      <c r="AB36" s="647">
        <v>42</v>
      </c>
      <c r="AC36" s="657">
        <v>0</v>
      </c>
      <c r="AD36" s="657">
        <v>0</v>
      </c>
      <c r="AE36" s="678">
        <v>0</v>
      </c>
      <c r="AF36" s="647">
        <v>221</v>
      </c>
      <c r="AG36" s="657">
        <v>46</v>
      </c>
      <c r="AH36" s="679">
        <v>19</v>
      </c>
      <c r="AI36" s="644">
        <v>0</v>
      </c>
      <c r="AJ36" s="647">
        <v>0</v>
      </c>
      <c r="AK36" s="644">
        <v>0</v>
      </c>
      <c r="AL36" s="673">
        <v>0</v>
      </c>
      <c r="AM36" s="644">
        <v>0</v>
      </c>
      <c r="AN36" s="647">
        <v>0</v>
      </c>
      <c r="AO36" s="644">
        <v>0</v>
      </c>
      <c r="AP36" s="673">
        <v>0</v>
      </c>
      <c r="AQ36" s="644">
        <v>0</v>
      </c>
      <c r="AR36" s="644">
        <v>0</v>
      </c>
      <c r="AS36" s="644">
        <v>0</v>
      </c>
      <c r="AT36" s="673">
        <v>0</v>
      </c>
      <c r="AU36" s="647">
        <v>0</v>
      </c>
      <c r="AV36" s="647">
        <v>21</v>
      </c>
      <c r="AW36" s="644">
        <v>0</v>
      </c>
      <c r="AX36" s="673">
        <v>0</v>
      </c>
      <c r="AY36" s="678">
        <v>0</v>
      </c>
      <c r="AZ36" s="647">
        <v>24</v>
      </c>
      <c r="BA36" s="644">
        <v>0</v>
      </c>
      <c r="BB36" s="679">
        <v>0</v>
      </c>
      <c r="BC36" s="644">
        <v>0</v>
      </c>
      <c r="BD36" s="647">
        <v>0</v>
      </c>
      <c r="BE36" s="644">
        <v>0</v>
      </c>
      <c r="BF36" s="673">
        <v>0</v>
      </c>
      <c r="BG36" s="644">
        <v>0</v>
      </c>
      <c r="BH36" s="644">
        <v>0</v>
      </c>
      <c r="BI36" s="644">
        <v>0</v>
      </c>
      <c r="BJ36" s="673">
        <v>0</v>
      </c>
      <c r="BK36" s="644">
        <v>0</v>
      </c>
      <c r="BL36" s="644">
        <v>0</v>
      </c>
      <c r="BM36" s="644">
        <v>0</v>
      </c>
      <c r="BN36" s="673">
        <v>0</v>
      </c>
      <c r="BO36" s="644">
        <v>0</v>
      </c>
      <c r="BP36" s="644">
        <v>0</v>
      </c>
      <c r="BQ36" s="644">
        <v>0</v>
      </c>
      <c r="BR36" s="673">
        <v>0</v>
      </c>
    </row>
    <row r="37" spans="1:70" x14ac:dyDescent="0.15">
      <c r="A37" s="675" t="s">
        <v>3627</v>
      </c>
      <c r="B37" s="670">
        <v>87</v>
      </c>
      <c r="C37" s="671">
        <v>0</v>
      </c>
      <c r="D37" s="671">
        <v>43</v>
      </c>
      <c r="E37" s="671">
        <v>38</v>
      </c>
      <c r="F37" s="672">
        <v>6</v>
      </c>
      <c r="G37" s="659">
        <v>0</v>
      </c>
      <c r="H37" s="659">
        <v>0</v>
      </c>
      <c r="I37" s="659">
        <v>0</v>
      </c>
      <c r="J37" s="676">
        <v>0</v>
      </c>
      <c r="K37" s="659">
        <v>0</v>
      </c>
      <c r="L37" s="659">
        <v>0</v>
      </c>
      <c r="M37" s="659">
        <v>0</v>
      </c>
      <c r="N37" s="676">
        <v>0</v>
      </c>
      <c r="O37" s="659">
        <v>0</v>
      </c>
      <c r="P37" s="659">
        <v>0</v>
      </c>
      <c r="Q37" s="659">
        <v>0</v>
      </c>
      <c r="R37" s="676">
        <v>0</v>
      </c>
      <c r="S37" s="659">
        <v>0</v>
      </c>
      <c r="T37" s="659">
        <v>0</v>
      </c>
      <c r="U37" s="659">
        <v>0</v>
      </c>
      <c r="V37" s="676">
        <v>0</v>
      </c>
      <c r="W37" s="659">
        <v>0</v>
      </c>
      <c r="X37" s="659">
        <v>0</v>
      </c>
      <c r="Y37" s="659">
        <v>0</v>
      </c>
      <c r="Z37" s="676">
        <v>0</v>
      </c>
      <c r="AA37" s="659">
        <v>0</v>
      </c>
      <c r="AB37" s="659">
        <v>0</v>
      </c>
      <c r="AC37" s="659">
        <v>0</v>
      </c>
      <c r="AD37" s="659">
        <v>0</v>
      </c>
      <c r="AE37" s="677">
        <v>0</v>
      </c>
      <c r="AF37" s="659">
        <v>43</v>
      </c>
      <c r="AG37" s="659">
        <v>38</v>
      </c>
      <c r="AH37" s="676">
        <v>6</v>
      </c>
      <c r="AI37" s="659">
        <v>0</v>
      </c>
      <c r="AJ37" s="659">
        <v>0</v>
      </c>
      <c r="AK37" s="659">
        <v>0</v>
      </c>
      <c r="AL37" s="676">
        <v>0</v>
      </c>
      <c r="AM37" s="659">
        <v>0</v>
      </c>
      <c r="AN37" s="659">
        <v>0</v>
      </c>
      <c r="AO37" s="659">
        <v>0</v>
      </c>
      <c r="AP37" s="676">
        <v>0</v>
      </c>
      <c r="AQ37" s="659">
        <v>0</v>
      </c>
      <c r="AR37" s="659">
        <v>0</v>
      </c>
      <c r="AS37" s="659">
        <v>0</v>
      </c>
      <c r="AT37" s="676">
        <v>0</v>
      </c>
      <c r="AU37" s="659">
        <v>0</v>
      </c>
      <c r="AV37" s="659">
        <v>0</v>
      </c>
      <c r="AW37" s="659">
        <v>0</v>
      </c>
      <c r="AX37" s="676">
        <v>0</v>
      </c>
      <c r="AY37" s="677">
        <v>0</v>
      </c>
      <c r="AZ37" s="659">
        <v>0</v>
      </c>
      <c r="BA37" s="659">
        <v>0</v>
      </c>
      <c r="BB37" s="676">
        <v>0</v>
      </c>
      <c r="BC37" s="659">
        <v>0</v>
      </c>
      <c r="BD37" s="659">
        <v>0</v>
      </c>
      <c r="BE37" s="659">
        <v>0</v>
      </c>
      <c r="BF37" s="676">
        <v>0</v>
      </c>
      <c r="BG37" s="659">
        <v>0</v>
      </c>
      <c r="BH37" s="659">
        <v>0</v>
      </c>
      <c r="BI37" s="659">
        <v>0</v>
      </c>
      <c r="BJ37" s="676">
        <v>0</v>
      </c>
      <c r="BK37" s="659">
        <v>0</v>
      </c>
      <c r="BL37" s="659">
        <v>0</v>
      </c>
      <c r="BM37" s="659">
        <v>0</v>
      </c>
      <c r="BN37" s="676">
        <v>0</v>
      </c>
      <c r="BO37" s="659">
        <v>0</v>
      </c>
      <c r="BP37" s="659">
        <v>0</v>
      </c>
      <c r="BQ37" s="659">
        <v>0</v>
      </c>
      <c r="BR37" s="676">
        <v>0</v>
      </c>
    </row>
    <row r="38" spans="1:70" x14ac:dyDescent="0.15">
      <c r="A38" s="675" t="s">
        <v>3626</v>
      </c>
      <c r="B38" s="670">
        <v>286</v>
      </c>
      <c r="C38" s="671">
        <v>0</v>
      </c>
      <c r="D38" s="671">
        <v>265</v>
      </c>
      <c r="E38" s="671">
        <v>8</v>
      </c>
      <c r="F38" s="672">
        <v>13</v>
      </c>
      <c r="G38" s="659">
        <v>0</v>
      </c>
      <c r="H38" s="659">
        <v>0</v>
      </c>
      <c r="I38" s="659">
        <v>0</v>
      </c>
      <c r="J38" s="676">
        <v>0</v>
      </c>
      <c r="K38" s="659">
        <v>0</v>
      </c>
      <c r="L38" s="659">
        <v>0</v>
      </c>
      <c r="M38" s="659">
        <v>0</v>
      </c>
      <c r="N38" s="676">
        <v>0</v>
      </c>
      <c r="O38" s="659">
        <v>0</v>
      </c>
      <c r="P38" s="659">
        <v>0</v>
      </c>
      <c r="Q38" s="659">
        <v>0</v>
      </c>
      <c r="R38" s="676">
        <v>0</v>
      </c>
      <c r="S38" s="659">
        <v>0</v>
      </c>
      <c r="T38" s="659">
        <v>0</v>
      </c>
      <c r="U38" s="659">
        <v>0</v>
      </c>
      <c r="V38" s="676">
        <v>0</v>
      </c>
      <c r="W38" s="659">
        <v>0</v>
      </c>
      <c r="X38" s="659">
        <v>0</v>
      </c>
      <c r="Y38" s="659">
        <v>0</v>
      </c>
      <c r="Z38" s="676">
        <v>0</v>
      </c>
      <c r="AA38" s="659">
        <v>0</v>
      </c>
      <c r="AB38" s="659">
        <v>42</v>
      </c>
      <c r="AC38" s="659">
        <v>0</v>
      </c>
      <c r="AD38" s="659">
        <v>0</v>
      </c>
      <c r="AE38" s="677">
        <v>0</v>
      </c>
      <c r="AF38" s="659">
        <v>178</v>
      </c>
      <c r="AG38" s="659">
        <v>8</v>
      </c>
      <c r="AH38" s="676">
        <v>13</v>
      </c>
      <c r="AI38" s="659">
        <v>0</v>
      </c>
      <c r="AJ38" s="659">
        <v>0</v>
      </c>
      <c r="AK38" s="659">
        <v>0</v>
      </c>
      <c r="AL38" s="676">
        <v>0</v>
      </c>
      <c r="AM38" s="659">
        <v>0</v>
      </c>
      <c r="AN38" s="659">
        <v>0</v>
      </c>
      <c r="AO38" s="659">
        <v>0</v>
      </c>
      <c r="AP38" s="676">
        <v>0</v>
      </c>
      <c r="AQ38" s="659">
        <v>0</v>
      </c>
      <c r="AR38" s="659">
        <v>0</v>
      </c>
      <c r="AS38" s="659">
        <v>0</v>
      </c>
      <c r="AT38" s="676">
        <v>0</v>
      </c>
      <c r="AU38" s="659">
        <v>0</v>
      </c>
      <c r="AV38" s="659">
        <v>21</v>
      </c>
      <c r="AW38" s="659">
        <v>0</v>
      </c>
      <c r="AX38" s="676">
        <v>0</v>
      </c>
      <c r="AY38" s="677">
        <v>0</v>
      </c>
      <c r="AZ38" s="659">
        <v>24</v>
      </c>
      <c r="BA38" s="659">
        <v>0</v>
      </c>
      <c r="BB38" s="676">
        <v>0</v>
      </c>
      <c r="BC38" s="659">
        <v>0</v>
      </c>
      <c r="BD38" s="659">
        <v>0</v>
      </c>
      <c r="BE38" s="659">
        <v>0</v>
      </c>
      <c r="BF38" s="676">
        <v>0</v>
      </c>
      <c r="BG38" s="659">
        <v>0</v>
      </c>
      <c r="BH38" s="659">
        <v>0</v>
      </c>
      <c r="BI38" s="659">
        <v>0</v>
      </c>
      <c r="BJ38" s="676">
        <v>0</v>
      </c>
      <c r="BK38" s="659">
        <v>0</v>
      </c>
      <c r="BL38" s="659">
        <v>0</v>
      </c>
      <c r="BM38" s="659">
        <v>0</v>
      </c>
      <c r="BN38" s="676">
        <v>0</v>
      </c>
      <c r="BO38" s="659">
        <v>0</v>
      </c>
      <c r="BP38" s="659">
        <v>0</v>
      </c>
      <c r="BQ38" s="659">
        <v>0</v>
      </c>
      <c r="BR38" s="676">
        <v>0</v>
      </c>
    </row>
    <row r="39" spans="1:70" x14ac:dyDescent="0.15">
      <c r="A39" s="121"/>
      <c r="B39" s="121"/>
      <c r="C39" s="121"/>
      <c r="D39" s="121"/>
      <c r="E39" s="121"/>
      <c r="F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row>
    <row r="40" spans="1:70" x14ac:dyDescent="0.15">
      <c r="A40" s="630" t="s">
        <v>3584</v>
      </c>
      <c r="B40" s="635"/>
      <c r="C40" s="121"/>
      <c r="D40" s="121"/>
      <c r="E40" s="121"/>
      <c r="F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row>
    <row r="41" spans="1:70" x14ac:dyDescent="0.15">
      <c r="A41" s="121" t="s">
        <v>3728</v>
      </c>
      <c r="B41" s="121"/>
      <c r="C41" s="121"/>
      <c r="D41" s="121"/>
      <c r="E41" s="121"/>
      <c r="F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row>
    <row r="42" spans="1:70" x14ac:dyDescent="0.15">
      <c r="A42" s="121" t="s">
        <v>3698</v>
      </c>
      <c r="B42" s="121"/>
      <c r="C42" s="121"/>
      <c r="D42" s="121"/>
      <c r="E42" s="121"/>
      <c r="F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row>
    <row r="43" spans="1:70" x14ac:dyDescent="0.15">
      <c r="A43" s="161" t="s">
        <v>696</v>
      </c>
      <c r="B43" s="121"/>
      <c r="C43" s="121"/>
      <c r="D43" s="121"/>
      <c r="E43" s="121"/>
      <c r="F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row>
    <row r="44" spans="1:70" x14ac:dyDescent="0.15">
      <c r="A44" s="121" t="s">
        <v>3629</v>
      </c>
      <c r="B44" s="121"/>
      <c r="C44" s="121"/>
      <c r="D44" s="121"/>
      <c r="E44" s="121"/>
      <c r="F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row>
  </sheetData>
  <hyperlinks>
    <hyperlink ref="A40" r:id="rId1" display="https://www.mifuturo.cl/bases-de-datos-de-matriculados/" xr:uid="{00000000-0004-0000-F000-000000000000}"/>
  </hyperlinks>
  <pageMargins left="0.7" right="0.7" top="0.75" bottom="0.75" header="0.3" footer="0.3"/>
  <pageSetup paperSize="9" orientation="portrait"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Hoja242"/>
  <dimension ref="A1:E22"/>
  <sheetViews>
    <sheetView workbookViewId="0"/>
  </sheetViews>
  <sheetFormatPr baseColWidth="10" defaultColWidth="11.375" defaultRowHeight="10.199999999999999" x14ac:dyDescent="0.15"/>
  <cols>
    <col min="1" max="1" width="42.875" style="123" customWidth="1"/>
    <col min="2" max="2" width="13.625" style="123" customWidth="1"/>
    <col min="3" max="3" width="20.125" style="123" customWidth="1"/>
    <col min="4" max="4" width="13.625" style="123" customWidth="1"/>
    <col min="5" max="5" width="18.625" style="123" customWidth="1"/>
    <col min="6" max="16384" width="11.375" style="123"/>
  </cols>
  <sheetData>
    <row r="1" spans="1:5" x14ac:dyDescent="0.15">
      <c r="A1" s="663"/>
    </row>
    <row r="2" spans="1:5" ht="11.55" x14ac:dyDescent="0.15">
      <c r="A2" s="622" t="s">
        <v>3729</v>
      </c>
    </row>
    <row r="4" spans="1:5" ht="21.75" x14ac:dyDescent="0.15">
      <c r="A4" s="3003" t="s">
        <v>3730</v>
      </c>
      <c r="B4" s="2185" t="s">
        <v>3569</v>
      </c>
      <c r="C4" s="2185" t="s">
        <v>3731</v>
      </c>
      <c r="D4" s="2185" t="s">
        <v>3732</v>
      </c>
      <c r="E4" s="2185" t="s">
        <v>3733</v>
      </c>
    </row>
    <row r="5" spans="1:5" ht="15.65" customHeight="1" x14ac:dyDescent="0.15">
      <c r="A5" s="623" t="s">
        <v>3573</v>
      </c>
      <c r="B5" s="624">
        <v>6912</v>
      </c>
      <c r="C5" s="686">
        <v>1</v>
      </c>
      <c r="D5" s="624">
        <v>5265</v>
      </c>
      <c r="E5" s="686">
        <v>1</v>
      </c>
    </row>
    <row r="6" spans="1:5" ht="16.149999999999999" customHeight="1" x14ac:dyDescent="0.15">
      <c r="A6" s="623" t="s">
        <v>3734</v>
      </c>
      <c r="B6" s="685">
        <v>528</v>
      </c>
      <c r="C6" s="686">
        <v>7.6388888888888895E-2</v>
      </c>
      <c r="D6" s="685">
        <v>289</v>
      </c>
      <c r="E6" s="686">
        <v>5.4890788224121558E-2</v>
      </c>
    </row>
    <row r="7" spans="1:5" ht="11.55" x14ac:dyDescent="0.15">
      <c r="A7" s="192" t="s">
        <v>3735</v>
      </c>
      <c r="B7" s="123">
        <v>135</v>
      </c>
      <c r="C7" s="628">
        <v>1.953125E-2</v>
      </c>
      <c r="D7" s="687">
        <v>0</v>
      </c>
      <c r="E7" s="628">
        <v>0</v>
      </c>
    </row>
    <row r="8" spans="1:5" ht="11.55" x14ac:dyDescent="0.15">
      <c r="A8" s="192" t="s">
        <v>3736</v>
      </c>
      <c r="B8" s="123">
        <v>316</v>
      </c>
      <c r="C8" s="628">
        <v>4.5717592592592594E-2</v>
      </c>
      <c r="D8" s="123">
        <v>273</v>
      </c>
      <c r="E8" s="628">
        <v>5.185185185185185E-2</v>
      </c>
    </row>
    <row r="9" spans="1:5" ht="11.55" x14ac:dyDescent="0.15">
      <c r="A9" s="192" t="s">
        <v>3737</v>
      </c>
      <c r="B9" s="123">
        <v>58</v>
      </c>
      <c r="C9" s="628">
        <v>8.3912037037037045E-3</v>
      </c>
      <c r="D9" s="687">
        <v>0</v>
      </c>
      <c r="E9" s="628">
        <v>0</v>
      </c>
    </row>
    <row r="10" spans="1:5" ht="11.55" x14ac:dyDescent="0.15">
      <c r="A10" s="192" t="s">
        <v>3738</v>
      </c>
      <c r="B10" s="123">
        <v>19</v>
      </c>
      <c r="C10" s="628">
        <v>2.7488425925925927E-3</v>
      </c>
      <c r="D10" s="123">
        <v>16</v>
      </c>
      <c r="E10" s="628">
        <v>3.0389363722697054E-3</v>
      </c>
    </row>
    <row r="12" spans="1:5" x14ac:dyDescent="0.15">
      <c r="A12" s="630" t="s">
        <v>3584</v>
      </c>
    </row>
    <row r="13" spans="1:5" x14ac:dyDescent="0.15">
      <c r="A13" s="22" t="s">
        <v>3628</v>
      </c>
      <c r="B13" s="22"/>
      <c r="C13" s="43"/>
      <c r="D13" s="43"/>
      <c r="E13" s="43"/>
    </row>
    <row r="14" spans="1:5" x14ac:dyDescent="0.15">
      <c r="A14" s="121" t="s">
        <v>3739</v>
      </c>
      <c r="B14" s="22"/>
      <c r="C14" s="43"/>
      <c r="D14" s="43"/>
      <c r="E14" s="43"/>
    </row>
    <row r="15" spans="1:5" x14ac:dyDescent="0.15">
      <c r="A15" s="121" t="s">
        <v>3587</v>
      </c>
      <c r="B15" s="22"/>
      <c r="C15" s="43"/>
      <c r="D15" s="43"/>
      <c r="E15" s="43"/>
    </row>
    <row r="16" spans="1:5" x14ac:dyDescent="0.15">
      <c r="A16" s="121" t="s">
        <v>3740</v>
      </c>
      <c r="B16" s="22"/>
      <c r="C16" s="43"/>
      <c r="D16" s="43"/>
      <c r="E16" s="43"/>
    </row>
    <row r="17" spans="1:5" x14ac:dyDescent="0.15">
      <c r="A17" s="22" t="s">
        <v>3741</v>
      </c>
      <c r="B17" s="22"/>
      <c r="C17" s="43"/>
      <c r="D17" s="43"/>
      <c r="E17" s="43"/>
    </row>
    <row r="18" spans="1:5" x14ac:dyDescent="0.15">
      <c r="A18" s="22" t="s">
        <v>3742</v>
      </c>
      <c r="B18" s="22"/>
      <c r="C18" s="43"/>
      <c r="D18" s="43"/>
      <c r="E18" s="43"/>
    </row>
    <row r="19" spans="1:5" x14ac:dyDescent="0.15">
      <c r="A19" s="22" t="s">
        <v>3743</v>
      </c>
      <c r="B19" s="22"/>
      <c r="C19" s="43"/>
      <c r="D19" s="43"/>
      <c r="E19" s="43"/>
    </row>
    <row r="20" spans="1:5" x14ac:dyDescent="0.15">
      <c r="A20" s="22" t="s">
        <v>3744</v>
      </c>
      <c r="B20" s="22"/>
      <c r="C20" s="43"/>
      <c r="D20" s="43"/>
      <c r="E20" s="43"/>
    </row>
    <row r="21" spans="1:5" x14ac:dyDescent="0.15">
      <c r="A21" s="161" t="s">
        <v>696</v>
      </c>
      <c r="B21" s="22"/>
      <c r="C21" s="22"/>
      <c r="D21" s="22"/>
      <c r="E21" s="22"/>
    </row>
    <row r="22" spans="1:5" x14ac:dyDescent="0.15">
      <c r="A22" s="22" t="s">
        <v>3629</v>
      </c>
      <c r="B22" s="22"/>
      <c r="C22" s="43"/>
      <c r="D22" s="43"/>
      <c r="E22" s="43"/>
    </row>
  </sheetData>
  <hyperlinks>
    <hyperlink ref="A12" r:id="rId1" display="https://www.mifuturo.cl/bases-de-datos-de-matriculados/" xr:uid="{00000000-0004-0000-F100-000000000000}"/>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Hoja243"/>
  <dimension ref="A2:D35"/>
  <sheetViews>
    <sheetView workbookViewId="0"/>
  </sheetViews>
  <sheetFormatPr baseColWidth="10" defaultColWidth="11.375" defaultRowHeight="10.199999999999999" x14ac:dyDescent="0.15"/>
  <cols>
    <col min="1" max="1" width="48.375" style="123" customWidth="1"/>
    <col min="2" max="2" width="11.375" style="123"/>
    <col min="3" max="4" width="21.375" style="123" customWidth="1"/>
    <col min="5" max="16384" width="11.375" style="123"/>
  </cols>
  <sheetData>
    <row r="2" spans="1:4" ht="11.55" x14ac:dyDescent="0.15">
      <c r="A2" s="622" t="s">
        <v>3745</v>
      </c>
    </row>
    <row r="4" spans="1:4" x14ac:dyDescent="0.15">
      <c r="A4" s="3003" t="s">
        <v>3730</v>
      </c>
      <c r="B4" s="2185" t="s">
        <v>752</v>
      </c>
      <c r="C4" s="2185" t="s">
        <v>3600</v>
      </c>
      <c r="D4" s="2185" t="s">
        <v>3746</v>
      </c>
    </row>
    <row r="5" spans="1:4" x14ac:dyDescent="0.15">
      <c r="A5" s="623" t="s">
        <v>752</v>
      </c>
      <c r="B5" s="625">
        <v>817</v>
      </c>
      <c r="C5" s="625">
        <v>528</v>
      </c>
      <c r="D5" s="625">
        <v>289</v>
      </c>
    </row>
    <row r="6" spans="1:4" ht="11.55" x14ac:dyDescent="0.15">
      <c r="A6" s="604" t="s">
        <v>3747</v>
      </c>
      <c r="B6" s="624">
        <v>135</v>
      </c>
      <c r="C6" s="624">
        <v>135</v>
      </c>
      <c r="D6" s="688">
        <v>0</v>
      </c>
    </row>
    <row r="7" spans="1:4" x14ac:dyDescent="0.15">
      <c r="A7" s="192" t="s">
        <v>3748</v>
      </c>
      <c r="B7" s="689">
        <v>1</v>
      </c>
      <c r="C7" s="638">
        <v>1</v>
      </c>
      <c r="D7" s="638">
        <v>0</v>
      </c>
    </row>
    <row r="8" spans="1:4" x14ac:dyDescent="0.15">
      <c r="A8" s="192" t="s">
        <v>3749</v>
      </c>
      <c r="B8" s="689">
        <v>1</v>
      </c>
      <c r="C8" s="638">
        <v>1</v>
      </c>
      <c r="D8" s="638">
        <v>0</v>
      </c>
    </row>
    <row r="9" spans="1:4" x14ac:dyDescent="0.15">
      <c r="A9" s="192" t="s">
        <v>3750</v>
      </c>
      <c r="B9" s="689">
        <v>1</v>
      </c>
      <c r="C9" s="638">
        <v>1</v>
      </c>
      <c r="D9" s="638">
        <v>0</v>
      </c>
    </row>
    <row r="10" spans="1:4" x14ac:dyDescent="0.15">
      <c r="A10" s="192" t="s">
        <v>3751</v>
      </c>
      <c r="B10" s="689">
        <v>18</v>
      </c>
      <c r="C10" s="638">
        <v>18</v>
      </c>
      <c r="D10" s="638">
        <v>0</v>
      </c>
    </row>
    <row r="11" spans="1:4" x14ac:dyDescent="0.15">
      <c r="A11" s="192" t="s">
        <v>3752</v>
      </c>
      <c r="B11" s="689">
        <v>7</v>
      </c>
      <c r="C11" s="638">
        <v>7</v>
      </c>
      <c r="D11" s="638">
        <v>0</v>
      </c>
    </row>
    <row r="12" spans="1:4" x14ac:dyDescent="0.15">
      <c r="A12" s="192" t="s">
        <v>3753</v>
      </c>
      <c r="B12" s="689">
        <v>3</v>
      </c>
      <c r="C12" s="638">
        <v>3</v>
      </c>
      <c r="D12" s="638">
        <v>0</v>
      </c>
    </row>
    <row r="13" spans="1:4" x14ac:dyDescent="0.15">
      <c r="A13" s="690" t="s">
        <v>3754</v>
      </c>
      <c r="B13" s="689">
        <v>54</v>
      </c>
      <c r="C13" s="691">
        <v>54</v>
      </c>
      <c r="D13" s="691">
        <v>0</v>
      </c>
    </row>
    <row r="14" spans="1:4" x14ac:dyDescent="0.15">
      <c r="A14" s="192" t="s">
        <v>3755</v>
      </c>
      <c r="B14" s="689">
        <v>50</v>
      </c>
      <c r="C14" s="638">
        <v>50</v>
      </c>
      <c r="D14" s="638">
        <v>0</v>
      </c>
    </row>
    <row r="15" spans="1:4" ht="11.55" x14ac:dyDescent="0.15">
      <c r="A15" s="604" t="s">
        <v>3756</v>
      </c>
      <c r="B15" s="624">
        <v>589</v>
      </c>
      <c r="C15" s="624">
        <v>316</v>
      </c>
      <c r="D15" s="624">
        <v>273</v>
      </c>
    </row>
    <row r="16" spans="1:4" x14ac:dyDescent="0.15">
      <c r="A16" s="192" t="s">
        <v>3757</v>
      </c>
      <c r="B16" s="689">
        <v>355</v>
      </c>
      <c r="C16" s="638">
        <v>316</v>
      </c>
      <c r="D16" s="638">
        <v>39</v>
      </c>
    </row>
    <row r="17" spans="1:4" x14ac:dyDescent="0.15">
      <c r="A17" s="192" t="s">
        <v>3758</v>
      </c>
      <c r="B17" s="689">
        <v>234</v>
      </c>
      <c r="C17" s="638">
        <v>0</v>
      </c>
      <c r="D17" s="638">
        <v>234</v>
      </c>
    </row>
    <row r="18" spans="1:4" ht="11.55" x14ac:dyDescent="0.15">
      <c r="A18" s="604" t="s">
        <v>3759</v>
      </c>
      <c r="B18" s="624">
        <v>58</v>
      </c>
      <c r="C18" s="624">
        <v>58</v>
      </c>
      <c r="D18" s="624">
        <v>0</v>
      </c>
    </row>
    <row r="19" spans="1:4" x14ac:dyDescent="0.15">
      <c r="A19" s="192" t="s">
        <v>3760</v>
      </c>
      <c r="B19" s="689">
        <v>11</v>
      </c>
      <c r="C19" s="638">
        <v>11</v>
      </c>
      <c r="D19" s="638">
        <v>0</v>
      </c>
    </row>
    <row r="20" spans="1:4" x14ac:dyDescent="0.15">
      <c r="A20" s="192" t="s">
        <v>3761</v>
      </c>
      <c r="B20" s="689">
        <v>3</v>
      </c>
      <c r="C20" s="638">
        <v>3</v>
      </c>
      <c r="D20" s="638">
        <v>0</v>
      </c>
    </row>
    <row r="21" spans="1:4" x14ac:dyDescent="0.15">
      <c r="A21" s="192" t="s">
        <v>3762</v>
      </c>
      <c r="B21" s="689">
        <v>24</v>
      </c>
      <c r="C21" s="638">
        <v>24</v>
      </c>
      <c r="D21" s="638">
        <v>0</v>
      </c>
    </row>
    <row r="22" spans="1:4" x14ac:dyDescent="0.15">
      <c r="A22" s="192" t="s">
        <v>3763</v>
      </c>
      <c r="B22" s="689">
        <v>20</v>
      </c>
      <c r="C22" s="638">
        <v>20</v>
      </c>
      <c r="D22" s="638">
        <v>0</v>
      </c>
    </row>
    <row r="23" spans="1:4" ht="11.55" x14ac:dyDescent="0.15">
      <c r="A23" s="604" t="s">
        <v>3764</v>
      </c>
      <c r="B23" s="624">
        <v>35</v>
      </c>
      <c r="C23" s="624">
        <v>19</v>
      </c>
      <c r="D23" s="624">
        <v>16</v>
      </c>
    </row>
    <row r="24" spans="1:4" x14ac:dyDescent="0.15">
      <c r="A24" s="192" t="s">
        <v>3765</v>
      </c>
      <c r="B24" s="689">
        <v>5</v>
      </c>
      <c r="C24" s="638">
        <v>0</v>
      </c>
      <c r="D24" s="638">
        <v>5</v>
      </c>
    </row>
    <row r="25" spans="1:4" x14ac:dyDescent="0.15">
      <c r="A25" s="192" t="s">
        <v>3766</v>
      </c>
      <c r="B25" s="689">
        <v>26</v>
      </c>
      <c r="C25" s="638">
        <v>18</v>
      </c>
      <c r="D25" s="638">
        <v>8</v>
      </c>
    </row>
    <row r="26" spans="1:4" x14ac:dyDescent="0.15">
      <c r="A26" s="192" t="s">
        <v>3767</v>
      </c>
      <c r="B26" s="689">
        <v>4</v>
      </c>
      <c r="C26" s="638">
        <v>1</v>
      </c>
      <c r="D26" s="638">
        <v>3</v>
      </c>
    </row>
    <row r="27" spans="1:4" x14ac:dyDescent="0.15">
      <c r="A27" s="650"/>
      <c r="B27" s="121"/>
      <c r="C27" s="692"/>
      <c r="D27" s="121"/>
    </row>
    <row r="28" spans="1:4" x14ac:dyDescent="0.15">
      <c r="A28" s="630" t="s">
        <v>3584</v>
      </c>
    </row>
    <row r="29" spans="1:4" x14ac:dyDescent="0.15">
      <c r="A29" s="22" t="s">
        <v>3628</v>
      </c>
      <c r="B29" s="22"/>
      <c r="C29" s="22"/>
      <c r="D29" s="22"/>
    </row>
    <row r="30" spans="1:4" x14ac:dyDescent="0.15">
      <c r="A30" s="22" t="s">
        <v>3768</v>
      </c>
      <c r="B30" s="22"/>
      <c r="C30" s="22"/>
      <c r="D30" s="22"/>
    </row>
    <row r="31" spans="1:4" x14ac:dyDescent="0.15">
      <c r="A31" s="22" t="s">
        <v>3769</v>
      </c>
      <c r="B31" s="22"/>
      <c r="C31" s="22"/>
      <c r="D31" s="22"/>
    </row>
    <row r="32" spans="1:4" x14ac:dyDescent="0.15">
      <c r="A32" s="22" t="s">
        <v>3770</v>
      </c>
      <c r="B32" s="22"/>
      <c r="C32" s="22"/>
      <c r="D32" s="22"/>
    </row>
    <row r="33" spans="1:4" x14ac:dyDescent="0.15">
      <c r="A33" s="22" t="s">
        <v>3771</v>
      </c>
      <c r="B33" s="22"/>
      <c r="C33" s="22"/>
      <c r="D33" s="22"/>
    </row>
    <row r="34" spans="1:4" x14ac:dyDescent="0.15">
      <c r="A34" s="161" t="s">
        <v>696</v>
      </c>
      <c r="B34" s="22"/>
      <c r="C34" s="22"/>
      <c r="D34" s="22"/>
    </row>
    <row r="35" spans="1:4" x14ac:dyDescent="0.15">
      <c r="A35" s="22" t="s">
        <v>3629</v>
      </c>
      <c r="B35" s="22"/>
      <c r="C35" s="22"/>
      <c r="D35" s="22"/>
    </row>
  </sheetData>
  <hyperlinks>
    <hyperlink ref="A28" r:id="rId1" display="https://www.mifuturo.cl/bases-de-datos-de-matriculados/" xr:uid="{00000000-0004-0000-F200-000000000000}"/>
  </hyperlinks>
  <pageMargins left="0.7" right="0.7" top="0.75" bottom="0.75" header="0.3" footer="0.3"/>
  <pageSetup orientation="portrait"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Hoja244"/>
  <dimension ref="A2:E22"/>
  <sheetViews>
    <sheetView workbookViewId="0"/>
  </sheetViews>
  <sheetFormatPr baseColWidth="10" defaultColWidth="11.375" defaultRowHeight="10.199999999999999" x14ac:dyDescent="0.15"/>
  <cols>
    <col min="1" max="1" width="35.75" style="123" customWidth="1"/>
    <col min="2" max="5" width="14.25" style="123" customWidth="1"/>
    <col min="6" max="16384" width="11.375" style="123"/>
  </cols>
  <sheetData>
    <row r="2" spans="1:5" ht="11.55" x14ac:dyDescent="0.15">
      <c r="A2" s="622" t="s">
        <v>3772</v>
      </c>
    </row>
    <row r="4" spans="1:5" ht="42.15" x14ac:dyDescent="0.15">
      <c r="A4" s="3003" t="s">
        <v>3730</v>
      </c>
      <c r="B4" s="3001" t="s">
        <v>3773</v>
      </c>
      <c r="C4" s="2185" t="s">
        <v>3774</v>
      </c>
      <c r="D4" s="3001" t="s">
        <v>3775</v>
      </c>
      <c r="E4" s="2185" t="s">
        <v>3776</v>
      </c>
    </row>
    <row r="5" spans="1:5" ht="14.45" customHeight="1" x14ac:dyDescent="0.15">
      <c r="A5" s="604" t="s">
        <v>3573</v>
      </c>
      <c r="B5" s="685">
        <v>893471</v>
      </c>
      <c r="C5" s="626">
        <v>1</v>
      </c>
      <c r="D5" s="685">
        <v>318326</v>
      </c>
      <c r="E5" s="626">
        <v>1</v>
      </c>
    </row>
    <row r="6" spans="1:5" ht="13.95" customHeight="1" x14ac:dyDescent="0.15">
      <c r="A6" s="604" t="s">
        <v>3734</v>
      </c>
      <c r="B6" s="685">
        <v>57109</v>
      </c>
      <c r="C6" s="626">
        <v>6.3918135003822166E-2</v>
      </c>
      <c r="D6" s="685">
        <v>14172</v>
      </c>
      <c r="E6" s="626">
        <v>4.4520397328524842E-2</v>
      </c>
    </row>
    <row r="7" spans="1:5" ht="11.55" x14ac:dyDescent="0.15">
      <c r="A7" s="192" t="s">
        <v>3735</v>
      </c>
      <c r="B7" s="687">
        <v>12020</v>
      </c>
      <c r="C7" s="693">
        <v>1.3453150689837722E-2</v>
      </c>
      <c r="D7" s="687">
        <v>0</v>
      </c>
      <c r="E7" s="2165">
        <v>0</v>
      </c>
    </row>
    <row r="8" spans="1:5" ht="11.55" x14ac:dyDescent="0.15">
      <c r="A8" s="192" t="s">
        <v>3736</v>
      </c>
      <c r="B8" s="687">
        <v>36300</v>
      </c>
      <c r="C8" s="693">
        <v>4.0628067391107268E-2</v>
      </c>
      <c r="D8" s="687">
        <v>13765</v>
      </c>
      <c r="E8" s="693">
        <v>4.3241833843292728E-2</v>
      </c>
    </row>
    <row r="9" spans="1:5" ht="11.55" x14ac:dyDescent="0.15">
      <c r="A9" s="192" t="s">
        <v>3737</v>
      </c>
      <c r="B9" s="687">
        <v>6652</v>
      </c>
      <c r="C9" s="693">
        <v>7.4451213301830726E-3</v>
      </c>
      <c r="D9" s="687">
        <v>0</v>
      </c>
      <c r="E9" s="2165">
        <v>0</v>
      </c>
    </row>
    <row r="10" spans="1:5" ht="11.55" x14ac:dyDescent="0.15">
      <c r="A10" s="192" t="s">
        <v>3738</v>
      </c>
      <c r="B10" s="687">
        <v>2137</v>
      </c>
      <c r="C10" s="693">
        <v>2.3917955926941107E-3</v>
      </c>
      <c r="D10" s="687">
        <v>407</v>
      </c>
      <c r="E10" s="693">
        <v>1.2785634852321205E-3</v>
      </c>
    </row>
    <row r="11" spans="1:5" x14ac:dyDescent="0.15">
      <c r="A11" s="192"/>
      <c r="B11" s="621"/>
      <c r="C11" s="629"/>
      <c r="D11" s="621"/>
      <c r="E11" s="629"/>
    </row>
    <row r="12" spans="1:5" x14ac:dyDescent="0.15">
      <c r="A12" s="630" t="s">
        <v>3584</v>
      </c>
    </row>
    <row r="13" spans="1:5" x14ac:dyDescent="0.15">
      <c r="A13" s="278" t="s">
        <v>3777</v>
      </c>
      <c r="B13" s="278"/>
      <c r="C13" s="294"/>
      <c r="D13" s="294"/>
      <c r="E13" s="294"/>
    </row>
    <row r="14" spans="1:5" x14ac:dyDescent="0.15">
      <c r="A14" s="121" t="s">
        <v>3739</v>
      </c>
      <c r="B14" s="22"/>
      <c r="C14" s="43"/>
      <c r="D14" s="43"/>
      <c r="E14" s="43"/>
    </row>
    <row r="15" spans="1:5" x14ac:dyDescent="0.15">
      <c r="A15" s="123" t="s">
        <v>3587</v>
      </c>
      <c r="B15" s="22"/>
      <c r="C15" s="43"/>
      <c r="D15" s="43"/>
      <c r="E15" s="43"/>
    </row>
    <row r="16" spans="1:5" x14ac:dyDescent="0.15">
      <c r="A16" s="123" t="s">
        <v>3740</v>
      </c>
      <c r="B16" s="22"/>
      <c r="C16" s="43"/>
      <c r="D16" s="43"/>
      <c r="E16" s="43"/>
    </row>
    <row r="17" spans="1:5" x14ac:dyDescent="0.15">
      <c r="A17" s="22" t="s">
        <v>3741</v>
      </c>
      <c r="B17" s="22"/>
      <c r="C17" s="43"/>
      <c r="D17" s="43"/>
      <c r="E17" s="43"/>
    </row>
    <row r="18" spans="1:5" x14ac:dyDescent="0.15">
      <c r="A18" s="22" t="s">
        <v>3742</v>
      </c>
      <c r="B18" s="22"/>
      <c r="C18" s="43"/>
      <c r="D18" s="43"/>
      <c r="E18" s="43"/>
    </row>
    <row r="19" spans="1:5" x14ac:dyDescent="0.15">
      <c r="A19" s="22" t="s">
        <v>3743</v>
      </c>
      <c r="B19" s="22"/>
      <c r="C19" s="43"/>
      <c r="D19" s="43"/>
      <c r="E19" s="43"/>
    </row>
    <row r="20" spans="1:5" x14ac:dyDescent="0.15">
      <c r="A20" s="22" t="s">
        <v>3744</v>
      </c>
      <c r="B20" s="22"/>
      <c r="C20" s="43"/>
      <c r="D20" s="43"/>
      <c r="E20" s="43"/>
    </row>
    <row r="21" spans="1:5" x14ac:dyDescent="0.15">
      <c r="A21" s="161" t="s">
        <v>696</v>
      </c>
      <c r="B21" s="22"/>
      <c r="C21" s="22"/>
      <c r="D21" s="22"/>
      <c r="E21" s="22"/>
    </row>
    <row r="22" spans="1:5" x14ac:dyDescent="0.15">
      <c r="A22" s="22" t="s">
        <v>3629</v>
      </c>
      <c r="B22" s="22"/>
      <c r="C22" s="43"/>
      <c r="D22" s="43"/>
      <c r="E22" s="43"/>
    </row>
  </sheetData>
  <hyperlinks>
    <hyperlink ref="A12" r:id="rId1" display="https://www.mifuturo.cl/bases-de-datos-de-matriculados/" xr:uid="{00000000-0004-0000-F300-000000000000}"/>
  </hyperlinks>
  <pageMargins left="0.7" right="0.7" top="0.75" bottom="0.75" header="0.3" footer="0.3"/>
  <pageSetup orientation="portrait"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Hoja245"/>
  <dimension ref="A2:H34"/>
  <sheetViews>
    <sheetView workbookViewId="0"/>
  </sheetViews>
  <sheetFormatPr baseColWidth="10" defaultColWidth="11.375" defaultRowHeight="10.199999999999999" x14ac:dyDescent="0.15"/>
  <cols>
    <col min="1" max="1" width="47.875" style="123" customWidth="1"/>
    <col min="2" max="4" width="11.375" style="123"/>
    <col min="5" max="8" width="14.25" style="123" customWidth="1"/>
    <col min="9" max="16384" width="11.375" style="123"/>
  </cols>
  <sheetData>
    <row r="2" spans="1:8" ht="11.55" x14ac:dyDescent="0.15">
      <c r="A2" s="622" t="s">
        <v>3778</v>
      </c>
    </row>
    <row r="4" spans="1:8" ht="40.75" x14ac:dyDescent="0.15">
      <c r="A4" s="3036" t="s">
        <v>3779</v>
      </c>
      <c r="B4" s="3008" t="s">
        <v>3646</v>
      </c>
      <c r="C4" s="3008" t="s">
        <v>3780</v>
      </c>
      <c r="D4" s="3008" t="s">
        <v>3648</v>
      </c>
      <c r="E4" s="3008" t="s">
        <v>3649</v>
      </c>
      <c r="F4" s="3008" t="s">
        <v>3650</v>
      </c>
      <c r="G4" s="3008" t="s">
        <v>3651</v>
      </c>
      <c r="H4" s="3008" t="s">
        <v>3652</v>
      </c>
    </row>
    <row r="5" spans="1:8" x14ac:dyDescent="0.15">
      <c r="A5" s="619" t="s">
        <v>1011</v>
      </c>
      <c r="B5" s="694">
        <v>71281</v>
      </c>
      <c r="C5" s="695">
        <v>52824</v>
      </c>
      <c r="D5" s="695">
        <v>18457</v>
      </c>
      <c r="E5" s="695">
        <v>40654</v>
      </c>
      <c r="F5" s="695">
        <v>16455</v>
      </c>
      <c r="G5" s="695">
        <v>12170</v>
      </c>
      <c r="H5" s="695">
        <v>2002</v>
      </c>
    </row>
    <row r="6" spans="1:8" ht="11.55" x14ac:dyDescent="0.15">
      <c r="A6" s="696" t="s">
        <v>3747</v>
      </c>
      <c r="B6" s="694">
        <v>12020</v>
      </c>
      <c r="C6" s="694">
        <v>5186</v>
      </c>
      <c r="D6" s="694">
        <v>6834</v>
      </c>
      <c r="E6" s="694">
        <v>5186</v>
      </c>
      <c r="F6" s="694">
        <v>6834</v>
      </c>
      <c r="G6" s="694">
        <v>0</v>
      </c>
      <c r="H6" s="694">
        <v>0</v>
      </c>
    </row>
    <row r="7" spans="1:8" x14ac:dyDescent="0.15">
      <c r="A7" s="658" t="s">
        <v>3748</v>
      </c>
      <c r="B7" s="615">
        <v>145</v>
      </c>
      <c r="C7" s="615">
        <v>49</v>
      </c>
      <c r="D7" s="615">
        <v>96</v>
      </c>
      <c r="E7" s="637">
        <v>49</v>
      </c>
      <c r="F7" s="637">
        <v>96</v>
      </c>
      <c r="G7" s="637">
        <v>0</v>
      </c>
      <c r="H7" s="637">
        <v>0</v>
      </c>
    </row>
    <row r="8" spans="1:8" x14ac:dyDescent="0.15">
      <c r="A8" s="658" t="s">
        <v>3749</v>
      </c>
      <c r="B8" s="615">
        <v>4</v>
      </c>
      <c r="C8" s="615">
        <v>0</v>
      </c>
      <c r="D8" s="615">
        <v>4</v>
      </c>
      <c r="E8" s="637">
        <v>0</v>
      </c>
      <c r="F8" s="637">
        <v>4</v>
      </c>
      <c r="G8" s="637">
        <v>0</v>
      </c>
      <c r="H8" s="637">
        <v>0</v>
      </c>
    </row>
    <row r="9" spans="1:8" x14ac:dyDescent="0.15">
      <c r="A9" s="192" t="s">
        <v>3750</v>
      </c>
      <c r="B9" s="615">
        <v>56</v>
      </c>
      <c r="C9" s="615">
        <v>11</v>
      </c>
      <c r="D9" s="615">
        <v>45</v>
      </c>
      <c r="E9" s="637">
        <v>11</v>
      </c>
      <c r="F9" s="637">
        <v>45</v>
      </c>
      <c r="G9" s="637">
        <v>0</v>
      </c>
      <c r="H9" s="637">
        <v>0</v>
      </c>
    </row>
    <row r="10" spans="1:8" x14ac:dyDescent="0.15">
      <c r="A10" s="658" t="s">
        <v>3751</v>
      </c>
      <c r="B10" s="615">
        <v>1862</v>
      </c>
      <c r="C10" s="615">
        <v>1238</v>
      </c>
      <c r="D10" s="615">
        <v>624</v>
      </c>
      <c r="E10" s="637">
        <v>1238</v>
      </c>
      <c r="F10" s="637">
        <v>624</v>
      </c>
      <c r="G10" s="637">
        <v>0</v>
      </c>
      <c r="H10" s="637">
        <v>0</v>
      </c>
    </row>
    <row r="11" spans="1:8" x14ac:dyDescent="0.15">
      <c r="A11" s="658" t="s">
        <v>3752</v>
      </c>
      <c r="B11" s="615">
        <v>595</v>
      </c>
      <c r="C11" s="615">
        <v>117</v>
      </c>
      <c r="D11" s="615">
        <v>478</v>
      </c>
      <c r="E11" s="637">
        <v>117</v>
      </c>
      <c r="F11" s="637">
        <v>478</v>
      </c>
      <c r="G11" s="637">
        <v>0</v>
      </c>
      <c r="H11" s="637">
        <v>0</v>
      </c>
    </row>
    <row r="12" spans="1:8" x14ac:dyDescent="0.15">
      <c r="A12" s="658" t="s">
        <v>3753</v>
      </c>
      <c r="B12" s="615">
        <v>215</v>
      </c>
      <c r="C12" s="615">
        <v>8</v>
      </c>
      <c r="D12" s="615">
        <v>207</v>
      </c>
      <c r="E12" s="637">
        <v>8</v>
      </c>
      <c r="F12" s="637">
        <v>207</v>
      </c>
      <c r="G12" s="637">
        <v>0</v>
      </c>
      <c r="H12" s="637">
        <v>0</v>
      </c>
    </row>
    <row r="13" spans="1:8" x14ac:dyDescent="0.15">
      <c r="A13" s="270" t="s">
        <v>3754</v>
      </c>
      <c r="B13" s="615">
        <v>3990</v>
      </c>
      <c r="C13" s="615">
        <v>2292</v>
      </c>
      <c r="D13" s="615">
        <v>1698</v>
      </c>
      <c r="E13" s="290">
        <v>2292</v>
      </c>
      <c r="F13" s="290">
        <v>1698</v>
      </c>
      <c r="G13" s="290">
        <v>0</v>
      </c>
      <c r="H13" s="290">
        <v>0</v>
      </c>
    </row>
    <row r="14" spans="1:8" x14ac:dyDescent="0.15">
      <c r="A14" s="658" t="s">
        <v>3755</v>
      </c>
      <c r="B14" s="615">
        <v>5153</v>
      </c>
      <c r="C14" s="615">
        <v>1471</v>
      </c>
      <c r="D14" s="615">
        <v>3682</v>
      </c>
      <c r="E14" s="637">
        <v>1471</v>
      </c>
      <c r="F14" s="637">
        <v>3682</v>
      </c>
      <c r="G14" s="637">
        <v>0</v>
      </c>
      <c r="H14" s="637">
        <v>0</v>
      </c>
    </row>
    <row r="15" spans="1:8" ht="11.55" x14ac:dyDescent="0.15">
      <c r="A15" s="696" t="s">
        <v>3756</v>
      </c>
      <c r="B15" s="695">
        <v>50065</v>
      </c>
      <c r="C15" s="695">
        <v>44280</v>
      </c>
      <c r="D15" s="695">
        <v>5785</v>
      </c>
      <c r="E15" s="695">
        <v>32241</v>
      </c>
      <c r="F15" s="695">
        <v>4059</v>
      </c>
      <c r="G15" s="695">
        <v>12039</v>
      </c>
      <c r="H15" s="695">
        <v>1726</v>
      </c>
    </row>
    <row r="16" spans="1:8" x14ac:dyDescent="0.15">
      <c r="A16" s="658" t="s">
        <v>3757</v>
      </c>
      <c r="B16" s="615">
        <v>39146</v>
      </c>
      <c r="C16" s="615">
        <v>34716</v>
      </c>
      <c r="D16" s="615">
        <v>4430</v>
      </c>
      <c r="E16" s="637">
        <v>32241</v>
      </c>
      <c r="F16" s="637">
        <v>4059</v>
      </c>
      <c r="G16" s="637">
        <v>2475</v>
      </c>
      <c r="H16" s="637">
        <v>371</v>
      </c>
    </row>
    <row r="17" spans="1:8" x14ac:dyDescent="0.15">
      <c r="A17" s="658" t="s">
        <v>3758</v>
      </c>
      <c r="B17" s="615">
        <v>10919</v>
      </c>
      <c r="C17" s="615">
        <v>9564</v>
      </c>
      <c r="D17" s="615">
        <v>1355</v>
      </c>
      <c r="E17" s="637">
        <v>0</v>
      </c>
      <c r="F17" s="637">
        <v>0</v>
      </c>
      <c r="G17" s="637">
        <v>9564</v>
      </c>
      <c r="H17" s="637">
        <v>1355</v>
      </c>
    </row>
    <row r="18" spans="1:8" ht="11.55" x14ac:dyDescent="0.15">
      <c r="A18" s="696" t="s">
        <v>3781</v>
      </c>
      <c r="B18" s="695">
        <v>6652</v>
      </c>
      <c r="C18" s="695">
        <v>3138</v>
      </c>
      <c r="D18" s="695">
        <v>3514</v>
      </c>
      <c r="E18" s="695">
        <v>3138</v>
      </c>
      <c r="F18" s="695">
        <v>3514</v>
      </c>
      <c r="G18" s="695">
        <v>0</v>
      </c>
      <c r="H18" s="695">
        <v>0</v>
      </c>
    </row>
    <row r="19" spans="1:8" x14ac:dyDescent="0.15">
      <c r="A19" s="658" t="s">
        <v>3760</v>
      </c>
      <c r="B19" s="615">
        <v>2121</v>
      </c>
      <c r="C19" s="615">
        <v>799</v>
      </c>
      <c r="D19" s="615">
        <v>1322</v>
      </c>
      <c r="E19" s="637">
        <v>799</v>
      </c>
      <c r="F19" s="637">
        <v>1322</v>
      </c>
      <c r="G19" s="637">
        <v>0</v>
      </c>
      <c r="H19" s="637">
        <v>0</v>
      </c>
    </row>
    <row r="20" spans="1:8" x14ac:dyDescent="0.15">
      <c r="A20" s="658" t="s">
        <v>3761</v>
      </c>
      <c r="B20" s="615">
        <v>372</v>
      </c>
      <c r="C20" s="615">
        <v>185</v>
      </c>
      <c r="D20" s="615">
        <v>187</v>
      </c>
      <c r="E20" s="637">
        <v>185</v>
      </c>
      <c r="F20" s="637">
        <v>187</v>
      </c>
      <c r="G20" s="637">
        <v>0</v>
      </c>
      <c r="H20" s="637">
        <v>0</v>
      </c>
    </row>
    <row r="21" spans="1:8" x14ac:dyDescent="0.15">
      <c r="A21" s="658" t="s">
        <v>3762</v>
      </c>
      <c r="B21" s="615">
        <v>2356</v>
      </c>
      <c r="C21" s="615">
        <v>1180</v>
      </c>
      <c r="D21" s="615">
        <v>1176</v>
      </c>
      <c r="E21" s="637">
        <v>1180</v>
      </c>
      <c r="F21" s="637">
        <v>1176</v>
      </c>
      <c r="G21" s="637">
        <v>0</v>
      </c>
      <c r="H21" s="637">
        <v>0</v>
      </c>
    </row>
    <row r="22" spans="1:8" x14ac:dyDescent="0.15">
      <c r="A22" s="658" t="s">
        <v>3763</v>
      </c>
      <c r="B22" s="615">
        <v>1803</v>
      </c>
      <c r="C22" s="615">
        <v>974</v>
      </c>
      <c r="D22" s="615">
        <v>829</v>
      </c>
      <c r="E22" s="637">
        <v>974</v>
      </c>
      <c r="F22" s="637">
        <v>829</v>
      </c>
      <c r="G22" s="637">
        <v>0</v>
      </c>
      <c r="H22" s="637">
        <v>0</v>
      </c>
    </row>
    <row r="23" spans="1:8" ht="11.55" x14ac:dyDescent="0.15">
      <c r="A23" s="696" t="s">
        <v>3764</v>
      </c>
      <c r="B23" s="694">
        <v>2544</v>
      </c>
      <c r="C23" s="695">
        <v>220</v>
      </c>
      <c r="D23" s="695">
        <v>2324</v>
      </c>
      <c r="E23" s="695">
        <v>89</v>
      </c>
      <c r="F23" s="695">
        <v>2048</v>
      </c>
      <c r="G23" s="695">
        <v>131</v>
      </c>
      <c r="H23" s="695">
        <v>276</v>
      </c>
    </row>
    <row r="24" spans="1:8" x14ac:dyDescent="0.15">
      <c r="A24" s="658" t="s">
        <v>3765</v>
      </c>
      <c r="B24" s="615">
        <v>208</v>
      </c>
      <c r="C24" s="615">
        <v>53</v>
      </c>
      <c r="D24" s="615">
        <v>155</v>
      </c>
      <c r="E24" s="637">
        <v>0</v>
      </c>
      <c r="F24" s="637">
        <v>0</v>
      </c>
      <c r="G24" s="637">
        <v>53</v>
      </c>
      <c r="H24" s="637">
        <v>155</v>
      </c>
    </row>
    <row r="25" spans="1:8" x14ac:dyDescent="0.15">
      <c r="A25" s="658" t="s">
        <v>3766</v>
      </c>
      <c r="B25" s="615">
        <v>2089</v>
      </c>
      <c r="C25" s="615">
        <v>97</v>
      </c>
      <c r="D25" s="615">
        <v>1992</v>
      </c>
      <c r="E25" s="637">
        <v>44</v>
      </c>
      <c r="F25" s="637">
        <v>1919</v>
      </c>
      <c r="G25" s="637">
        <v>53</v>
      </c>
      <c r="H25" s="637">
        <v>73</v>
      </c>
    </row>
    <row r="26" spans="1:8" x14ac:dyDescent="0.15">
      <c r="A26" s="658" t="s">
        <v>3767</v>
      </c>
      <c r="B26" s="615">
        <v>247</v>
      </c>
      <c r="C26" s="615">
        <v>70</v>
      </c>
      <c r="D26" s="615">
        <v>177</v>
      </c>
      <c r="E26" s="637">
        <v>45</v>
      </c>
      <c r="F26" s="637">
        <v>129</v>
      </c>
      <c r="G26" s="637">
        <v>25</v>
      </c>
      <c r="H26" s="637">
        <v>48</v>
      </c>
    </row>
    <row r="27" spans="1:8" x14ac:dyDescent="0.15">
      <c r="H27" s="637"/>
    </row>
    <row r="28" spans="1:8" x14ac:dyDescent="0.15">
      <c r="A28" s="630" t="s">
        <v>3584</v>
      </c>
    </row>
    <row r="29" spans="1:8" x14ac:dyDescent="0.15">
      <c r="A29" s="22" t="s">
        <v>3585</v>
      </c>
      <c r="B29" s="22"/>
      <c r="C29" s="22"/>
      <c r="D29" s="22"/>
      <c r="E29" s="22"/>
      <c r="F29" s="22"/>
      <c r="G29" s="22"/>
      <c r="H29" s="22"/>
    </row>
    <row r="30" spans="1:8" x14ac:dyDescent="0.15">
      <c r="A30" s="22" t="s">
        <v>3768</v>
      </c>
      <c r="B30" s="22"/>
      <c r="C30" s="22"/>
      <c r="D30" s="22"/>
      <c r="E30" s="22"/>
      <c r="F30" s="22"/>
      <c r="G30" s="22"/>
      <c r="H30" s="22"/>
    </row>
    <row r="31" spans="1:8" x14ac:dyDescent="0.15">
      <c r="A31" s="22" t="s">
        <v>3769</v>
      </c>
      <c r="B31" s="22"/>
      <c r="C31" s="22"/>
      <c r="D31" s="22"/>
      <c r="E31" s="22"/>
      <c r="F31" s="22"/>
      <c r="G31" s="22"/>
      <c r="H31" s="22"/>
    </row>
    <row r="32" spans="1:8" x14ac:dyDescent="0.15">
      <c r="A32" s="22" t="s">
        <v>3782</v>
      </c>
      <c r="B32" s="22"/>
      <c r="C32" s="22"/>
      <c r="D32" s="22"/>
      <c r="E32" s="22"/>
      <c r="F32" s="22"/>
      <c r="G32" s="22"/>
      <c r="H32" s="22"/>
    </row>
    <row r="33" spans="1:8" x14ac:dyDescent="0.15">
      <c r="A33" s="161" t="s">
        <v>696</v>
      </c>
      <c r="B33" s="22"/>
      <c r="C33" s="22"/>
      <c r="D33" s="22"/>
      <c r="E33" s="22"/>
      <c r="F33" s="22"/>
      <c r="G33" s="22"/>
      <c r="H33" s="22"/>
    </row>
    <row r="34" spans="1:8" x14ac:dyDescent="0.15">
      <c r="A34" s="22" t="s">
        <v>3783</v>
      </c>
      <c r="B34" s="22"/>
      <c r="C34" s="22"/>
      <c r="D34" s="22"/>
      <c r="E34" s="22"/>
      <c r="F34" s="22"/>
      <c r="G34" s="22"/>
      <c r="H34" s="22"/>
    </row>
  </sheetData>
  <hyperlinks>
    <hyperlink ref="A28" r:id="rId1" display="https://www.mifuturo.cl/bases-de-datos-de-matriculados/" xr:uid="{00000000-0004-0000-F400-000000000000}"/>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Hoja246"/>
  <dimension ref="A2:AJ36"/>
  <sheetViews>
    <sheetView workbookViewId="0"/>
  </sheetViews>
  <sheetFormatPr baseColWidth="10" defaultColWidth="11.375" defaultRowHeight="10.199999999999999" x14ac:dyDescent="0.15"/>
  <cols>
    <col min="1" max="1" width="44.25" style="123" customWidth="1"/>
    <col min="2" max="8" width="11.375" style="123"/>
    <col min="9" max="10" width="12.625" style="123" customWidth="1"/>
    <col min="11" max="16" width="11.375" style="123"/>
    <col min="17" max="18" width="13.625" style="123" customWidth="1"/>
    <col min="19" max="19" width="11.375" style="123" customWidth="1"/>
    <col min="20" max="26" width="11.375" style="123"/>
    <col min="27" max="28" width="12.875" style="123" customWidth="1"/>
    <col min="29" max="16384" width="11.375" style="123"/>
  </cols>
  <sheetData>
    <row r="2" spans="1:36" ht="11.55" x14ac:dyDescent="0.15">
      <c r="A2" s="622" t="s">
        <v>3784</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row>
    <row r="3" spans="1:36" x14ac:dyDescent="0.15">
      <c r="B3" s="697"/>
      <c r="C3" s="698"/>
      <c r="G3" s="697"/>
      <c r="H3" s="697"/>
      <c r="I3" s="697"/>
      <c r="J3" s="697"/>
      <c r="K3" s="697"/>
      <c r="L3" s="697"/>
      <c r="M3" s="697"/>
      <c r="N3" s="697"/>
      <c r="O3" s="697"/>
      <c r="P3" s="697"/>
      <c r="Q3" s="697"/>
      <c r="R3" s="697"/>
      <c r="S3" s="697"/>
      <c r="T3" s="697"/>
      <c r="U3" s="697"/>
      <c r="V3" s="697"/>
      <c r="W3" s="697"/>
      <c r="X3" s="697"/>
      <c r="Y3" s="697"/>
      <c r="Z3" s="697"/>
      <c r="AA3" s="697"/>
      <c r="AB3" s="697"/>
      <c r="AC3" s="697"/>
      <c r="AD3" s="697"/>
      <c r="AE3" s="697"/>
      <c r="AF3" s="697"/>
      <c r="AG3" s="697"/>
      <c r="AH3" s="697"/>
      <c r="AI3" s="697"/>
      <c r="AJ3" s="697"/>
    </row>
    <row r="4" spans="1:36" ht="30.6" x14ac:dyDescent="0.15">
      <c r="A4" s="3037" t="s">
        <v>3730</v>
      </c>
      <c r="B4" s="3038" t="s">
        <v>3721</v>
      </c>
      <c r="C4" s="3008" t="s">
        <v>3721</v>
      </c>
      <c r="D4" s="3008" t="s">
        <v>3721</v>
      </c>
      <c r="E4" s="3008" t="s">
        <v>3785</v>
      </c>
      <c r="F4" s="3008" t="s">
        <v>3657</v>
      </c>
      <c r="G4" s="3008" t="s">
        <v>3785</v>
      </c>
      <c r="H4" s="3008" t="s">
        <v>3657</v>
      </c>
      <c r="I4" s="3008" t="s">
        <v>3785</v>
      </c>
      <c r="J4" s="3008" t="s">
        <v>3657</v>
      </c>
      <c r="K4" s="3008" t="s">
        <v>3785</v>
      </c>
      <c r="L4" s="3008" t="s">
        <v>3657</v>
      </c>
      <c r="M4" s="3008" t="s">
        <v>3785</v>
      </c>
      <c r="N4" s="3008" t="s">
        <v>3657</v>
      </c>
      <c r="O4" s="3008" t="s">
        <v>3785</v>
      </c>
      <c r="P4" s="3008" t="s">
        <v>3657</v>
      </c>
      <c r="Q4" s="3008" t="s">
        <v>3785</v>
      </c>
      <c r="R4" s="3008" t="s">
        <v>3657</v>
      </c>
      <c r="S4" s="3008" t="s">
        <v>3785</v>
      </c>
      <c r="T4" s="3008" t="s">
        <v>3657</v>
      </c>
      <c r="U4" s="3008" t="s">
        <v>3785</v>
      </c>
      <c r="V4" s="3008" t="s">
        <v>3657</v>
      </c>
      <c r="W4" s="3008" t="s">
        <v>3785</v>
      </c>
      <c r="X4" s="3008" t="s">
        <v>3657</v>
      </c>
      <c r="Y4" s="3008" t="s">
        <v>3785</v>
      </c>
      <c r="Z4" s="3008" t="s">
        <v>3657</v>
      </c>
      <c r="AA4" s="3008" t="s">
        <v>3785</v>
      </c>
      <c r="AB4" s="3008" t="s">
        <v>3657</v>
      </c>
      <c r="AC4" s="3008" t="s">
        <v>3785</v>
      </c>
      <c r="AD4" s="3008" t="s">
        <v>3657</v>
      </c>
      <c r="AE4" s="3008" t="s">
        <v>3785</v>
      </c>
      <c r="AF4" s="3008" t="s">
        <v>3657</v>
      </c>
      <c r="AG4" s="3008" t="s">
        <v>3785</v>
      </c>
      <c r="AH4" s="3008" t="s">
        <v>3657</v>
      </c>
      <c r="AI4" s="3008" t="s">
        <v>3785</v>
      </c>
      <c r="AJ4" s="3008" t="s">
        <v>3657</v>
      </c>
    </row>
    <row r="5" spans="1:36" ht="20.399999999999999" x14ac:dyDescent="0.15">
      <c r="A5" s="3039"/>
      <c r="B5" s="3040"/>
      <c r="C5" s="3008" t="s">
        <v>3786</v>
      </c>
      <c r="D5" s="3008" t="s">
        <v>3787</v>
      </c>
      <c r="E5" s="3008" t="s">
        <v>677</v>
      </c>
      <c r="F5" s="3008" t="s">
        <v>677</v>
      </c>
      <c r="G5" s="3008" t="s">
        <v>678</v>
      </c>
      <c r="H5" s="3008" t="s">
        <v>678</v>
      </c>
      <c r="I5" s="3008" t="s">
        <v>679</v>
      </c>
      <c r="J5" s="3008" t="s">
        <v>679</v>
      </c>
      <c r="K5" s="3008" t="s">
        <v>1106</v>
      </c>
      <c r="L5" s="3008" t="s">
        <v>1106</v>
      </c>
      <c r="M5" s="3008" t="s">
        <v>681</v>
      </c>
      <c r="N5" s="3008" t="s">
        <v>681</v>
      </c>
      <c r="O5" s="3008" t="s">
        <v>682</v>
      </c>
      <c r="P5" s="3008" t="s">
        <v>1108</v>
      </c>
      <c r="Q5" s="3008" t="s">
        <v>683</v>
      </c>
      <c r="R5" s="3008" t="s">
        <v>683</v>
      </c>
      <c r="S5" s="3008" t="s">
        <v>684</v>
      </c>
      <c r="T5" s="3008" t="s">
        <v>684</v>
      </c>
      <c r="U5" s="3008" t="s">
        <v>3788</v>
      </c>
      <c r="V5" s="3008" t="s">
        <v>3788</v>
      </c>
      <c r="W5" s="3008" t="s">
        <v>732</v>
      </c>
      <c r="X5" s="3008" t="s">
        <v>732</v>
      </c>
      <c r="Y5" s="3008" t="s">
        <v>688</v>
      </c>
      <c r="Z5" s="3008" t="s">
        <v>688</v>
      </c>
      <c r="AA5" s="3008" t="s">
        <v>689</v>
      </c>
      <c r="AB5" s="3008" t="s">
        <v>689</v>
      </c>
      <c r="AC5" s="3008" t="s">
        <v>690</v>
      </c>
      <c r="AD5" s="3008" t="s">
        <v>690</v>
      </c>
      <c r="AE5" s="3008" t="s">
        <v>691</v>
      </c>
      <c r="AF5" s="3008" t="s">
        <v>691</v>
      </c>
      <c r="AG5" s="3008" t="s">
        <v>692</v>
      </c>
      <c r="AH5" s="3008" t="s">
        <v>692</v>
      </c>
      <c r="AI5" s="3008" t="s">
        <v>693</v>
      </c>
      <c r="AJ5" s="3008" t="s">
        <v>693</v>
      </c>
    </row>
    <row r="6" spans="1:36" x14ac:dyDescent="0.15">
      <c r="A6" s="699" t="s">
        <v>752</v>
      </c>
      <c r="B6" s="700">
        <v>71281</v>
      </c>
      <c r="C6" s="700">
        <v>57109</v>
      </c>
      <c r="D6" s="700">
        <v>14172</v>
      </c>
      <c r="E6" s="700">
        <v>926</v>
      </c>
      <c r="F6" s="700">
        <v>217</v>
      </c>
      <c r="G6" s="700">
        <v>861</v>
      </c>
      <c r="H6" s="700">
        <v>165</v>
      </c>
      <c r="I6" s="700">
        <v>1094</v>
      </c>
      <c r="J6" s="700">
        <v>345</v>
      </c>
      <c r="K6" s="700">
        <v>270</v>
      </c>
      <c r="L6" s="700">
        <v>103</v>
      </c>
      <c r="M6" s="700">
        <v>1821</v>
      </c>
      <c r="N6" s="700">
        <v>508</v>
      </c>
      <c r="O6" s="700">
        <v>6125</v>
      </c>
      <c r="P6" s="700">
        <v>1270</v>
      </c>
      <c r="Q6" s="700">
        <v>31049</v>
      </c>
      <c r="R6" s="700">
        <v>7920</v>
      </c>
      <c r="S6" s="700">
        <v>905</v>
      </c>
      <c r="T6" s="700">
        <v>502</v>
      </c>
      <c r="U6" s="700">
        <v>2737</v>
      </c>
      <c r="V6" s="700">
        <v>565</v>
      </c>
      <c r="W6" s="700">
        <v>1377</v>
      </c>
      <c r="X6" s="700">
        <v>176</v>
      </c>
      <c r="Y6" s="700">
        <v>4854</v>
      </c>
      <c r="Z6" s="700">
        <v>899</v>
      </c>
      <c r="AA6" s="700">
        <v>2312</v>
      </c>
      <c r="AB6" s="700">
        <v>579</v>
      </c>
      <c r="AC6" s="700">
        <v>1166</v>
      </c>
      <c r="AD6" s="700">
        <v>173</v>
      </c>
      <c r="AE6" s="700">
        <v>1459</v>
      </c>
      <c r="AF6" s="700">
        <v>631</v>
      </c>
      <c r="AG6" s="700">
        <v>27</v>
      </c>
      <c r="AH6" s="700">
        <v>31</v>
      </c>
      <c r="AI6" s="700">
        <v>126</v>
      </c>
      <c r="AJ6" s="700">
        <v>88</v>
      </c>
    </row>
    <row r="7" spans="1:36" ht="11.55" x14ac:dyDescent="0.15">
      <c r="A7" s="696" t="s">
        <v>3747</v>
      </c>
      <c r="B7" s="700">
        <v>12020</v>
      </c>
      <c r="C7" s="700">
        <v>12020</v>
      </c>
      <c r="D7" s="700">
        <v>0</v>
      </c>
      <c r="E7" s="700">
        <v>159</v>
      </c>
      <c r="F7" s="700">
        <v>0</v>
      </c>
      <c r="G7" s="700">
        <v>274</v>
      </c>
      <c r="H7" s="700">
        <v>0</v>
      </c>
      <c r="I7" s="700">
        <v>253</v>
      </c>
      <c r="J7" s="700">
        <v>0</v>
      </c>
      <c r="K7" s="700">
        <v>0</v>
      </c>
      <c r="L7" s="700">
        <v>0</v>
      </c>
      <c r="M7" s="700">
        <v>561</v>
      </c>
      <c r="N7" s="700">
        <v>0</v>
      </c>
      <c r="O7" s="700">
        <v>1916</v>
      </c>
      <c r="P7" s="700">
        <v>0</v>
      </c>
      <c r="Q7" s="700">
        <v>3896</v>
      </c>
      <c r="R7" s="700">
        <v>0</v>
      </c>
      <c r="S7" s="700">
        <v>209</v>
      </c>
      <c r="T7" s="700">
        <v>0</v>
      </c>
      <c r="U7" s="700">
        <v>1221</v>
      </c>
      <c r="V7" s="700">
        <v>0</v>
      </c>
      <c r="W7" s="700">
        <v>619</v>
      </c>
      <c r="X7" s="700">
        <v>0</v>
      </c>
      <c r="Y7" s="700">
        <v>1213</v>
      </c>
      <c r="Z7" s="700">
        <v>0</v>
      </c>
      <c r="AA7" s="700">
        <v>717</v>
      </c>
      <c r="AB7" s="700">
        <v>0</v>
      </c>
      <c r="AC7" s="700">
        <v>411</v>
      </c>
      <c r="AD7" s="700">
        <v>0</v>
      </c>
      <c r="AE7" s="700">
        <v>452</v>
      </c>
      <c r="AF7" s="700">
        <v>0</v>
      </c>
      <c r="AG7" s="700">
        <v>0</v>
      </c>
      <c r="AH7" s="700">
        <v>0</v>
      </c>
      <c r="AI7" s="700">
        <v>119</v>
      </c>
      <c r="AJ7" s="700">
        <v>0</v>
      </c>
    </row>
    <row r="8" spans="1:36" x14ac:dyDescent="0.15">
      <c r="A8" s="701" t="s">
        <v>3748</v>
      </c>
      <c r="B8" s="700">
        <v>145</v>
      </c>
      <c r="C8" s="700">
        <v>145</v>
      </c>
      <c r="D8" s="700">
        <v>0</v>
      </c>
      <c r="E8" s="702">
        <v>0</v>
      </c>
      <c r="F8" s="702">
        <v>0</v>
      </c>
      <c r="G8" s="702">
        <v>0</v>
      </c>
      <c r="H8" s="702">
        <v>0</v>
      </c>
      <c r="I8" s="702">
        <v>0</v>
      </c>
      <c r="J8" s="702">
        <v>0</v>
      </c>
      <c r="K8" s="702">
        <v>0</v>
      </c>
      <c r="L8" s="702">
        <v>0</v>
      </c>
      <c r="M8" s="702">
        <v>0</v>
      </c>
      <c r="N8" s="702">
        <v>0</v>
      </c>
      <c r="O8" s="702">
        <v>0</v>
      </c>
      <c r="P8" s="702">
        <v>0</v>
      </c>
      <c r="Q8" s="702">
        <v>145</v>
      </c>
      <c r="R8" s="702">
        <v>0</v>
      </c>
      <c r="S8" s="702">
        <v>0</v>
      </c>
      <c r="T8" s="702">
        <v>0</v>
      </c>
      <c r="U8" s="702">
        <v>0</v>
      </c>
      <c r="V8" s="702">
        <v>0</v>
      </c>
      <c r="W8" s="702">
        <v>0</v>
      </c>
      <c r="X8" s="702">
        <v>0</v>
      </c>
      <c r="Y8" s="702">
        <v>0</v>
      </c>
      <c r="Z8" s="702">
        <v>0</v>
      </c>
      <c r="AA8" s="702">
        <v>0</v>
      </c>
      <c r="AB8" s="702">
        <v>0</v>
      </c>
      <c r="AC8" s="702">
        <v>0</v>
      </c>
      <c r="AD8" s="702">
        <v>0</v>
      </c>
      <c r="AE8" s="702">
        <v>0</v>
      </c>
      <c r="AF8" s="702">
        <v>0</v>
      </c>
      <c r="AG8" s="702">
        <v>0</v>
      </c>
      <c r="AH8" s="702">
        <v>0</v>
      </c>
      <c r="AI8" s="702">
        <v>0</v>
      </c>
      <c r="AJ8" s="702">
        <v>0</v>
      </c>
    </row>
    <row r="9" spans="1:36" x14ac:dyDescent="0.15">
      <c r="A9" s="701" t="s">
        <v>3749</v>
      </c>
      <c r="B9" s="700">
        <v>4</v>
      </c>
      <c r="C9" s="700">
        <v>4</v>
      </c>
      <c r="D9" s="700">
        <v>0</v>
      </c>
      <c r="E9" s="702">
        <v>0</v>
      </c>
      <c r="F9" s="702">
        <v>0</v>
      </c>
      <c r="G9" s="702">
        <v>0</v>
      </c>
      <c r="H9" s="702">
        <v>0</v>
      </c>
      <c r="I9" s="702">
        <v>4</v>
      </c>
      <c r="J9" s="702">
        <v>0</v>
      </c>
      <c r="K9" s="702">
        <v>0</v>
      </c>
      <c r="L9" s="702">
        <v>0</v>
      </c>
      <c r="M9" s="702">
        <v>0</v>
      </c>
      <c r="N9" s="702">
        <v>0</v>
      </c>
      <c r="O9" s="702">
        <v>0</v>
      </c>
      <c r="P9" s="702">
        <v>0</v>
      </c>
      <c r="Q9" s="702">
        <v>0</v>
      </c>
      <c r="R9" s="702">
        <v>0</v>
      </c>
      <c r="S9" s="702">
        <v>0</v>
      </c>
      <c r="T9" s="702">
        <v>0</v>
      </c>
      <c r="U9" s="702">
        <v>0</v>
      </c>
      <c r="V9" s="702">
        <v>0</v>
      </c>
      <c r="W9" s="702">
        <v>0</v>
      </c>
      <c r="X9" s="702">
        <v>0</v>
      </c>
      <c r="Y9" s="702">
        <v>0</v>
      </c>
      <c r="Z9" s="702">
        <v>0</v>
      </c>
      <c r="AA9" s="702">
        <v>0</v>
      </c>
      <c r="AB9" s="702">
        <v>0</v>
      </c>
      <c r="AC9" s="702">
        <v>0</v>
      </c>
      <c r="AD9" s="702">
        <v>0</v>
      </c>
      <c r="AE9" s="702">
        <v>0</v>
      </c>
      <c r="AF9" s="702">
        <v>0</v>
      </c>
      <c r="AG9" s="702">
        <v>0</v>
      </c>
      <c r="AH9" s="702">
        <v>0</v>
      </c>
      <c r="AI9" s="702">
        <v>0</v>
      </c>
      <c r="AJ9" s="702">
        <v>0</v>
      </c>
    </row>
    <row r="10" spans="1:36" x14ac:dyDescent="0.15">
      <c r="A10" s="701" t="s">
        <v>3750</v>
      </c>
      <c r="B10" s="700">
        <v>56</v>
      </c>
      <c r="C10" s="700">
        <v>56</v>
      </c>
      <c r="D10" s="700">
        <v>0</v>
      </c>
      <c r="E10" s="702">
        <v>0</v>
      </c>
      <c r="F10" s="702">
        <v>0</v>
      </c>
      <c r="G10" s="702">
        <v>0</v>
      </c>
      <c r="H10" s="702">
        <v>0</v>
      </c>
      <c r="I10" s="702">
        <v>0</v>
      </c>
      <c r="J10" s="702">
        <v>0</v>
      </c>
      <c r="K10" s="702">
        <v>0</v>
      </c>
      <c r="L10" s="702">
        <v>0</v>
      </c>
      <c r="M10" s="702">
        <v>0</v>
      </c>
      <c r="N10" s="702">
        <v>0</v>
      </c>
      <c r="O10" s="702">
        <v>0</v>
      </c>
      <c r="P10" s="702">
        <v>0</v>
      </c>
      <c r="Q10" s="702">
        <v>56</v>
      </c>
      <c r="R10" s="702">
        <v>0</v>
      </c>
      <c r="S10" s="702">
        <v>0</v>
      </c>
      <c r="T10" s="702">
        <v>0</v>
      </c>
      <c r="U10" s="702">
        <v>0</v>
      </c>
      <c r="V10" s="702">
        <v>0</v>
      </c>
      <c r="W10" s="702">
        <v>0</v>
      </c>
      <c r="X10" s="702">
        <v>0</v>
      </c>
      <c r="Y10" s="702">
        <v>0</v>
      </c>
      <c r="Z10" s="702">
        <v>0</v>
      </c>
      <c r="AA10" s="702">
        <v>0</v>
      </c>
      <c r="AB10" s="702">
        <v>0</v>
      </c>
      <c r="AC10" s="702">
        <v>0</v>
      </c>
      <c r="AD10" s="702">
        <v>0</v>
      </c>
      <c r="AE10" s="702">
        <v>0</v>
      </c>
      <c r="AF10" s="702">
        <v>0</v>
      </c>
      <c r="AG10" s="702">
        <v>0</v>
      </c>
      <c r="AH10" s="702">
        <v>0</v>
      </c>
      <c r="AI10" s="702">
        <v>0</v>
      </c>
      <c r="AJ10" s="702">
        <v>0</v>
      </c>
    </row>
    <row r="11" spans="1:36" x14ac:dyDescent="0.15">
      <c r="A11" s="701" t="s">
        <v>3751</v>
      </c>
      <c r="B11" s="700">
        <v>1862</v>
      </c>
      <c r="C11" s="700">
        <v>1862</v>
      </c>
      <c r="D11" s="700">
        <v>0</v>
      </c>
      <c r="E11" s="702">
        <v>0</v>
      </c>
      <c r="F11" s="702">
        <v>0</v>
      </c>
      <c r="G11" s="702">
        <v>0</v>
      </c>
      <c r="H11" s="702">
        <v>0</v>
      </c>
      <c r="I11" s="702">
        <v>0</v>
      </c>
      <c r="J11" s="702">
        <v>0</v>
      </c>
      <c r="K11" s="702">
        <v>0</v>
      </c>
      <c r="L11" s="702">
        <v>0</v>
      </c>
      <c r="M11" s="702">
        <v>164</v>
      </c>
      <c r="N11" s="702">
        <v>0</v>
      </c>
      <c r="O11" s="702">
        <v>432</v>
      </c>
      <c r="P11" s="702">
        <v>0</v>
      </c>
      <c r="Q11" s="702">
        <v>736</v>
      </c>
      <c r="R11" s="702">
        <v>0</v>
      </c>
      <c r="S11" s="702">
        <v>0</v>
      </c>
      <c r="T11" s="702">
        <v>0</v>
      </c>
      <c r="U11" s="702">
        <v>0</v>
      </c>
      <c r="V11" s="702">
        <v>0</v>
      </c>
      <c r="W11" s="702">
        <v>123</v>
      </c>
      <c r="X11" s="702">
        <v>0</v>
      </c>
      <c r="Y11" s="702">
        <v>148</v>
      </c>
      <c r="Z11" s="702">
        <v>0</v>
      </c>
      <c r="AA11" s="702">
        <v>0</v>
      </c>
      <c r="AB11" s="702">
        <v>0</v>
      </c>
      <c r="AC11" s="702">
        <v>0</v>
      </c>
      <c r="AD11" s="702">
        <v>0</v>
      </c>
      <c r="AE11" s="702">
        <v>223</v>
      </c>
      <c r="AF11" s="702">
        <v>0</v>
      </c>
      <c r="AG11" s="702">
        <v>0</v>
      </c>
      <c r="AH11" s="702">
        <v>0</v>
      </c>
      <c r="AI11" s="702">
        <v>36</v>
      </c>
      <c r="AJ11" s="702">
        <v>0</v>
      </c>
    </row>
    <row r="12" spans="1:36" x14ac:dyDescent="0.15">
      <c r="A12" s="701" t="s">
        <v>3752</v>
      </c>
      <c r="B12" s="700">
        <v>595</v>
      </c>
      <c r="C12" s="700">
        <v>595</v>
      </c>
      <c r="D12" s="700">
        <v>0</v>
      </c>
      <c r="E12" s="702">
        <v>0</v>
      </c>
      <c r="F12" s="702">
        <v>0</v>
      </c>
      <c r="G12" s="702">
        <v>0</v>
      </c>
      <c r="H12" s="702">
        <v>0</v>
      </c>
      <c r="I12" s="702">
        <v>0</v>
      </c>
      <c r="J12" s="702">
        <v>0</v>
      </c>
      <c r="K12" s="702">
        <v>0</v>
      </c>
      <c r="L12" s="702">
        <v>0</v>
      </c>
      <c r="M12" s="702">
        <v>0</v>
      </c>
      <c r="N12" s="702">
        <v>0</v>
      </c>
      <c r="O12" s="702">
        <v>102</v>
      </c>
      <c r="P12" s="702">
        <v>0</v>
      </c>
      <c r="Q12" s="702">
        <v>335</v>
      </c>
      <c r="R12" s="702">
        <v>0</v>
      </c>
      <c r="S12" s="702">
        <v>0</v>
      </c>
      <c r="T12" s="702">
        <v>0</v>
      </c>
      <c r="U12" s="702">
        <v>2</v>
      </c>
      <c r="V12" s="702">
        <v>0</v>
      </c>
      <c r="W12" s="702">
        <v>0</v>
      </c>
      <c r="X12" s="702">
        <v>0</v>
      </c>
      <c r="Y12" s="702">
        <v>136</v>
      </c>
      <c r="Z12" s="702">
        <v>0</v>
      </c>
      <c r="AA12" s="702">
        <v>20</v>
      </c>
      <c r="AB12" s="702">
        <v>0</v>
      </c>
      <c r="AC12" s="702">
        <v>0</v>
      </c>
      <c r="AD12" s="702">
        <v>0</v>
      </c>
      <c r="AE12" s="702">
        <v>0</v>
      </c>
      <c r="AF12" s="702">
        <v>0</v>
      </c>
      <c r="AG12" s="702">
        <v>0</v>
      </c>
      <c r="AH12" s="702">
        <v>0</v>
      </c>
      <c r="AI12" s="702">
        <v>0</v>
      </c>
      <c r="AJ12" s="702">
        <v>0</v>
      </c>
    </row>
    <row r="13" spans="1:36" x14ac:dyDescent="0.15">
      <c r="A13" s="701" t="s">
        <v>3753</v>
      </c>
      <c r="B13" s="700">
        <v>215</v>
      </c>
      <c r="C13" s="700">
        <v>215</v>
      </c>
      <c r="D13" s="700">
        <v>0</v>
      </c>
      <c r="E13" s="702">
        <v>0</v>
      </c>
      <c r="F13" s="702">
        <v>0</v>
      </c>
      <c r="G13" s="702">
        <v>183</v>
      </c>
      <c r="H13" s="702">
        <v>0</v>
      </c>
      <c r="I13" s="702">
        <v>0</v>
      </c>
      <c r="J13" s="702">
        <v>0</v>
      </c>
      <c r="K13" s="702">
        <v>0</v>
      </c>
      <c r="L13" s="702">
        <v>0</v>
      </c>
      <c r="M13" s="702">
        <v>0</v>
      </c>
      <c r="N13" s="702">
        <v>0</v>
      </c>
      <c r="O13" s="702">
        <v>0</v>
      </c>
      <c r="P13" s="702">
        <v>0</v>
      </c>
      <c r="Q13" s="702">
        <v>0</v>
      </c>
      <c r="R13" s="702">
        <v>0</v>
      </c>
      <c r="S13" s="702">
        <v>0</v>
      </c>
      <c r="T13" s="702">
        <v>0</v>
      </c>
      <c r="U13" s="702">
        <v>0</v>
      </c>
      <c r="V13" s="702">
        <v>0</v>
      </c>
      <c r="W13" s="702">
        <v>0</v>
      </c>
      <c r="X13" s="702">
        <v>0</v>
      </c>
      <c r="Y13" s="702">
        <v>0</v>
      </c>
      <c r="Z13" s="702">
        <v>0</v>
      </c>
      <c r="AA13" s="702">
        <v>32</v>
      </c>
      <c r="AB13" s="702">
        <v>0</v>
      </c>
      <c r="AC13" s="702">
        <v>0</v>
      </c>
      <c r="AD13" s="702">
        <v>0</v>
      </c>
      <c r="AE13" s="702">
        <v>0</v>
      </c>
      <c r="AF13" s="702">
        <v>0</v>
      </c>
      <c r="AG13" s="702">
        <v>0</v>
      </c>
      <c r="AH13" s="702">
        <v>0</v>
      </c>
      <c r="AI13" s="702">
        <v>0</v>
      </c>
      <c r="AJ13" s="702">
        <v>0</v>
      </c>
    </row>
    <row r="14" spans="1:36" x14ac:dyDescent="0.15">
      <c r="A14" s="703" t="s">
        <v>3754</v>
      </c>
      <c r="B14" s="700">
        <v>3990</v>
      </c>
      <c r="C14" s="700">
        <v>3990</v>
      </c>
      <c r="D14" s="700">
        <v>0</v>
      </c>
      <c r="E14" s="702">
        <v>76</v>
      </c>
      <c r="F14" s="702">
        <v>0</v>
      </c>
      <c r="G14" s="702">
        <v>0</v>
      </c>
      <c r="H14" s="702">
        <v>0</v>
      </c>
      <c r="I14" s="702">
        <v>38</v>
      </c>
      <c r="J14" s="702">
        <v>0</v>
      </c>
      <c r="K14" s="702">
        <v>0</v>
      </c>
      <c r="L14" s="702">
        <v>0</v>
      </c>
      <c r="M14" s="702">
        <v>211</v>
      </c>
      <c r="N14" s="702">
        <v>0</v>
      </c>
      <c r="O14" s="702">
        <v>826</v>
      </c>
      <c r="P14" s="702">
        <v>0</v>
      </c>
      <c r="Q14" s="702">
        <v>1458</v>
      </c>
      <c r="R14" s="702">
        <v>0</v>
      </c>
      <c r="S14" s="702">
        <v>0</v>
      </c>
      <c r="T14" s="702">
        <v>0</v>
      </c>
      <c r="U14" s="702">
        <v>182</v>
      </c>
      <c r="V14" s="702">
        <v>0</v>
      </c>
      <c r="W14" s="702">
        <v>216</v>
      </c>
      <c r="X14" s="702">
        <v>0</v>
      </c>
      <c r="Y14" s="702">
        <v>333</v>
      </c>
      <c r="Z14" s="702">
        <v>0</v>
      </c>
      <c r="AA14" s="702">
        <v>305</v>
      </c>
      <c r="AB14" s="702">
        <v>0</v>
      </c>
      <c r="AC14" s="702">
        <v>235</v>
      </c>
      <c r="AD14" s="702">
        <v>0</v>
      </c>
      <c r="AE14" s="702">
        <v>104</v>
      </c>
      <c r="AF14" s="702">
        <v>0</v>
      </c>
      <c r="AG14" s="702">
        <v>0</v>
      </c>
      <c r="AH14" s="702">
        <v>0</v>
      </c>
      <c r="AI14" s="702">
        <v>6</v>
      </c>
      <c r="AJ14" s="702">
        <v>0</v>
      </c>
    </row>
    <row r="15" spans="1:36" x14ac:dyDescent="0.15">
      <c r="A15" s="701" t="s">
        <v>3755</v>
      </c>
      <c r="B15" s="700">
        <v>5153</v>
      </c>
      <c r="C15" s="700">
        <v>5153</v>
      </c>
      <c r="D15" s="700">
        <v>0</v>
      </c>
      <c r="E15" s="702">
        <v>83</v>
      </c>
      <c r="F15" s="702">
        <v>0</v>
      </c>
      <c r="G15" s="702">
        <v>91</v>
      </c>
      <c r="H15" s="702">
        <v>0</v>
      </c>
      <c r="I15" s="702">
        <v>211</v>
      </c>
      <c r="J15" s="702">
        <v>0</v>
      </c>
      <c r="K15" s="702">
        <v>0</v>
      </c>
      <c r="L15" s="702">
        <v>0</v>
      </c>
      <c r="M15" s="702">
        <v>186</v>
      </c>
      <c r="N15" s="702">
        <v>0</v>
      </c>
      <c r="O15" s="702">
        <v>556</v>
      </c>
      <c r="P15" s="702">
        <v>0</v>
      </c>
      <c r="Q15" s="702">
        <v>1166</v>
      </c>
      <c r="R15" s="702">
        <v>0</v>
      </c>
      <c r="S15" s="702">
        <v>209</v>
      </c>
      <c r="T15" s="702">
        <v>0</v>
      </c>
      <c r="U15" s="702">
        <v>1037</v>
      </c>
      <c r="V15" s="702">
        <v>0</v>
      </c>
      <c r="W15" s="702">
        <v>280</v>
      </c>
      <c r="X15" s="702">
        <v>0</v>
      </c>
      <c r="Y15" s="702">
        <v>596</v>
      </c>
      <c r="Z15" s="702">
        <v>0</v>
      </c>
      <c r="AA15" s="702">
        <v>360</v>
      </c>
      <c r="AB15" s="702">
        <v>0</v>
      </c>
      <c r="AC15" s="702">
        <v>176</v>
      </c>
      <c r="AD15" s="702">
        <v>0</v>
      </c>
      <c r="AE15" s="702">
        <v>125</v>
      </c>
      <c r="AF15" s="702">
        <v>0</v>
      </c>
      <c r="AG15" s="702">
        <v>0</v>
      </c>
      <c r="AH15" s="702">
        <v>0</v>
      </c>
      <c r="AI15" s="702">
        <v>77</v>
      </c>
      <c r="AJ15" s="702">
        <v>0</v>
      </c>
    </row>
    <row r="16" spans="1:36" ht="11.55" x14ac:dyDescent="0.15">
      <c r="A16" s="696" t="s">
        <v>3756</v>
      </c>
      <c r="B16" s="700">
        <v>50065</v>
      </c>
      <c r="C16" s="700">
        <v>36300</v>
      </c>
      <c r="D16" s="700">
        <v>13765</v>
      </c>
      <c r="E16" s="700">
        <v>551</v>
      </c>
      <c r="F16" s="700">
        <v>217</v>
      </c>
      <c r="G16" s="700">
        <v>587</v>
      </c>
      <c r="H16" s="700">
        <v>165</v>
      </c>
      <c r="I16" s="700">
        <v>781</v>
      </c>
      <c r="J16" s="700">
        <v>311</v>
      </c>
      <c r="K16" s="700">
        <v>270</v>
      </c>
      <c r="L16" s="700">
        <v>103</v>
      </c>
      <c r="M16" s="700">
        <v>1213</v>
      </c>
      <c r="N16" s="700">
        <v>508</v>
      </c>
      <c r="O16" s="700">
        <v>3785</v>
      </c>
      <c r="P16" s="700">
        <v>1247</v>
      </c>
      <c r="Q16" s="700">
        <v>20774</v>
      </c>
      <c r="R16" s="700">
        <v>7643</v>
      </c>
      <c r="S16" s="700">
        <v>647</v>
      </c>
      <c r="T16" s="700">
        <v>502</v>
      </c>
      <c r="U16" s="700">
        <v>1450</v>
      </c>
      <c r="V16" s="700">
        <v>565</v>
      </c>
      <c r="W16" s="700">
        <v>758</v>
      </c>
      <c r="X16" s="700">
        <v>176</v>
      </c>
      <c r="Y16" s="700">
        <v>2731</v>
      </c>
      <c r="Z16" s="700">
        <v>843</v>
      </c>
      <c r="AA16" s="700">
        <v>1329</v>
      </c>
      <c r="AB16" s="700">
        <v>579</v>
      </c>
      <c r="AC16" s="700">
        <v>520</v>
      </c>
      <c r="AD16" s="700">
        <v>156</v>
      </c>
      <c r="AE16" s="700">
        <v>870</v>
      </c>
      <c r="AF16" s="700">
        <v>631</v>
      </c>
      <c r="AG16" s="700">
        <v>27</v>
      </c>
      <c r="AH16" s="700">
        <v>31</v>
      </c>
      <c r="AI16" s="700">
        <v>7</v>
      </c>
      <c r="AJ16" s="700">
        <v>88</v>
      </c>
    </row>
    <row r="17" spans="1:36" x14ac:dyDescent="0.15">
      <c r="A17" s="701" t="s">
        <v>3757</v>
      </c>
      <c r="B17" s="700">
        <v>39146</v>
      </c>
      <c r="C17" s="700">
        <v>36300</v>
      </c>
      <c r="D17" s="700">
        <v>2846</v>
      </c>
      <c r="E17" s="702">
        <v>551</v>
      </c>
      <c r="F17" s="702">
        <v>114</v>
      </c>
      <c r="G17" s="702">
        <v>587</v>
      </c>
      <c r="H17" s="702">
        <v>51</v>
      </c>
      <c r="I17" s="702">
        <v>781</v>
      </c>
      <c r="J17" s="702">
        <v>82</v>
      </c>
      <c r="K17" s="702">
        <v>270</v>
      </c>
      <c r="L17" s="702">
        <v>1</v>
      </c>
      <c r="M17" s="702">
        <v>1213</v>
      </c>
      <c r="N17" s="702">
        <v>121</v>
      </c>
      <c r="O17" s="702">
        <v>3785</v>
      </c>
      <c r="P17" s="702">
        <v>405</v>
      </c>
      <c r="Q17" s="702">
        <v>20774</v>
      </c>
      <c r="R17" s="702">
        <v>1415</v>
      </c>
      <c r="S17" s="702">
        <v>647</v>
      </c>
      <c r="T17" s="702">
        <v>0</v>
      </c>
      <c r="U17" s="702">
        <v>1450</v>
      </c>
      <c r="V17" s="702">
        <v>9</v>
      </c>
      <c r="W17" s="702">
        <v>758</v>
      </c>
      <c r="X17" s="702">
        <v>0</v>
      </c>
      <c r="Y17" s="702">
        <v>2731</v>
      </c>
      <c r="Z17" s="702">
        <v>235</v>
      </c>
      <c r="AA17" s="702">
        <v>1329</v>
      </c>
      <c r="AB17" s="702">
        <v>132</v>
      </c>
      <c r="AC17" s="702">
        <v>520</v>
      </c>
      <c r="AD17" s="702">
        <v>16</v>
      </c>
      <c r="AE17" s="702">
        <v>870</v>
      </c>
      <c r="AF17" s="702">
        <v>265</v>
      </c>
      <c r="AG17" s="702">
        <v>27</v>
      </c>
      <c r="AH17" s="702">
        <v>0</v>
      </c>
      <c r="AI17" s="702">
        <v>7</v>
      </c>
      <c r="AJ17" s="702">
        <v>0</v>
      </c>
    </row>
    <row r="18" spans="1:36" x14ac:dyDescent="0.15">
      <c r="A18" s="701" t="s">
        <v>3758</v>
      </c>
      <c r="B18" s="700">
        <v>10919</v>
      </c>
      <c r="C18" s="700">
        <v>0</v>
      </c>
      <c r="D18" s="700">
        <v>10919</v>
      </c>
      <c r="E18" s="702">
        <v>0</v>
      </c>
      <c r="F18" s="702">
        <v>103</v>
      </c>
      <c r="G18" s="702">
        <v>0</v>
      </c>
      <c r="H18" s="702">
        <v>114</v>
      </c>
      <c r="I18" s="702">
        <v>0</v>
      </c>
      <c r="J18" s="702">
        <v>229</v>
      </c>
      <c r="K18" s="702">
        <v>0</v>
      </c>
      <c r="L18" s="702">
        <v>102</v>
      </c>
      <c r="M18" s="702">
        <v>0</v>
      </c>
      <c r="N18" s="702">
        <v>387</v>
      </c>
      <c r="O18" s="702">
        <v>0</v>
      </c>
      <c r="P18" s="702">
        <v>842</v>
      </c>
      <c r="Q18" s="702">
        <v>0</v>
      </c>
      <c r="R18" s="702">
        <v>6228</v>
      </c>
      <c r="S18" s="702">
        <v>0</v>
      </c>
      <c r="T18" s="702">
        <v>502</v>
      </c>
      <c r="U18" s="702">
        <v>0</v>
      </c>
      <c r="V18" s="702">
        <v>556</v>
      </c>
      <c r="W18" s="702">
        <v>0</v>
      </c>
      <c r="X18" s="702">
        <v>176</v>
      </c>
      <c r="Y18" s="702">
        <v>0</v>
      </c>
      <c r="Z18" s="702">
        <v>608</v>
      </c>
      <c r="AA18" s="702">
        <v>0</v>
      </c>
      <c r="AB18" s="702">
        <v>447</v>
      </c>
      <c r="AC18" s="702">
        <v>0</v>
      </c>
      <c r="AD18" s="702">
        <v>140</v>
      </c>
      <c r="AE18" s="702">
        <v>0</v>
      </c>
      <c r="AF18" s="702">
        <v>366</v>
      </c>
      <c r="AG18" s="702">
        <v>0</v>
      </c>
      <c r="AH18" s="702">
        <v>31</v>
      </c>
      <c r="AI18" s="702">
        <v>0</v>
      </c>
      <c r="AJ18" s="702">
        <v>88</v>
      </c>
    </row>
    <row r="19" spans="1:36" ht="11.55" x14ac:dyDescent="0.15">
      <c r="A19" s="696" t="s">
        <v>3781</v>
      </c>
      <c r="B19" s="700">
        <v>6652</v>
      </c>
      <c r="C19" s="700">
        <v>6652</v>
      </c>
      <c r="D19" s="700">
        <v>0</v>
      </c>
      <c r="E19" s="700">
        <v>216</v>
      </c>
      <c r="F19" s="700">
        <v>0</v>
      </c>
      <c r="G19" s="700">
        <v>0</v>
      </c>
      <c r="H19" s="700">
        <v>0</v>
      </c>
      <c r="I19" s="700">
        <v>30</v>
      </c>
      <c r="J19" s="700">
        <v>0</v>
      </c>
      <c r="K19" s="700">
        <v>0</v>
      </c>
      <c r="L19" s="700">
        <v>0</v>
      </c>
      <c r="M19" s="700">
        <v>0</v>
      </c>
      <c r="N19" s="700">
        <v>0</v>
      </c>
      <c r="O19" s="700">
        <v>97</v>
      </c>
      <c r="P19" s="700">
        <v>0</v>
      </c>
      <c r="Q19" s="700">
        <v>4908</v>
      </c>
      <c r="R19" s="700">
        <v>0</v>
      </c>
      <c r="S19" s="700">
        <v>0</v>
      </c>
      <c r="T19" s="700">
        <v>0</v>
      </c>
      <c r="U19" s="700">
        <v>0</v>
      </c>
      <c r="V19" s="700">
        <v>0</v>
      </c>
      <c r="W19" s="700">
        <v>0</v>
      </c>
      <c r="X19" s="700">
        <v>0</v>
      </c>
      <c r="Y19" s="700">
        <v>763</v>
      </c>
      <c r="Z19" s="700">
        <v>0</v>
      </c>
      <c r="AA19" s="700">
        <v>266</v>
      </c>
      <c r="AB19" s="700">
        <v>0</v>
      </c>
      <c r="AC19" s="700">
        <v>235</v>
      </c>
      <c r="AD19" s="700">
        <v>0</v>
      </c>
      <c r="AE19" s="700">
        <v>137</v>
      </c>
      <c r="AF19" s="700">
        <v>0</v>
      </c>
      <c r="AG19" s="700">
        <v>0</v>
      </c>
      <c r="AH19" s="700">
        <v>0</v>
      </c>
      <c r="AI19" s="700">
        <v>0</v>
      </c>
      <c r="AJ19" s="700">
        <v>0</v>
      </c>
    </row>
    <row r="20" spans="1:36" x14ac:dyDescent="0.15">
      <c r="A20" s="701" t="s">
        <v>3760</v>
      </c>
      <c r="B20" s="700">
        <v>2121</v>
      </c>
      <c r="C20" s="700">
        <v>2121</v>
      </c>
      <c r="D20" s="700">
        <v>0</v>
      </c>
      <c r="E20" s="702">
        <v>170</v>
      </c>
      <c r="F20" s="702">
        <v>0</v>
      </c>
      <c r="G20" s="702">
        <v>0</v>
      </c>
      <c r="H20" s="702">
        <v>0</v>
      </c>
      <c r="I20" s="702">
        <v>0</v>
      </c>
      <c r="J20" s="702">
        <v>0</v>
      </c>
      <c r="K20" s="702">
        <v>0</v>
      </c>
      <c r="L20" s="702">
        <v>0</v>
      </c>
      <c r="M20" s="702">
        <v>0</v>
      </c>
      <c r="N20" s="702">
        <v>0</v>
      </c>
      <c r="O20" s="702">
        <v>0</v>
      </c>
      <c r="P20" s="702">
        <v>0</v>
      </c>
      <c r="Q20" s="702">
        <v>1229</v>
      </c>
      <c r="R20" s="702">
        <v>0</v>
      </c>
      <c r="S20" s="702">
        <v>0</v>
      </c>
      <c r="T20" s="702">
        <v>0</v>
      </c>
      <c r="U20" s="702">
        <v>0</v>
      </c>
      <c r="V20" s="702">
        <v>0</v>
      </c>
      <c r="W20" s="702">
        <v>0</v>
      </c>
      <c r="X20" s="702">
        <v>0</v>
      </c>
      <c r="Y20" s="702">
        <v>365</v>
      </c>
      <c r="Z20" s="702">
        <v>0</v>
      </c>
      <c r="AA20" s="702">
        <v>87</v>
      </c>
      <c r="AB20" s="702">
        <v>0</v>
      </c>
      <c r="AC20" s="702">
        <v>235</v>
      </c>
      <c r="AD20" s="702">
        <v>0</v>
      </c>
      <c r="AE20" s="702">
        <v>35</v>
      </c>
      <c r="AF20" s="702">
        <v>0</v>
      </c>
      <c r="AG20" s="702">
        <v>0</v>
      </c>
      <c r="AH20" s="702">
        <v>0</v>
      </c>
      <c r="AI20" s="702">
        <v>0</v>
      </c>
      <c r="AJ20" s="702">
        <v>0</v>
      </c>
    </row>
    <row r="21" spans="1:36" x14ac:dyDescent="0.15">
      <c r="A21" s="701" t="s">
        <v>3761</v>
      </c>
      <c r="B21" s="700">
        <v>372</v>
      </c>
      <c r="C21" s="700">
        <v>372</v>
      </c>
      <c r="D21" s="700">
        <v>0</v>
      </c>
      <c r="E21" s="702">
        <v>0</v>
      </c>
      <c r="F21" s="702">
        <v>0</v>
      </c>
      <c r="G21" s="702">
        <v>0</v>
      </c>
      <c r="H21" s="702">
        <v>0</v>
      </c>
      <c r="I21" s="702">
        <v>0</v>
      </c>
      <c r="J21" s="702">
        <v>0</v>
      </c>
      <c r="K21" s="702">
        <v>0</v>
      </c>
      <c r="L21" s="702">
        <v>0</v>
      </c>
      <c r="M21" s="702">
        <v>0</v>
      </c>
      <c r="N21" s="702">
        <v>0</v>
      </c>
      <c r="O21" s="702">
        <v>0</v>
      </c>
      <c r="P21" s="702">
        <v>0</v>
      </c>
      <c r="Q21" s="702">
        <v>166</v>
      </c>
      <c r="R21" s="702">
        <v>0</v>
      </c>
      <c r="S21" s="702">
        <v>0</v>
      </c>
      <c r="T21" s="702">
        <v>0</v>
      </c>
      <c r="U21" s="702">
        <v>0</v>
      </c>
      <c r="V21" s="702">
        <v>0</v>
      </c>
      <c r="W21" s="702">
        <v>0</v>
      </c>
      <c r="X21" s="702">
        <v>0</v>
      </c>
      <c r="Y21" s="702">
        <v>0</v>
      </c>
      <c r="Z21" s="702">
        <v>0</v>
      </c>
      <c r="AA21" s="702">
        <v>104</v>
      </c>
      <c r="AB21" s="702">
        <v>0</v>
      </c>
      <c r="AC21" s="702">
        <v>0</v>
      </c>
      <c r="AD21" s="702">
        <v>0</v>
      </c>
      <c r="AE21" s="702">
        <v>102</v>
      </c>
      <c r="AF21" s="702">
        <v>0</v>
      </c>
      <c r="AG21" s="702">
        <v>0</v>
      </c>
      <c r="AH21" s="702">
        <v>0</v>
      </c>
      <c r="AI21" s="702">
        <v>0</v>
      </c>
      <c r="AJ21" s="702">
        <v>0</v>
      </c>
    </row>
    <row r="22" spans="1:36" x14ac:dyDescent="0.15">
      <c r="A22" s="701" t="s">
        <v>3762</v>
      </c>
      <c r="B22" s="700">
        <v>2356</v>
      </c>
      <c r="C22" s="700">
        <v>2356</v>
      </c>
      <c r="D22" s="700">
        <v>0</v>
      </c>
      <c r="E22" s="702">
        <v>0</v>
      </c>
      <c r="F22" s="702">
        <v>0</v>
      </c>
      <c r="G22" s="702">
        <v>0</v>
      </c>
      <c r="H22" s="702">
        <v>0</v>
      </c>
      <c r="I22" s="702">
        <v>30</v>
      </c>
      <c r="J22" s="702">
        <v>0</v>
      </c>
      <c r="K22" s="702">
        <v>0</v>
      </c>
      <c r="L22" s="702">
        <v>0</v>
      </c>
      <c r="M22" s="702">
        <v>0</v>
      </c>
      <c r="N22" s="702">
        <v>0</v>
      </c>
      <c r="O22" s="702">
        <v>14</v>
      </c>
      <c r="P22" s="702">
        <v>0</v>
      </c>
      <c r="Q22" s="702">
        <v>2074</v>
      </c>
      <c r="R22" s="702">
        <v>0</v>
      </c>
      <c r="S22" s="702">
        <v>0</v>
      </c>
      <c r="T22" s="702">
        <v>0</v>
      </c>
      <c r="U22" s="702">
        <v>0</v>
      </c>
      <c r="V22" s="702">
        <v>0</v>
      </c>
      <c r="W22" s="702">
        <v>0</v>
      </c>
      <c r="X22" s="702">
        <v>0</v>
      </c>
      <c r="Y22" s="702">
        <v>163</v>
      </c>
      <c r="Z22" s="702">
        <v>0</v>
      </c>
      <c r="AA22" s="702">
        <v>75</v>
      </c>
      <c r="AB22" s="702">
        <v>0</v>
      </c>
      <c r="AC22" s="702">
        <v>0</v>
      </c>
      <c r="AD22" s="702">
        <v>0</v>
      </c>
      <c r="AE22" s="702">
        <v>0</v>
      </c>
      <c r="AF22" s="702">
        <v>0</v>
      </c>
      <c r="AG22" s="702">
        <v>0</v>
      </c>
      <c r="AH22" s="702">
        <v>0</v>
      </c>
      <c r="AI22" s="702">
        <v>0</v>
      </c>
      <c r="AJ22" s="702">
        <v>0</v>
      </c>
    </row>
    <row r="23" spans="1:36" x14ac:dyDescent="0.15">
      <c r="A23" s="701" t="s">
        <v>3763</v>
      </c>
      <c r="B23" s="700">
        <v>1803</v>
      </c>
      <c r="C23" s="700">
        <v>1803</v>
      </c>
      <c r="D23" s="700">
        <v>0</v>
      </c>
      <c r="E23" s="702">
        <v>46</v>
      </c>
      <c r="F23" s="702">
        <v>0</v>
      </c>
      <c r="G23" s="702">
        <v>0</v>
      </c>
      <c r="H23" s="702">
        <v>0</v>
      </c>
      <c r="I23" s="702">
        <v>0</v>
      </c>
      <c r="J23" s="702">
        <v>0</v>
      </c>
      <c r="K23" s="702">
        <v>0</v>
      </c>
      <c r="L23" s="702">
        <v>0</v>
      </c>
      <c r="M23" s="702">
        <v>0</v>
      </c>
      <c r="N23" s="702">
        <v>0</v>
      </c>
      <c r="O23" s="702">
        <v>83</v>
      </c>
      <c r="P23" s="702">
        <v>0</v>
      </c>
      <c r="Q23" s="702">
        <v>1439</v>
      </c>
      <c r="R23" s="702">
        <v>0</v>
      </c>
      <c r="S23" s="702">
        <v>0</v>
      </c>
      <c r="T23" s="702">
        <v>0</v>
      </c>
      <c r="U23" s="702">
        <v>0</v>
      </c>
      <c r="V23" s="702">
        <v>0</v>
      </c>
      <c r="W23" s="702">
        <v>0</v>
      </c>
      <c r="X23" s="702">
        <v>0</v>
      </c>
      <c r="Y23" s="702">
        <v>235</v>
      </c>
      <c r="Z23" s="702">
        <v>0</v>
      </c>
      <c r="AA23" s="702">
        <v>0</v>
      </c>
      <c r="AB23" s="702">
        <v>0</v>
      </c>
      <c r="AC23" s="702">
        <v>0</v>
      </c>
      <c r="AD23" s="702">
        <v>0</v>
      </c>
      <c r="AE23" s="702">
        <v>0</v>
      </c>
      <c r="AF23" s="702">
        <v>0</v>
      </c>
      <c r="AG23" s="702">
        <v>0</v>
      </c>
      <c r="AH23" s="702">
        <v>0</v>
      </c>
      <c r="AI23" s="702">
        <v>0</v>
      </c>
      <c r="AJ23" s="702">
        <v>0</v>
      </c>
    </row>
    <row r="24" spans="1:36" ht="11.55" x14ac:dyDescent="0.15">
      <c r="A24" s="696" t="s">
        <v>3764</v>
      </c>
      <c r="B24" s="700">
        <v>2544</v>
      </c>
      <c r="C24" s="700">
        <v>2137</v>
      </c>
      <c r="D24" s="700">
        <v>407</v>
      </c>
      <c r="E24" s="700">
        <v>0</v>
      </c>
      <c r="F24" s="700">
        <v>0</v>
      </c>
      <c r="G24" s="700">
        <v>0</v>
      </c>
      <c r="H24" s="700">
        <v>0</v>
      </c>
      <c r="I24" s="700">
        <v>30</v>
      </c>
      <c r="J24" s="700">
        <v>34</v>
      </c>
      <c r="K24" s="700">
        <v>0</v>
      </c>
      <c r="L24" s="700">
        <v>0</v>
      </c>
      <c r="M24" s="700">
        <v>47</v>
      </c>
      <c r="N24" s="700">
        <v>0</v>
      </c>
      <c r="O24" s="700">
        <v>327</v>
      </c>
      <c r="P24" s="700">
        <v>23</v>
      </c>
      <c r="Q24" s="700">
        <v>1471</v>
      </c>
      <c r="R24" s="700">
        <v>277</v>
      </c>
      <c r="S24" s="700">
        <v>49</v>
      </c>
      <c r="T24" s="700">
        <v>0</v>
      </c>
      <c r="U24" s="700">
        <v>66</v>
      </c>
      <c r="V24" s="700">
        <v>0</v>
      </c>
      <c r="W24" s="700">
        <v>0</v>
      </c>
      <c r="X24" s="700">
        <v>0</v>
      </c>
      <c r="Y24" s="700">
        <v>147</v>
      </c>
      <c r="Z24" s="700">
        <v>56</v>
      </c>
      <c r="AA24" s="700">
        <v>0</v>
      </c>
      <c r="AB24" s="700">
        <v>0</v>
      </c>
      <c r="AC24" s="700">
        <v>0</v>
      </c>
      <c r="AD24" s="700">
        <v>17</v>
      </c>
      <c r="AE24" s="700">
        <v>0</v>
      </c>
      <c r="AF24" s="700">
        <v>0</v>
      </c>
      <c r="AG24" s="700">
        <v>0</v>
      </c>
      <c r="AH24" s="700">
        <v>0</v>
      </c>
      <c r="AI24" s="700">
        <v>0</v>
      </c>
      <c r="AJ24" s="700">
        <v>0</v>
      </c>
    </row>
    <row r="25" spans="1:36" x14ac:dyDescent="0.15">
      <c r="A25" s="701" t="s">
        <v>3765</v>
      </c>
      <c r="B25" s="700">
        <v>208</v>
      </c>
      <c r="C25" s="700">
        <v>0</v>
      </c>
      <c r="D25" s="700">
        <v>208</v>
      </c>
      <c r="E25" s="702">
        <v>0</v>
      </c>
      <c r="F25" s="702">
        <v>0</v>
      </c>
      <c r="G25" s="702">
        <v>0</v>
      </c>
      <c r="H25" s="702">
        <v>0</v>
      </c>
      <c r="I25" s="702">
        <v>0</v>
      </c>
      <c r="J25" s="702">
        <v>34</v>
      </c>
      <c r="K25" s="702">
        <v>0</v>
      </c>
      <c r="L25" s="702">
        <v>0</v>
      </c>
      <c r="M25" s="702">
        <v>0</v>
      </c>
      <c r="N25" s="702">
        <v>0</v>
      </c>
      <c r="O25" s="702">
        <v>0</v>
      </c>
      <c r="P25" s="702">
        <v>0</v>
      </c>
      <c r="Q25" s="702">
        <v>0</v>
      </c>
      <c r="R25" s="702">
        <v>174</v>
      </c>
      <c r="S25" s="702">
        <v>0</v>
      </c>
      <c r="T25" s="702">
        <v>0</v>
      </c>
      <c r="U25" s="702">
        <v>0</v>
      </c>
      <c r="V25" s="702">
        <v>0</v>
      </c>
      <c r="W25" s="702">
        <v>0</v>
      </c>
      <c r="X25" s="702">
        <v>0</v>
      </c>
      <c r="Y25" s="702">
        <v>0</v>
      </c>
      <c r="Z25" s="702">
        <v>0</v>
      </c>
      <c r="AA25" s="702">
        <v>0</v>
      </c>
      <c r="AB25" s="702">
        <v>0</v>
      </c>
      <c r="AC25" s="702">
        <v>0</v>
      </c>
      <c r="AD25" s="702">
        <v>0</v>
      </c>
      <c r="AE25" s="702">
        <v>0</v>
      </c>
      <c r="AF25" s="702">
        <v>0</v>
      </c>
      <c r="AG25" s="702">
        <v>0</v>
      </c>
      <c r="AH25" s="702">
        <v>0</v>
      </c>
      <c r="AI25" s="702">
        <v>0</v>
      </c>
      <c r="AJ25" s="702">
        <v>0</v>
      </c>
    </row>
    <row r="26" spans="1:36" x14ac:dyDescent="0.15">
      <c r="A26" s="701" t="s">
        <v>3766</v>
      </c>
      <c r="B26" s="700">
        <v>2089</v>
      </c>
      <c r="C26" s="700">
        <v>1963</v>
      </c>
      <c r="D26" s="700">
        <v>126</v>
      </c>
      <c r="E26" s="702">
        <v>0</v>
      </c>
      <c r="F26" s="702">
        <v>0</v>
      </c>
      <c r="G26" s="702">
        <v>0</v>
      </c>
      <c r="H26" s="702">
        <v>0</v>
      </c>
      <c r="I26" s="702">
        <v>30</v>
      </c>
      <c r="J26" s="702">
        <v>0</v>
      </c>
      <c r="K26" s="702">
        <v>0</v>
      </c>
      <c r="L26" s="702">
        <v>0</v>
      </c>
      <c r="M26" s="702">
        <v>47</v>
      </c>
      <c r="N26" s="702">
        <v>0</v>
      </c>
      <c r="O26" s="702">
        <v>153</v>
      </c>
      <c r="P26" s="702">
        <v>23</v>
      </c>
      <c r="Q26" s="702">
        <v>1471</v>
      </c>
      <c r="R26" s="702">
        <v>103</v>
      </c>
      <c r="S26" s="702">
        <v>49</v>
      </c>
      <c r="T26" s="702">
        <v>0</v>
      </c>
      <c r="U26" s="702">
        <v>66</v>
      </c>
      <c r="V26" s="702">
        <v>0</v>
      </c>
      <c r="W26" s="702">
        <v>0</v>
      </c>
      <c r="X26" s="702">
        <v>0</v>
      </c>
      <c r="Y26" s="702">
        <v>147</v>
      </c>
      <c r="Z26" s="702">
        <v>0</v>
      </c>
      <c r="AA26" s="702">
        <v>0</v>
      </c>
      <c r="AB26" s="702">
        <v>0</v>
      </c>
      <c r="AC26" s="702">
        <v>0</v>
      </c>
      <c r="AD26" s="702">
        <v>0</v>
      </c>
      <c r="AE26" s="702">
        <v>0</v>
      </c>
      <c r="AF26" s="702">
        <v>0</v>
      </c>
      <c r="AG26" s="702">
        <v>0</v>
      </c>
      <c r="AH26" s="702">
        <v>0</v>
      </c>
      <c r="AI26" s="702">
        <v>0</v>
      </c>
      <c r="AJ26" s="702">
        <v>0</v>
      </c>
    </row>
    <row r="27" spans="1:36" x14ac:dyDescent="0.15">
      <c r="A27" s="701" t="s">
        <v>3767</v>
      </c>
      <c r="B27" s="700">
        <v>247</v>
      </c>
      <c r="C27" s="700">
        <v>174</v>
      </c>
      <c r="D27" s="700">
        <v>73</v>
      </c>
      <c r="E27" s="702">
        <v>0</v>
      </c>
      <c r="F27" s="702">
        <v>0</v>
      </c>
      <c r="G27" s="702">
        <v>0</v>
      </c>
      <c r="H27" s="702">
        <v>0</v>
      </c>
      <c r="I27" s="702">
        <v>0</v>
      </c>
      <c r="J27" s="702">
        <v>0</v>
      </c>
      <c r="K27" s="702">
        <v>0</v>
      </c>
      <c r="L27" s="702">
        <v>0</v>
      </c>
      <c r="M27" s="702">
        <v>0</v>
      </c>
      <c r="N27" s="702">
        <v>0</v>
      </c>
      <c r="O27" s="702">
        <v>174</v>
      </c>
      <c r="P27" s="702">
        <v>0</v>
      </c>
      <c r="Q27" s="702">
        <v>0</v>
      </c>
      <c r="R27" s="702">
        <v>0</v>
      </c>
      <c r="S27" s="702">
        <v>0</v>
      </c>
      <c r="T27" s="702">
        <v>0</v>
      </c>
      <c r="U27" s="702">
        <v>0</v>
      </c>
      <c r="V27" s="702">
        <v>0</v>
      </c>
      <c r="W27" s="702">
        <v>0</v>
      </c>
      <c r="X27" s="702">
        <v>0</v>
      </c>
      <c r="Y27" s="702">
        <v>0</v>
      </c>
      <c r="Z27" s="702">
        <v>56</v>
      </c>
      <c r="AA27" s="702">
        <v>0</v>
      </c>
      <c r="AB27" s="702">
        <v>0</v>
      </c>
      <c r="AC27" s="702">
        <v>0</v>
      </c>
      <c r="AD27" s="702">
        <v>17</v>
      </c>
      <c r="AE27" s="702">
        <v>0</v>
      </c>
      <c r="AF27" s="702">
        <v>0</v>
      </c>
      <c r="AG27" s="702">
        <v>0</v>
      </c>
      <c r="AH27" s="702">
        <v>0</v>
      </c>
      <c r="AI27" s="702">
        <v>0</v>
      </c>
      <c r="AJ27" s="702">
        <v>0</v>
      </c>
    </row>
    <row r="28" spans="1:36" x14ac:dyDescent="0.15">
      <c r="A28" s="701"/>
      <c r="B28" s="651"/>
      <c r="C28" s="652"/>
      <c r="D28" s="652"/>
      <c r="E28" s="704"/>
      <c r="F28" s="704"/>
      <c r="G28" s="704"/>
      <c r="H28" s="704"/>
      <c r="I28" s="704"/>
      <c r="J28" s="704"/>
      <c r="K28" s="704"/>
      <c r="L28" s="704"/>
      <c r="M28" s="704"/>
      <c r="N28" s="704"/>
      <c r="O28" s="426"/>
      <c r="P28" s="426"/>
      <c r="Q28" s="426"/>
      <c r="R28" s="426"/>
      <c r="S28" s="704"/>
      <c r="T28" s="704"/>
      <c r="U28" s="704"/>
      <c r="V28" s="704"/>
      <c r="W28" s="704"/>
      <c r="X28" s="704"/>
      <c r="Y28" s="704"/>
      <c r="Z28" s="704"/>
      <c r="AA28" s="704"/>
      <c r="AB28" s="704"/>
      <c r="AC28" s="704"/>
      <c r="AD28" s="704"/>
      <c r="AE28" s="704"/>
      <c r="AF28" s="704"/>
      <c r="AG28" s="704"/>
      <c r="AH28" s="704"/>
      <c r="AI28" s="704"/>
      <c r="AJ28" s="704"/>
    </row>
    <row r="29" spans="1:36" x14ac:dyDescent="0.15">
      <c r="A29" s="630" t="s">
        <v>3584</v>
      </c>
    </row>
    <row r="30" spans="1:36" x14ac:dyDescent="0.15">
      <c r="A30" s="22" t="s">
        <v>3585</v>
      </c>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row>
    <row r="31" spans="1:36" x14ac:dyDescent="0.15">
      <c r="A31" s="22" t="s">
        <v>3789</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row>
    <row r="32" spans="1:36" x14ac:dyDescent="0.15">
      <c r="A32" s="22" t="s">
        <v>3769</v>
      </c>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row>
    <row r="33" spans="1:36" x14ac:dyDescent="0.15">
      <c r="A33" s="22" t="s">
        <v>3770</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row>
    <row r="34" spans="1:36" x14ac:dyDescent="0.15">
      <c r="A34" s="22" t="s">
        <v>3790</v>
      </c>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row>
    <row r="35" spans="1:36" x14ac:dyDescent="0.15">
      <c r="A35" s="161" t="s">
        <v>696</v>
      </c>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row>
    <row r="36" spans="1:36" x14ac:dyDescent="0.15">
      <c r="A36" s="22" t="s">
        <v>3629</v>
      </c>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row>
  </sheetData>
  <hyperlinks>
    <hyperlink ref="A29" r:id="rId1" display="https://www.mifuturo.cl/bases-de-datos-de-matriculados/" xr:uid="{00000000-0004-0000-F500-000000000000}"/>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Hoja247"/>
  <dimension ref="A2:I23"/>
  <sheetViews>
    <sheetView workbookViewId="0"/>
  </sheetViews>
  <sheetFormatPr baseColWidth="10" defaultColWidth="11.375" defaultRowHeight="10.199999999999999" x14ac:dyDescent="0.15"/>
  <cols>
    <col min="1" max="1" width="39.25" style="123" customWidth="1"/>
    <col min="2" max="2" width="11.375" style="123"/>
    <col min="3" max="3" width="14.25" style="191" customWidth="1"/>
    <col min="4" max="4" width="11.375" style="123"/>
    <col min="5" max="5" width="14.25" style="191" customWidth="1"/>
    <col min="6" max="6" width="11.375" style="123"/>
    <col min="7" max="7" width="14.25" style="191" customWidth="1"/>
    <col min="8" max="8" width="12.875" style="123" customWidth="1"/>
    <col min="9" max="9" width="14.25" style="191" customWidth="1"/>
    <col min="10" max="16384" width="11.375" style="123"/>
  </cols>
  <sheetData>
    <row r="2" spans="1:9" ht="11.55" x14ac:dyDescent="0.15">
      <c r="A2" s="622" t="s">
        <v>3791</v>
      </c>
    </row>
    <row r="4" spans="1:9" ht="21.75" x14ac:dyDescent="0.15">
      <c r="A4" s="3013" t="s">
        <v>3730</v>
      </c>
      <c r="B4" s="3001" t="s">
        <v>3663</v>
      </c>
      <c r="C4" s="3041" t="s">
        <v>3792</v>
      </c>
      <c r="D4" s="3001" t="s">
        <v>3665</v>
      </c>
      <c r="E4" s="3041" t="s">
        <v>3793</v>
      </c>
      <c r="F4" s="3001" t="s">
        <v>3667</v>
      </c>
      <c r="G4" s="3041" t="s">
        <v>3794</v>
      </c>
      <c r="H4" s="3001" t="s">
        <v>3669</v>
      </c>
      <c r="I4" s="3041" t="s">
        <v>3795</v>
      </c>
    </row>
    <row r="5" spans="1:9" ht="11.55" x14ac:dyDescent="0.15">
      <c r="A5" s="307" t="s">
        <v>3671</v>
      </c>
      <c r="B5" s="653">
        <v>330</v>
      </c>
      <c r="C5" s="731">
        <v>1</v>
      </c>
      <c r="D5" s="653">
        <v>1325</v>
      </c>
      <c r="E5" s="731">
        <v>1</v>
      </c>
      <c r="F5" s="653">
        <v>206</v>
      </c>
      <c r="G5" s="731">
        <v>1</v>
      </c>
      <c r="H5" s="653">
        <v>1116</v>
      </c>
      <c r="I5" s="731">
        <v>1</v>
      </c>
    </row>
    <row r="6" spans="1:9" ht="11.55" x14ac:dyDescent="0.15">
      <c r="A6" s="307" t="s">
        <v>3796</v>
      </c>
      <c r="B6" s="653">
        <v>39</v>
      </c>
      <c r="C6" s="731">
        <v>0.11818181818181818</v>
      </c>
      <c r="D6" s="653">
        <v>120</v>
      </c>
      <c r="E6" s="731">
        <v>9.056603773584905E-2</v>
      </c>
      <c r="F6" s="653">
        <v>13</v>
      </c>
      <c r="G6" s="731">
        <v>6.3106796116504854E-2</v>
      </c>
      <c r="H6" s="653">
        <v>59</v>
      </c>
      <c r="I6" s="731">
        <v>5.2867383512544802E-2</v>
      </c>
    </row>
    <row r="7" spans="1:9" ht="11.55" x14ac:dyDescent="0.15">
      <c r="A7" s="650" t="s">
        <v>3797</v>
      </c>
      <c r="B7" s="183">
        <v>0</v>
      </c>
      <c r="C7" s="2166">
        <v>0</v>
      </c>
      <c r="D7" s="183">
        <v>12</v>
      </c>
      <c r="E7" s="732">
        <v>9.0566037735849061E-3</v>
      </c>
      <c r="F7" s="183">
        <v>8</v>
      </c>
      <c r="G7" s="732">
        <v>3.8834951456310676E-2</v>
      </c>
      <c r="H7" s="183">
        <v>12</v>
      </c>
      <c r="I7" s="732">
        <v>1.0752688172043012E-2</v>
      </c>
    </row>
    <row r="8" spans="1:9" ht="11.55" x14ac:dyDescent="0.15">
      <c r="A8" s="650" t="s">
        <v>3798</v>
      </c>
      <c r="B8" s="183">
        <v>7</v>
      </c>
      <c r="C8" s="732">
        <v>2.1212121212121213E-2</v>
      </c>
      <c r="D8" s="183">
        <v>25</v>
      </c>
      <c r="E8" s="732">
        <v>1.8867924528301886E-2</v>
      </c>
      <c r="F8" s="183">
        <v>1</v>
      </c>
      <c r="G8" s="732">
        <v>4.8543689320388345E-3</v>
      </c>
      <c r="H8" s="183">
        <v>6</v>
      </c>
      <c r="I8" s="732">
        <v>5.3763440860215058E-3</v>
      </c>
    </row>
    <row r="9" spans="1:9" ht="11.55" x14ac:dyDescent="0.15">
      <c r="A9" s="650" t="s">
        <v>3799</v>
      </c>
      <c r="B9" s="183">
        <v>32</v>
      </c>
      <c r="C9" s="732">
        <v>9.696969696969697E-2</v>
      </c>
      <c r="D9" s="183">
        <v>79</v>
      </c>
      <c r="E9" s="732">
        <v>5.9622641509433964E-2</v>
      </c>
      <c r="F9" s="183">
        <v>2</v>
      </c>
      <c r="G9" s="732">
        <v>9.7087378640776691E-3</v>
      </c>
      <c r="H9" s="183">
        <v>30</v>
      </c>
      <c r="I9" s="732">
        <v>2.6881720430107527E-2</v>
      </c>
    </row>
    <row r="10" spans="1:9" ht="11.55" x14ac:dyDescent="0.15">
      <c r="A10" s="650" t="s">
        <v>3800</v>
      </c>
      <c r="B10" s="183">
        <v>0</v>
      </c>
      <c r="C10" s="2166">
        <v>0</v>
      </c>
      <c r="D10" s="183">
        <v>4</v>
      </c>
      <c r="E10" s="732">
        <v>3.0188679245283017E-3</v>
      </c>
      <c r="F10" s="183">
        <v>2</v>
      </c>
      <c r="G10" s="732">
        <v>9.7087378640776691E-3</v>
      </c>
      <c r="H10" s="183">
        <v>11</v>
      </c>
      <c r="I10" s="732">
        <v>9.8566308243727592E-3</v>
      </c>
    </row>
    <row r="12" spans="1:9" x14ac:dyDescent="0.15">
      <c r="A12" s="630" t="s">
        <v>3584</v>
      </c>
    </row>
    <row r="13" spans="1:9" x14ac:dyDescent="0.15">
      <c r="A13" s="1" t="s">
        <v>3585</v>
      </c>
    </row>
    <row r="14" spans="1:9" x14ac:dyDescent="0.15">
      <c r="A14" s="121" t="s">
        <v>3801</v>
      </c>
    </row>
    <row r="15" spans="1:9" x14ac:dyDescent="0.15">
      <c r="A15" s="121" t="s">
        <v>3683</v>
      </c>
    </row>
    <row r="16" spans="1:9" x14ac:dyDescent="0.15">
      <c r="A16" s="123" t="s">
        <v>3802</v>
      </c>
    </row>
    <row r="17" spans="1:1" x14ac:dyDescent="0.15">
      <c r="A17" s="123" t="s">
        <v>3803</v>
      </c>
    </row>
    <row r="18" spans="1:1" x14ac:dyDescent="0.15">
      <c r="A18" s="22" t="s">
        <v>3804</v>
      </c>
    </row>
    <row r="19" spans="1:1" x14ac:dyDescent="0.15">
      <c r="A19" s="22" t="s">
        <v>3805</v>
      </c>
    </row>
    <row r="20" spans="1:1" x14ac:dyDescent="0.15">
      <c r="A20" s="22" t="s">
        <v>3806</v>
      </c>
    </row>
    <row r="21" spans="1:1" x14ac:dyDescent="0.15">
      <c r="A21" s="22" t="s">
        <v>3807</v>
      </c>
    </row>
    <row r="22" spans="1:1" x14ac:dyDescent="0.15">
      <c r="A22" s="161" t="s">
        <v>696</v>
      </c>
    </row>
    <row r="23" spans="1:1" x14ac:dyDescent="0.15">
      <c r="A23" s="22" t="s">
        <v>3629</v>
      </c>
    </row>
  </sheetData>
  <hyperlinks>
    <hyperlink ref="A12" r:id="rId1" display="https://www.mifuturo.cl/bases-de-datos-de-matriculados/" xr:uid="{00000000-0004-0000-F600-000000000000}"/>
  </hyperlink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Hoja248"/>
  <dimension ref="A1:F37"/>
  <sheetViews>
    <sheetView workbookViewId="0"/>
  </sheetViews>
  <sheetFormatPr baseColWidth="10" defaultColWidth="11.375" defaultRowHeight="10.199999999999999" x14ac:dyDescent="0.15"/>
  <cols>
    <col min="1" max="1" width="47.625" style="123" customWidth="1"/>
    <col min="2" max="5" width="11.375" style="123"/>
    <col min="6" max="6" width="12.125" style="123" customWidth="1"/>
    <col min="7" max="16384" width="11.375" style="123"/>
  </cols>
  <sheetData>
    <row r="1" spans="1:6" x14ac:dyDescent="0.15">
      <c r="A1" s="121"/>
      <c r="B1" s="121"/>
      <c r="C1" s="121"/>
      <c r="D1" s="121"/>
      <c r="E1" s="121"/>
      <c r="F1" s="121"/>
    </row>
    <row r="2" spans="1:6" ht="11.55" x14ac:dyDescent="0.15">
      <c r="A2" s="622" t="s">
        <v>3808</v>
      </c>
      <c r="B2" s="121"/>
      <c r="C2" s="121"/>
      <c r="D2" s="121"/>
      <c r="E2" s="121"/>
      <c r="F2" s="121"/>
    </row>
    <row r="3" spans="1:6" x14ac:dyDescent="0.15">
      <c r="A3" s="121"/>
      <c r="B3" s="121"/>
      <c r="C3" s="121"/>
      <c r="D3" s="121"/>
      <c r="E3" s="121"/>
      <c r="F3" s="121"/>
    </row>
    <row r="4" spans="1:6" ht="11.55" x14ac:dyDescent="0.15">
      <c r="A4" s="2194" t="s">
        <v>3730</v>
      </c>
      <c r="B4" s="2185" t="s">
        <v>1011</v>
      </c>
      <c r="C4" s="2185" t="s">
        <v>3663</v>
      </c>
      <c r="D4" s="2185" t="s">
        <v>3665</v>
      </c>
      <c r="E4" s="2185" t="s">
        <v>3667</v>
      </c>
      <c r="F4" s="2185" t="s">
        <v>3809</v>
      </c>
    </row>
    <row r="5" spans="1:6" x14ac:dyDescent="0.15">
      <c r="A5" s="176" t="s">
        <v>1011</v>
      </c>
      <c r="B5" s="700">
        <v>231</v>
      </c>
      <c r="C5" s="700">
        <v>39</v>
      </c>
      <c r="D5" s="700">
        <v>120</v>
      </c>
      <c r="E5" s="700">
        <v>13</v>
      </c>
      <c r="F5" s="700">
        <v>59</v>
      </c>
    </row>
    <row r="6" spans="1:6" ht="11.55" x14ac:dyDescent="0.15">
      <c r="A6" s="604" t="s">
        <v>3810</v>
      </c>
      <c r="B6" s="700">
        <v>32</v>
      </c>
      <c r="C6" s="700">
        <v>0</v>
      </c>
      <c r="D6" s="700">
        <v>12</v>
      </c>
      <c r="E6" s="700">
        <v>8</v>
      </c>
      <c r="F6" s="700">
        <v>12</v>
      </c>
    </row>
    <row r="7" spans="1:6" x14ac:dyDescent="0.15">
      <c r="A7" s="701" t="s">
        <v>3748</v>
      </c>
      <c r="B7" s="705">
        <v>3</v>
      </c>
      <c r="C7" s="346">
        <v>0</v>
      </c>
      <c r="D7" s="346">
        <v>2</v>
      </c>
      <c r="E7" s="346">
        <v>1</v>
      </c>
      <c r="F7" s="346">
        <v>0</v>
      </c>
    </row>
    <row r="8" spans="1:6" x14ac:dyDescent="0.15">
      <c r="A8" s="701" t="s">
        <v>3811</v>
      </c>
      <c r="B8" s="705">
        <v>16</v>
      </c>
      <c r="C8" s="346">
        <v>0</v>
      </c>
      <c r="D8" s="346">
        <v>9</v>
      </c>
      <c r="E8" s="346">
        <v>3</v>
      </c>
      <c r="F8" s="346">
        <v>4</v>
      </c>
    </row>
    <row r="9" spans="1:6" x14ac:dyDescent="0.15">
      <c r="A9" s="701" t="s">
        <v>3812</v>
      </c>
      <c r="B9" s="705">
        <v>2</v>
      </c>
      <c r="C9" s="346">
        <v>0</v>
      </c>
      <c r="D9" s="346">
        <v>1</v>
      </c>
      <c r="E9" s="346">
        <v>0</v>
      </c>
      <c r="F9" s="346">
        <v>1</v>
      </c>
    </row>
    <row r="10" spans="1:6" x14ac:dyDescent="0.15">
      <c r="A10" s="701" t="s">
        <v>3754</v>
      </c>
      <c r="B10" s="705">
        <v>4</v>
      </c>
      <c r="C10" s="346">
        <v>0</v>
      </c>
      <c r="D10" s="346">
        <v>0</v>
      </c>
      <c r="E10" s="346">
        <v>2</v>
      </c>
      <c r="F10" s="346">
        <v>2</v>
      </c>
    </row>
    <row r="11" spans="1:6" x14ac:dyDescent="0.15">
      <c r="A11" s="701" t="s">
        <v>3813</v>
      </c>
      <c r="B11" s="705">
        <v>7</v>
      </c>
      <c r="C11" s="346">
        <v>0</v>
      </c>
      <c r="D11" s="346">
        <v>0</v>
      </c>
      <c r="E11" s="346">
        <v>2</v>
      </c>
      <c r="F11" s="346">
        <v>5</v>
      </c>
    </row>
    <row r="12" spans="1:6" ht="11.55" x14ac:dyDescent="0.15">
      <c r="A12" s="604" t="s">
        <v>3814</v>
      </c>
      <c r="B12" s="706">
        <v>39</v>
      </c>
      <c r="C12" s="706">
        <v>7</v>
      </c>
      <c r="D12" s="706">
        <v>25</v>
      </c>
      <c r="E12" s="706">
        <v>1</v>
      </c>
      <c r="F12" s="706">
        <v>6</v>
      </c>
    </row>
    <row r="13" spans="1:6" x14ac:dyDescent="0.15">
      <c r="A13" s="701" t="s">
        <v>3757</v>
      </c>
      <c r="B13" s="705">
        <v>33</v>
      </c>
      <c r="C13" s="346">
        <v>7</v>
      </c>
      <c r="D13" s="346">
        <v>25</v>
      </c>
      <c r="E13" s="346">
        <v>0</v>
      </c>
      <c r="F13" s="346">
        <v>1</v>
      </c>
    </row>
    <row r="14" spans="1:6" x14ac:dyDescent="0.15">
      <c r="A14" s="701" t="s">
        <v>3758</v>
      </c>
      <c r="B14" s="705">
        <v>6</v>
      </c>
      <c r="C14" s="346">
        <v>0</v>
      </c>
      <c r="D14" s="346">
        <v>0</v>
      </c>
      <c r="E14" s="346">
        <v>1</v>
      </c>
      <c r="F14" s="346">
        <v>5</v>
      </c>
    </row>
    <row r="15" spans="1:6" ht="11.55" x14ac:dyDescent="0.15">
      <c r="A15" s="604" t="s">
        <v>3815</v>
      </c>
      <c r="B15" s="706">
        <v>143</v>
      </c>
      <c r="C15" s="706">
        <v>32</v>
      </c>
      <c r="D15" s="706">
        <v>79</v>
      </c>
      <c r="E15" s="706">
        <v>2</v>
      </c>
      <c r="F15" s="706">
        <v>30</v>
      </c>
    </row>
    <row r="16" spans="1:6" x14ac:dyDescent="0.15">
      <c r="A16" s="701" t="s">
        <v>3760</v>
      </c>
      <c r="B16" s="705">
        <v>10</v>
      </c>
      <c r="C16" s="346">
        <v>3</v>
      </c>
      <c r="D16" s="346">
        <v>7</v>
      </c>
      <c r="E16" s="346">
        <v>0</v>
      </c>
      <c r="F16" s="346">
        <v>0</v>
      </c>
    </row>
    <row r="17" spans="1:6" x14ac:dyDescent="0.15">
      <c r="A17" s="701" t="s">
        <v>3761</v>
      </c>
      <c r="B17" s="705">
        <v>1</v>
      </c>
      <c r="C17" s="346">
        <v>0</v>
      </c>
      <c r="D17" s="346">
        <v>1</v>
      </c>
      <c r="E17" s="346">
        <v>0</v>
      </c>
      <c r="F17" s="346">
        <v>0</v>
      </c>
    </row>
    <row r="18" spans="1:6" x14ac:dyDescent="0.15">
      <c r="A18" s="701" t="s">
        <v>3762</v>
      </c>
      <c r="B18" s="705">
        <v>87</v>
      </c>
      <c r="C18" s="346">
        <v>18</v>
      </c>
      <c r="D18" s="346">
        <v>42</v>
      </c>
      <c r="E18" s="346">
        <v>2</v>
      </c>
      <c r="F18" s="346">
        <v>25</v>
      </c>
    </row>
    <row r="19" spans="1:6" x14ac:dyDescent="0.15">
      <c r="A19" s="701" t="s">
        <v>3816</v>
      </c>
      <c r="B19" s="705">
        <v>2</v>
      </c>
      <c r="C19" s="346">
        <v>1</v>
      </c>
      <c r="D19" s="346">
        <v>1</v>
      </c>
      <c r="E19" s="346">
        <v>0</v>
      </c>
      <c r="F19" s="346">
        <v>0</v>
      </c>
    </row>
    <row r="20" spans="1:6" x14ac:dyDescent="0.15">
      <c r="A20" s="701" t="s">
        <v>3763</v>
      </c>
      <c r="B20" s="705">
        <v>36</v>
      </c>
      <c r="C20" s="346">
        <v>9</v>
      </c>
      <c r="D20" s="346">
        <v>24</v>
      </c>
      <c r="E20" s="346">
        <v>0</v>
      </c>
      <c r="F20" s="346">
        <v>3</v>
      </c>
    </row>
    <row r="21" spans="1:6" x14ac:dyDescent="0.15">
      <c r="A21" s="701" t="s">
        <v>3817</v>
      </c>
      <c r="B21" s="705">
        <v>7</v>
      </c>
      <c r="C21" s="346">
        <v>1</v>
      </c>
      <c r="D21" s="346">
        <v>4</v>
      </c>
      <c r="E21" s="346">
        <v>0</v>
      </c>
      <c r="F21" s="346">
        <v>2</v>
      </c>
    </row>
    <row r="22" spans="1:6" ht="11.55" x14ac:dyDescent="0.15">
      <c r="A22" s="604" t="s">
        <v>3818</v>
      </c>
      <c r="B22" s="700">
        <v>17</v>
      </c>
      <c r="C22" s="705">
        <v>0</v>
      </c>
      <c r="D22" s="705">
        <v>4</v>
      </c>
      <c r="E22" s="705">
        <v>2</v>
      </c>
      <c r="F22" s="705">
        <v>11</v>
      </c>
    </row>
    <row r="23" spans="1:6" x14ac:dyDescent="0.15">
      <c r="A23" s="701" t="s">
        <v>3819</v>
      </c>
      <c r="B23" s="705">
        <v>5</v>
      </c>
      <c r="C23" s="346">
        <v>0</v>
      </c>
      <c r="D23" s="346">
        <v>1</v>
      </c>
      <c r="E23" s="346">
        <v>2</v>
      </c>
      <c r="F23" s="346">
        <v>2</v>
      </c>
    </row>
    <row r="24" spans="1:6" x14ac:dyDescent="0.15">
      <c r="A24" s="701" t="s">
        <v>3820</v>
      </c>
      <c r="B24" s="705">
        <v>1</v>
      </c>
      <c r="C24" s="346">
        <v>0</v>
      </c>
      <c r="D24" s="346">
        <v>0</v>
      </c>
      <c r="E24" s="346">
        <v>0</v>
      </c>
      <c r="F24" s="346">
        <v>1</v>
      </c>
    </row>
    <row r="25" spans="1:6" x14ac:dyDescent="0.15">
      <c r="A25" s="701" t="s">
        <v>3765</v>
      </c>
      <c r="B25" s="705">
        <v>9</v>
      </c>
      <c r="C25" s="346">
        <v>0</v>
      </c>
      <c r="D25" s="346">
        <v>3</v>
      </c>
      <c r="E25" s="346">
        <v>0</v>
      </c>
      <c r="F25" s="346">
        <v>6</v>
      </c>
    </row>
    <row r="26" spans="1:6" x14ac:dyDescent="0.15">
      <c r="A26" s="701" t="s">
        <v>3766</v>
      </c>
      <c r="B26" s="705">
        <v>1</v>
      </c>
      <c r="C26" s="346">
        <v>0</v>
      </c>
      <c r="D26" s="346">
        <v>0</v>
      </c>
      <c r="E26" s="346">
        <v>0</v>
      </c>
      <c r="F26" s="346">
        <v>1</v>
      </c>
    </row>
    <row r="27" spans="1:6" x14ac:dyDescent="0.15">
      <c r="A27" s="701" t="s">
        <v>3767</v>
      </c>
      <c r="B27" s="705">
        <v>1</v>
      </c>
      <c r="C27" s="346">
        <v>0</v>
      </c>
      <c r="D27" s="346">
        <v>0</v>
      </c>
      <c r="E27" s="346">
        <v>0</v>
      </c>
      <c r="F27" s="346">
        <v>1</v>
      </c>
    </row>
    <row r="28" spans="1:6" x14ac:dyDescent="0.15">
      <c r="A28" s="121"/>
      <c r="B28" s="121"/>
      <c r="C28" s="121"/>
      <c r="D28" s="121"/>
      <c r="E28" s="121"/>
      <c r="F28" s="121"/>
    </row>
    <row r="29" spans="1:6" x14ac:dyDescent="0.15">
      <c r="A29" s="630" t="s">
        <v>3584</v>
      </c>
      <c r="B29" s="121"/>
      <c r="C29" s="121"/>
      <c r="D29" s="121"/>
      <c r="E29" s="121"/>
      <c r="F29" s="121"/>
    </row>
    <row r="30" spans="1:6" x14ac:dyDescent="0.15">
      <c r="A30" s="22" t="s">
        <v>3585</v>
      </c>
      <c r="B30" s="43"/>
      <c r="C30" s="43"/>
      <c r="D30" s="43"/>
      <c r="E30" s="43"/>
      <c r="F30" s="43"/>
    </row>
    <row r="31" spans="1:6" x14ac:dyDescent="0.15">
      <c r="A31" s="22" t="s">
        <v>3821</v>
      </c>
      <c r="B31" s="43"/>
      <c r="C31" s="43"/>
      <c r="D31" s="43"/>
      <c r="E31" s="43"/>
      <c r="F31" s="43"/>
    </row>
    <row r="32" spans="1:6" x14ac:dyDescent="0.15">
      <c r="A32" s="22" t="s">
        <v>3822</v>
      </c>
      <c r="B32" s="22"/>
      <c r="C32" s="22"/>
      <c r="D32" s="22"/>
      <c r="E32" s="22"/>
      <c r="F32" s="22"/>
    </row>
    <row r="33" spans="1:6" x14ac:dyDescent="0.15">
      <c r="A33" s="22" t="s">
        <v>3823</v>
      </c>
      <c r="B33" s="22"/>
      <c r="C33" s="22"/>
      <c r="D33" s="22"/>
      <c r="E33" s="22"/>
      <c r="F33" s="22"/>
    </row>
    <row r="34" spans="1:6" x14ac:dyDescent="0.15">
      <c r="A34" s="22" t="s">
        <v>3824</v>
      </c>
      <c r="B34" s="22"/>
      <c r="C34" s="22"/>
      <c r="D34" s="22"/>
      <c r="E34" s="22"/>
      <c r="F34" s="22"/>
    </row>
    <row r="35" spans="1:6" x14ac:dyDescent="0.15">
      <c r="A35" s="22" t="s">
        <v>3825</v>
      </c>
      <c r="B35" s="22"/>
      <c r="C35" s="22"/>
      <c r="D35" s="22"/>
      <c r="E35" s="22"/>
      <c r="F35" s="22"/>
    </row>
    <row r="36" spans="1:6" x14ac:dyDescent="0.15">
      <c r="A36" s="161" t="s">
        <v>696</v>
      </c>
      <c r="B36" s="22"/>
      <c r="C36" s="22"/>
      <c r="D36" s="22"/>
      <c r="E36" s="22"/>
      <c r="F36" s="22"/>
    </row>
    <row r="37" spans="1:6" x14ac:dyDescent="0.15">
      <c r="A37" s="22" t="s">
        <v>3629</v>
      </c>
      <c r="B37" s="22"/>
      <c r="C37" s="22"/>
      <c r="D37" s="22"/>
      <c r="E37" s="22"/>
      <c r="F37" s="22"/>
    </row>
  </sheetData>
  <hyperlinks>
    <hyperlink ref="A29" r:id="rId1" display="https://www.mifuturo.cl/bases-de-datos-de-matriculados/" xr:uid="{00000000-0004-0000-F700-000000000000}"/>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Hoja249"/>
  <dimension ref="A2:I23"/>
  <sheetViews>
    <sheetView workbookViewId="0"/>
  </sheetViews>
  <sheetFormatPr baseColWidth="10" defaultColWidth="11.375" defaultRowHeight="10.199999999999999" x14ac:dyDescent="0.15"/>
  <cols>
    <col min="1" max="1" width="39.25" style="123" customWidth="1"/>
    <col min="2" max="2" width="12.125" style="123" customWidth="1"/>
    <col min="3" max="3" width="14.25" style="123" customWidth="1"/>
    <col min="4" max="4" width="12.125" style="123" customWidth="1"/>
    <col min="5" max="5" width="14.25" style="123" customWidth="1"/>
    <col min="6" max="6" width="12.125" style="123" customWidth="1"/>
    <col min="7" max="7" width="14.25" style="123" customWidth="1"/>
    <col min="8" max="8" width="12.125" style="123" customWidth="1"/>
    <col min="9" max="9" width="14.25" style="123" customWidth="1"/>
    <col min="10" max="16384" width="11.375" style="123"/>
  </cols>
  <sheetData>
    <row r="2" spans="1:9" ht="11.55" x14ac:dyDescent="0.15">
      <c r="A2" s="176" t="s">
        <v>3826</v>
      </c>
    </row>
    <row r="4" spans="1:9" ht="21.75" x14ac:dyDescent="0.15">
      <c r="A4" s="3013" t="s">
        <v>3730</v>
      </c>
      <c r="B4" s="3001" t="s">
        <v>3663</v>
      </c>
      <c r="C4" s="3001" t="s">
        <v>3792</v>
      </c>
      <c r="D4" s="3001" t="s">
        <v>3665</v>
      </c>
      <c r="E4" s="3001" t="s">
        <v>3793</v>
      </c>
      <c r="F4" s="3001" t="s">
        <v>3667</v>
      </c>
      <c r="G4" s="3001" t="s">
        <v>3794</v>
      </c>
      <c r="H4" s="3001" t="s">
        <v>3669</v>
      </c>
      <c r="I4" s="3001" t="s">
        <v>3795</v>
      </c>
    </row>
    <row r="5" spans="1:9" ht="11.55" x14ac:dyDescent="0.15">
      <c r="A5" s="733" t="s">
        <v>3700</v>
      </c>
      <c r="B5" s="653">
        <v>6875</v>
      </c>
      <c r="C5" s="654">
        <v>1</v>
      </c>
      <c r="D5" s="653">
        <v>47704</v>
      </c>
      <c r="E5" s="626">
        <v>1</v>
      </c>
      <c r="F5" s="653">
        <v>4374</v>
      </c>
      <c r="G5" s="626">
        <v>1</v>
      </c>
      <c r="H5" s="653">
        <v>25206</v>
      </c>
      <c r="I5" s="626">
        <v>1</v>
      </c>
    </row>
    <row r="6" spans="1:9" ht="11.55" x14ac:dyDescent="0.15">
      <c r="A6" s="733" t="s">
        <v>3827</v>
      </c>
      <c r="B6" s="707">
        <v>827</v>
      </c>
      <c r="C6" s="626">
        <v>0.12029090909090909</v>
      </c>
      <c r="D6" s="707">
        <v>2858</v>
      </c>
      <c r="E6" s="626">
        <v>5.9911118564480968E-2</v>
      </c>
      <c r="F6" s="653">
        <v>402</v>
      </c>
      <c r="G6" s="626">
        <v>9.1906721536351169E-2</v>
      </c>
      <c r="H6" s="653">
        <v>863</v>
      </c>
      <c r="I6" s="626">
        <v>3.4237879869872249E-2</v>
      </c>
    </row>
    <row r="7" spans="1:9" ht="11.55" x14ac:dyDescent="0.15">
      <c r="A7" s="612" t="s">
        <v>3797</v>
      </c>
      <c r="B7" s="708">
        <v>0</v>
      </c>
      <c r="C7" s="2165">
        <v>0</v>
      </c>
      <c r="D7" s="708">
        <v>429</v>
      </c>
      <c r="E7" s="693">
        <v>8.9929565654871708E-3</v>
      </c>
      <c r="F7" s="708">
        <v>316</v>
      </c>
      <c r="G7" s="693">
        <v>7.2245084590763606E-2</v>
      </c>
      <c r="H7" s="708">
        <v>278</v>
      </c>
      <c r="I7" s="693">
        <v>1.1029120050781559E-2</v>
      </c>
    </row>
    <row r="8" spans="1:9" ht="11.55" x14ac:dyDescent="0.15">
      <c r="A8" s="612" t="s">
        <v>3798</v>
      </c>
      <c r="B8" s="708">
        <v>124</v>
      </c>
      <c r="C8" s="693">
        <v>1.8036363636363635E-2</v>
      </c>
      <c r="D8" s="708">
        <v>529</v>
      </c>
      <c r="E8" s="693">
        <v>1.1089216837162501E-2</v>
      </c>
      <c r="F8" s="708">
        <v>3</v>
      </c>
      <c r="G8" s="693">
        <v>6.8587105624142656E-4</v>
      </c>
      <c r="H8" s="708">
        <v>122</v>
      </c>
      <c r="I8" s="693">
        <v>4.8401174323573753E-3</v>
      </c>
    </row>
    <row r="9" spans="1:9" ht="11.55" x14ac:dyDescent="0.15">
      <c r="A9" s="612" t="s">
        <v>3799</v>
      </c>
      <c r="B9" s="708">
        <v>703</v>
      </c>
      <c r="C9" s="693">
        <v>0.10225454545454546</v>
      </c>
      <c r="D9" s="708">
        <v>1724</v>
      </c>
      <c r="E9" s="693">
        <v>3.6139527083682711E-2</v>
      </c>
      <c r="F9" s="708">
        <v>23</v>
      </c>
      <c r="G9" s="693">
        <v>5.2583447645176036E-3</v>
      </c>
      <c r="H9" s="708">
        <v>338</v>
      </c>
      <c r="I9" s="693">
        <v>1.34095056732524E-2</v>
      </c>
    </row>
    <row r="10" spans="1:9" ht="11.55" x14ac:dyDescent="0.15">
      <c r="A10" s="612" t="s">
        <v>3800</v>
      </c>
      <c r="B10" s="708">
        <v>0</v>
      </c>
      <c r="C10" s="2165">
        <v>0</v>
      </c>
      <c r="D10" s="708">
        <v>176</v>
      </c>
      <c r="E10" s="693">
        <v>3.689418078148583E-3</v>
      </c>
      <c r="F10" s="708">
        <v>60</v>
      </c>
      <c r="G10" s="693">
        <v>1.3717421124828532E-2</v>
      </c>
      <c r="H10" s="708">
        <v>125</v>
      </c>
      <c r="I10" s="693">
        <v>4.959136713480917E-3</v>
      </c>
    </row>
    <row r="11" spans="1:9" x14ac:dyDescent="0.15">
      <c r="A11" s="650"/>
      <c r="B11" s="652"/>
      <c r="C11" s="662"/>
      <c r="D11" s="652"/>
      <c r="E11" s="662"/>
      <c r="F11" s="652"/>
      <c r="G11" s="662"/>
      <c r="H11" s="652"/>
      <c r="I11" s="662"/>
    </row>
    <row r="12" spans="1:9" x14ac:dyDescent="0.15">
      <c r="A12" s="630" t="s">
        <v>3584</v>
      </c>
    </row>
    <row r="13" spans="1:9" x14ac:dyDescent="0.15">
      <c r="A13" s="1" t="s">
        <v>3628</v>
      </c>
    </row>
    <row r="14" spans="1:9" x14ac:dyDescent="0.15">
      <c r="A14" s="121" t="s">
        <v>3828</v>
      </c>
    </row>
    <row r="15" spans="1:9" x14ac:dyDescent="0.15">
      <c r="A15" s="121" t="s">
        <v>3683</v>
      </c>
    </row>
    <row r="16" spans="1:9" x14ac:dyDescent="0.15">
      <c r="A16" s="123" t="s">
        <v>3802</v>
      </c>
    </row>
    <row r="17" spans="1:1" x14ac:dyDescent="0.15">
      <c r="A17" s="123" t="s">
        <v>3803</v>
      </c>
    </row>
    <row r="18" spans="1:1" x14ac:dyDescent="0.15">
      <c r="A18" s="22" t="s">
        <v>3804</v>
      </c>
    </row>
    <row r="19" spans="1:1" x14ac:dyDescent="0.15">
      <c r="A19" s="22" t="s">
        <v>3829</v>
      </c>
    </row>
    <row r="20" spans="1:1" x14ac:dyDescent="0.15">
      <c r="A20" s="22" t="s">
        <v>3806</v>
      </c>
    </row>
    <row r="21" spans="1:1" x14ac:dyDescent="0.15">
      <c r="A21" s="22" t="s">
        <v>3830</v>
      </c>
    </row>
    <row r="22" spans="1:1" x14ac:dyDescent="0.15">
      <c r="A22" s="161" t="s">
        <v>696</v>
      </c>
    </row>
    <row r="23" spans="1:1" x14ac:dyDescent="0.15">
      <c r="A23" s="22" t="s">
        <v>3629</v>
      </c>
    </row>
  </sheetData>
  <hyperlinks>
    <hyperlink ref="A12" r:id="rId1" display="https://www.mifuturo.cl/bases-de-datos-de-matriculados/" xr:uid="{00000000-0004-0000-F800-000000000000}"/>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2:C15"/>
  <sheetViews>
    <sheetView zoomScaleNormal="100" workbookViewId="0"/>
  </sheetViews>
  <sheetFormatPr baseColWidth="10" defaultColWidth="11.375" defaultRowHeight="10.199999999999999" x14ac:dyDescent="0.15"/>
  <cols>
    <col min="1" max="3" width="42.875" style="154" customWidth="1"/>
    <col min="4" max="4" width="38.25" style="154" customWidth="1"/>
    <col min="5" max="5" width="40.875" style="154" customWidth="1"/>
    <col min="6" max="16384" width="11.375" style="154"/>
  </cols>
  <sheetData>
    <row r="2" spans="1:3" s="1080" customFormat="1" ht="14.95" customHeight="1" x14ac:dyDescent="0.15">
      <c r="A2" s="164" t="s">
        <v>954</v>
      </c>
      <c r="B2" s="155"/>
      <c r="C2" s="155"/>
    </row>
    <row r="3" spans="1:3" ht="11.25" customHeight="1" x14ac:dyDescent="0.15"/>
    <row r="4" spans="1:3" ht="18.7" customHeight="1" x14ac:dyDescent="0.15">
      <c r="A4" s="2176" t="s">
        <v>955</v>
      </c>
      <c r="B4" s="2176" t="s">
        <v>956</v>
      </c>
      <c r="C4" s="1881"/>
    </row>
    <row r="5" spans="1:3" x14ac:dyDescent="0.15">
      <c r="A5" s="164" t="s">
        <v>676</v>
      </c>
      <c r="B5" s="1882">
        <v>1393</v>
      </c>
      <c r="C5" s="988"/>
    </row>
    <row r="6" spans="1:3" x14ac:dyDescent="0.15">
      <c r="A6" s="156" t="s">
        <v>957</v>
      </c>
      <c r="B6" s="1883">
        <v>64</v>
      </c>
      <c r="C6" s="177"/>
    </row>
    <row r="7" spans="1:3" x14ac:dyDescent="0.15">
      <c r="A7" s="156" t="s">
        <v>958</v>
      </c>
      <c r="B7" s="1883">
        <v>472</v>
      </c>
      <c r="C7" s="177"/>
    </row>
    <row r="8" spans="1:3" x14ac:dyDescent="0.15">
      <c r="A8" s="156" t="s">
        <v>959</v>
      </c>
      <c r="B8" s="1883">
        <v>6</v>
      </c>
      <c r="C8" s="177"/>
    </row>
    <row r="9" spans="1:3" x14ac:dyDescent="0.15">
      <c r="A9" s="156" t="s">
        <v>960</v>
      </c>
      <c r="B9" s="1883">
        <v>27</v>
      </c>
      <c r="C9" s="177"/>
    </row>
    <row r="10" spans="1:3" x14ac:dyDescent="0.15">
      <c r="A10" s="156" t="s">
        <v>961</v>
      </c>
      <c r="B10" s="1883">
        <v>824</v>
      </c>
      <c r="C10" s="177"/>
    </row>
    <row r="12" spans="1:3" ht="11.25" customHeight="1" x14ac:dyDescent="0.15">
      <c r="A12" s="156" t="s">
        <v>962</v>
      </c>
      <c r="B12" s="159"/>
      <c r="C12" s="159"/>
    </row>
    <row r="13" spans="1:3" s="123" customFormat="1" x14ac:dyDescent="0.15">
      <c r="A13" s="46" t="s">
        <v>698</v>
      </c>
    </row>
    <row r="15" spans="1:3" x14ac:dyDescent="0.15">
      <c r="A15" s="46"/>
    </row>
  </sheetData>
  <pageMargins left="0.7" right="0.7" top="0.75" bottom="0.75" header="0.3" footer="0.3"/>
  <pageSetup orientation="portrait" verticalDpi="0"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Hoja250"/>
  <dimension ref="A1:L37"/>
  <sheetViews>
    <sheetView workbookViewId="0"/>
  </sheetViews>
  <sheetFormatPr baseColWidth="10" defaultColWidth="11.375" defaultRowHeight="10.199999999999999" x14ac:dyDescent="0.15"/>
  <cols>
    <col min="1" max="1" width="47" style="123" customWidth="1"/>
    <col min="2" max="4" width="11.375" style="123"/>
    <col min="5" max="12" width="14.875" style="123" customWidth="1"/>
    <col min="13" max="16384" width="11.375" style="123"/>
  </cols>
  <sheetData>
    <row r="1" spans="1:12" x14ac:dyDescent="0.15">
      <c r="E1" s="607"/>
      <c r="F1" s="607"/>
      <c r="G1" s="607"/>
      <c r="H1" s="607"/>
      <c r="I1" s="607"/>
      <c r="J1" s="607"/>
      <c r="K1" s="607"/>
      <c r="L1" s="607"/>
    </row>
    <row r="2" spans="1:12" ht="11.55" x14ac:dyDescent="0.15">
      <c r="A2" s="176" t="s">
        <v>3831</v>
      </c>
      <c r="E2" s="607"/>
      <c r="F2" s="607"/>
      <c r="G2" s="607"/>
      <c r="H2" s="607"/>
      <c r="I2" s="607"/>
      <c r="J2" s="607"/>
      <c r="K2" s="607"/>
      <c r="L2" s="607"/>
    </row>
    <row r="3" spans="1:12" x14ac:dyDescent="0.15">
      <c r="B3" s="697"/>
      <c r="E3" s="607"/>
      <c r="F3" s="607"/>
      <c r="G3" s="607"/>
      <c r="H3" s="607"/>
      <c r="I3" s="607"/>
      <c r="J3" s="607"/>
      <c r="K3" s="607"/>
      <c r="L3" s="607"/>
    </row>
    <row r="4" spans="1:12" ht="48.75" customHeight="1" x14ac:dyDescent="0.15">
      <c r="A4" s="3004" t="s">
        <v>3730</v>
      </c>
      <c r="B4" s="2185" t="s">
        <v>3646</v>
      </c>
      <c r="C4" s="2185" t="s">
        <v>3708</v>
      </c>
      <c r="D4" s="2185" t="s">
        <v>3709</v>
      </c>
      <c r="E4" s="2185" t="s">
        <v>3710</v>
      </c>
      <c r="F4" s="2185" t="s">
        <v>3832</v>
      </c>
      <c r="G4" s="2185" t="s">
        <v>3712</v>
      </c>
      <c r="H4" s="2185" t="s">
        <v>3833</v>
      </c>
      <c r="I4" s="2185" t="s">
        <v>3714</v>
      </c>
      <c r="J4" s="2185" t="s">
        <v>3834</v>
      </c>
      <c r="K4" s="2185" t="s">
        <v>3835</v>
      </c>
      <c r="L4" s="2185" t="s">
        <v>3836</v>
      </c>
    </row>
    <row r="5" spans="1:12" x14ac:dyDescent="0.15">
      <c r="A5" s="623" t="s">
        <v>1011</v>
      </c>
      <c r="B5" s="700">
        <v>4950</v>
      </c>
      <c r="C5" s="700">
        <v>2367</v>
      </c>
      <c r="D5" s="700">
        <v>2583</v>
      </c>
      <c r="E5" s="700">
        <v>514</v>
      </c>
      <c r="F5" s="700">
        <v>313</v>
      </c>
      <c r="G5" s="700">
        <v>1466</v>
      </c>
      <c r="H5" s="700">
        <v>1392</v>
      </c>
      <c r="I5" s="700">
        <v>88</v>
      </c>
      <c r="J5" s="700">
        <v>314</v>
      </c>
      <c r="K5" s="700">
        <v>299</v>
      </c>
      <c r="L5" s="700">
        <v>564</v>
      </c>
    </row>
    <row r="6" spans="1:12" ht="11.55" x14ac:dyDescent="0.15">
      <c r="A6" s="696" t="s">
        <v>3837</v>
      </c>
      <c r="B6" s="700">
        <v>1023</v>
      </c>
      <c r="C6" s="700">
        <v>166</v>
      </c>
      <c r="D6" s="700">
        <v>857</v>
      </c>
      <c r="E6" s="700">
        <v>0</v>
      </c>
      <c r="F6" s="700">
        <v>0</v>
      </c>
      <c r="G6" s="700">
        <v>82</v>
      </c>
      <c r="H6" s="700">
        <v>347</v>
      </c>
      <c r="I6" s="700">
        <v>50</v>
      </c>
      <c r="J6" s="700">
        <v>266</v>
      </c>
      <c r="K6" s="700">
        <v>34</v>
      </c>
      <c r="L6" s="700">
        <v>244</v>
      </c>
    </row>
    <row r="7" spans="1:12" x14ac:dyDescent="0.15">
      <c r="A7" s="709" t="s">
        <v>3748</v>
      </c>
      <c r="B7" s="666">
        <v>34</v>
      </c>
      <c r="C7" s="666">
        <v>12</v>
      </c>
      <c r="D7" s="666">
        <v>22</v>
      </c>
      <c r="E7" s="710">
        <v>0</v>
      </c>
      <c r="F7" s="710">
        <v>0</v>
      </c>
      <c r="G7" s="710">
        <v>12</v>
      </c>
      <c r="H7" s="710">
        <v>21</v>
      </c>
      <c r="I7" s="710">
        <v>0</v>
      </c>
      <c r="J7" s="710">
        <v>1</v>
      </c>
      <c r="K7" s="710">
        <v>0</v>
      </c>
      <c r="L7" s="710">
        <v>0</v>
      </c>
    </row>
    <row r="8" spans="1:12" x14ac:dyDescent="0.15">
      <c r="A8" s="709" t="s">
        <v>3811</v>
      </c>
      <c r="B8" s="666">
        <v>438</v>
      </c>
      <c r="C8" s="666">
        <v>68</v>
      </c>
      <c r="D8" s="666">
        <v>370</v>
      </c>
      <c r="E8" s="710">
        <v>0</v>
      </c>
      <c r="F8" s="710">
        <v>0</v>
      </c>
      <c r="G8" s="710">
        <v>64</v>
      </c>
      <c r="H8" s="710">
        <v>313</v>
      </c>
      <c r="I8" s="710">
        <v>0</v>
      </c>
      <c r="J8" s="710">
        <v>9</v>
      </c>
      <c r="K8" s="710">
        <v>4</v>
      </c>
      <c r="L8" s="710">
        <v>48</v>
      </c>
    </row>
    <row r="9" spans="1:12" x14ac:dyDescent="0.15">
      <c r="A9" s="701" t="s">
        <v>3812</v>
      </c>
      <c r="B9" s="666">
        <v>36</v>
      </c>
      <c r="C9" s="666">
        <v>10</v>
      </c>
      <c r="D9" s="666">
        <v>26</v>
      </c>
      <c r="E9" s="710">
        <v>0</v>
      </c>
      <c r="F9" s="710">
        <v>0</v>
      </c>
      <c r="G9" s="710">
        <v>6</v>
      </c>
      <c r="H9" s="710">
        <v>13</v>
      </c>
      <c r="I9" s="710">
        <v>0</v>
      </c>
      <c r="J9" s="710">
        <v>0</v>
      </c>
      <c r="K9" s="710">
        <v>4</v>
      </c>
      <c r="L9" s="710">
        <v>13</v>
      </c>
    </row>
    <row r="10" spans="1:12" x14ac:dyDescent="0.15">
      <c r="A10" s="709" t="s">
        <v>3754</v>
      </c>
      <c r="B10" s="666">
        <v>64</v>
      </c>
      <c r="C10" s="666">
        <v>22</v>
      </c>
      <c r="D10" s="666">
        <v>42</v>
      </c>
      <c r="E10" s="710">
        <v>0</v>
      </c>
      <c r="F10" s="710">
        <v>0</v>
      </c>
      <c r="G10" s="710">
        <v>0</v>
      </c>
      <c r="H10" s="710">
        <v>0</v>
      </c>
      <c r="I10" s="710">
        <v>16</v>
      </c>
      <c r="J10" s="710">
        <v>37</v>
      </c>
      <c r="K10" s="710">
        <v>6</v>
      </c>
      <c r="L10" s="710">
        <v>5</v>
      </c>
    </row>
    <row r="11" spans="1:12" x14ac:dyDescent="0.15">
      <c r="A11" s="701" t="s">
        <v>3813</v>
      </c>
      <c r="B11" s="666">
        <v>451</v>
      </c>
      <c r="C11" s="666">
        <v>54</v>
      </c>
      <c r="D11" s="666">
        <v>397</v>
      </c>
      <c r="E11" s="666">
        <v>0</v>
      </c>
      <c r="F11" s="666">
        <v>0</v>
      </c>
      <c r="G11" s="666">
        <v>0</v>
      </c>
      <c r="H11" s="666">
        <v>0</v>
      </c>
      <c r="I11" s="666">
        <v>34</v>
      </c>
      <c r="J11" s="666">
        <v>219</v>
      </c>
      <c r="K11" s="666">
        <v>20</v>
      </c>
      <c r="L11" s="666">
        <v>178</v>
      </c>
    </row>
    <row r="12" spans="1:12" ht="11.55" x14ac:dyDescent="0.15">
      <c r="A12" s="696" t="s">
        <v>3814</v>
      </c>
      <c r="B12" s="711">
        <v>778</v>
      </c>
      <c r="C12" s="711">
        <v>621</v>
      </c>
      <c r="D12" s="711">
        <v>157</v>
      </c>
      <c r="E12" s="711">
        <v>95</v>
      </c>
      <c r="F12" s="711">
        <v>29</v>
      </c>
      <c r="G12" s="711">
        <v>463</v>
      </c>
      <c r="H12" s="711">
        <v>66</v>
      </c>
      <c r="I12" s="711">
        <v>3</v>
      </c>
      <c r="J12" s="711">
        <v>0</v>
      </c>
      <c r="K12" s="711">
        <v>60</v>
      </c>
      <c r="L12" s="711">
        <v>62</v>
      </c>
    </row>
    <row r="13" spans="1:12" x14ac:dyDescent="0.15">
      <c r="A13" s="709" t="s">
        <v>3757</v>
      </c>
      <c r="B13" s="666">
        <v>696</v>
      </c>
      <c r="C13" s="666">
        <v>591</v>
      </c>
      <c r="D13" s="666">
        <v>105</v>
      </c>
      <c r="E13" s="712">
        <v>95</v>
      </c>
      <c r="F13" s="712">
        <v>29</v>
      </c>
      <c r="G13" s="712">
        <v>463</v>
      </c>
      <c r="H13" s="712">
        <v>66</v>
      </c>
      <c r="I13" s="712">
        <v>0</v>
      </c>
      <c r="J13" s="712">
        <v>0</v>
      </c>
      <c r="K13" s="712">
        <v>33</v>
      </c>
      <c r="L13" s="712">
        <v>10</v>
      </c>
    </row>
    <row r="14" spans="1:12" x14ac:dyDescent="0.15">
      <c r="A14" s="709" t="s">
        <v>3758</v>
      </c>
      <c r="B14" s="666">
        <v>82</v>
      </c>
      <c r="C14" s="666">
        <v>30</v>
      </c>
      <c r="D14" s="666">
        <v>52</v>
      </c>
      <c r="E14" s="712">
        <v>0</v>
      </c>
      <c r="F14" s="712">
        <v>0</v>
      </c>
      <c r="G14" s="712">
        <v>0</v>
      </c>
      <c r="H14" s="712">
        <v>0</v>
      </c>
      <c r="I14" s="712">
        <v>3</v>
      </c>
      <c r="J14" s="712">
        <v>0</v>
      </c>
      <c r="K14" s="712">
        <v>27</v>
      </c>
      <c r="L14" s="712">
        <v>52</v>
      </c>
    </row>
    <row r="15" spans="1:12" ht="11.55" x14ac:dyDescent="0.15">
      <c r="A15" s="696" t="s">
        <v>3815</v>
      </c>
      <c r="B15" s="711">
        <v>2788</v>
      </c>
      <c r="C15" s="711">
        <v>1462</v>
      </c>
      <c r="D15" s="711">
        <v>1326</v>
      </c>
      <c r="E15" s="711">
        <v>419</v>
      </c>
      <c r="F15" s="711">
        <v>284</v>
      </c>
      <c r="G15" s="711">
        <v>863</v>
      </c>
      <c r="H15" s="711">
        <v>861</v>
      </c>
      <c r="I15" s="711">
        <v>15</v>
      </c>
      <c r="J15" s="711">
        <v>8</v>
      </c>
      <c r="K15" s="711">
        <v>165</v>
      </c>
      <c r="L15" s="711">
        <v>173</v>
      </c>
    </row>
    <row r="16" spans="1:12" x14ac:dyDescent="0.15">
      <c r="A16" s="709" t="s">
        <v>3760</v>
      </c>
      <c r="B16" s="666">
        <v>107</v>
      </c>
      <c r="C16" s="666">
        <v>51</v>
      </c>
      <c r="D16" s="666">
        <v>56</v>
      </c>
      <c r="E16" s="710">
        <v>12</v>
      </c>
      <c r="F16" s="710">
        <v>18</v>
      </c>
      <c r="G16" s="710">
        <v>39</v>
      </c>
      <c r="H16" s="710">
        <v>38</v>
      </c>
      <c r="I16" s="710">
        <v>0</v>
      </c>
      <c r="J16" s="710">
        <v>0</v>
      </c>
      <c r="K16" s="710">
        <v>0</v>
      </c>
      <c r="L16" s="710">
        <v>0</v>
      </c>
    </row>
    <row r="17" spans="1:12" x14ac:dyDescent="0.15">
      <c r="A17" s="709" t="s">
        <v>3761</v>
      </c>
      <c r="B17" s="666">
        <v>26</v>
      </c>
      <c r="C17" s="666">
        <v>10</v>
      </c>
      <c r="D17" s="666">
        <v>16</v>
      </c>
      <c r="E17" s="710">
        <v>0</v>
      </c>
      <c r="F17" s="710">
        <v>0</v>
      </c>
      <c r="G17" s="710">
        <v>10</v>
      </c>
      <c r="H17" s="710">
        <v>16</v>
      </c>
      <c r="I17" s="710">
        <v>0</v>
      </c>
      <c r="J17" s="710">
        <v>0</v>
      </c>
      <c r="K17" s="710">
        <v>0</v>
      </c>
      <c r="L17" s="710">
        <v>0</v>
      </c>
    </row>
    <row r="18" spans="1:12" x14ac:dyDescent="0.15">
      <c r="A18" s="709" t="s">
        <v>3762</v>
      </c>
      <c r="B18" s="666">
        <v>1849</v>
      </c>
      <c r="C18" s="666">
        <v>969</v>
      </c>
      <c r="D18" s="666">
        <v>880</v>
      </c>
      <c r="E18" s="710">
        <v>284</v>
      </c>
      <c r="F18" s="710">
        <v>189</v>
      </c>
      <c r="G18" s="710">
        <v>531</v>
      </c>
      <c r="H18" s="710">
        <v>547</v>
      </c>
      <c r="I18" s="710">
        <v>15</v>
      </c>
      <c r="J18" s="710">
        <v>8</v>
      </c>
      <c r="K18" s="710">
        <v>139</v>
      </c>
      <c r="L18" s="710">
        <v>136</v>
      </c>
    </row>
    <row r="19" spans="1:12" x14ac:dyDescent="0.15">
      <c r="A19" s="709" t="s">
        <v>3816</v>
      </c>
      <c r="B19" s="666">
        <v>28</v>
      </c>
      <c r="C19" s="666">
        <v>14</v>
      </c>
      <c r="D19" s="666">
        <v>14</v>
      </c>
      <c r="E19" s="710">
        <v>7</v>
      </c>
      <c r="F19" s="710">
        <v>2</v>
      </c>
      <c r="G19" s="710">
        <v>7</v>
      </c>
      <c r="H19" s="710">
        <v>12</v>
      </c>
      <c r="I19" s="710">
        <v>0</v>
      </c>
      <c r="J19" s="710">
        <v>0</v>
      </c>
      <c r="K19" s="710">
        <v>0</v>
      </c>
      <c r="L19" s="710">
        <v>0</v>
      </c>
    </row>
    <row r="20" spans="1:12" x14ac:dyDescent="0.15">
      <c r="A20" s="709" t="s">
        <v>3763</v>
      </c>
      <c r="B20" s="666">
        <v>604</v>
      </c>
      <c r="C20" s="666">
        <v>369</v>
      </c>
      <c r="D20" s="666">
        <v>235</v>
      </c>
      <c r="E20" s="710">
        <v>107</v>
      </c>
      <c r="F20" s="710">
        <v>62</v>
      </c>
      <c r="G20" s="710">
        <v>242</v>
      </c>
      <c r="H20" s="710">
        <v>147</v>
      </c>
      <c r="I20" s="710">
        <v>0</v>
      </c>
      <c r="J20" s="710">
        <v>0</v>
      </c>
      <c r="K20" s="710">
        <v>20</v>
      </c>
      <c r="L20" s="710">
        <v>26</v>
      </c>
    </row>
    <row r="21" spans="1:12" x14ac:dyDescent="0.15">
      <c r="A21" s="709" t="s">
        <v>3817</v>
      </c>
      <c r="B21" s="666">
        <v>174</v>
      </c>
      <c r="C21" s="666">
        <v>49</v>
      </c>
      <c r="D21" s="666">
        <v>125</v>
      </c>
      <c r="E21" s="710">
        <v>9</v>
      </c>
      <c r="F21" s="710">
        <v>13</v>
      </c>
      <c r="G21" s="710">
        <v>34</v>
      </c>
      <c r="H21" s="710">
        <v>101</v>
      </c>
      <c r="I21" s="710">
        <v>0</v>
      </c>
      <c r="J21" s="710">
        <v>0</v>
      </c>
      <c r="K21" s="710">
        <v>6</v>
      </c>
      <c r="L21" s="710">
        <v>11</v>
      </c>
    </row>
    <row r="22" spans="1:12" ht="11.55" x14ac:dyDescent="0.15">
      <c r="A22" s="696" t="s">
        <v>3818</v>
      </c>
      <c r="B22" s="700">
        <v>361</v>
      </c>
      <c r="C22" s="700">
        <v>118</v>
      </c>
      <c r="D22" s="700">
        <v>243</v>
      </c>
      <c r="E22" s="700">
        <v>0</v>
      </c>
      <c r="F22" s="700">
        <v>0</v>
      </c>
      <c r="G22" s="700">
        <v>58</v>
      </c>
      <c r="H22" s="700">
        <v>118</v>
      </c>
      <c r="I22" s="700">
        <v>20</v>
      </c>
      <c r="J22" s="700">
        <v>40</v>
      </c>
      <c r="K22" s="700">
        <v>40</v>
      </c>
      <c r="L22" s="700">
        <v>85</v>
      </c>
    </row>
    <row r="23" spans="1:12" x14ac:dyDescent="0.15">
      <c r="A23" s="709" t="s">
        <v>3819</v>
      </c>
      <c r="B23" s="666">
        <v>138</v>
      </c>
      <c r="C23" s="666">
        <v>28</v>
      </c>
      <c r="D23" s="666">
        <v>110</v>
      </c>
      <c r="E23" s="710">
        <v>0</v>
      </c>
      <c r="F23" s="710">
        <v>0</v>
      </c>
      <c r="G23" s="710">
        <v>7</v>
      </c>
      <c r="H23" s="710">
        <v>60</v>
      </c>
      <c r="I23" s="710">
        <v>20</v>
      </c>
      <c r="J23" s="710">
        <v>40</v>
      </c>
      <c r="K23" s="710">
        <v>1</v>
      </c>
      <c r="L23" s="710">
        <v>10</v>
      </c>
    </row>
    <row r="24" spans="1:12" x14ac:dyDescent="0.15">
      <c r="A24" s="709" t="s">
        <v>3820</v>
      </c>
      <c r="B24" s="666">
        <v>2</v>
      </c>
      <c r="C24" s="666">
        <v>0</v>
      </c>
      <c r="D24" s="666">
        <v>2</v>
      </c>
      <c r="E24" s="710">
        <v>0</v>
      </c>
      <c r="F24" s="710">
        <v>0</v>
      </c>
      <c r="G24" s="710">
        <v>0</v>
      </c>
      <c r="H24" s="710">
        <v>0</v>
      </c>
      <c r="I24" s="710">
        <v>0</v>
      </c>
      <c r="J24" s="710">
        <v>0</v>
      </c>
      <c r="K24" s="710">
        <v>0</v>
      </c>
      <c r="L24" s="710">
        <v>2</v>
      </c>
    </row>
    <row r="25" spans="1:12" x14ac:dyDescent="0.15">
      <c r="A25" s="709" t="s">
        <v>3765</v>
      </c>
      <c r="B25" s="666">
        <v>210</v>
      </c>
      <c r="C25" s="666">
        <v>87</v>
      </c>
      <c r="D25" s="666">
        <v>123</v>
      </c>
      <c r="E25" s="710">
        <v>0</v>
      </c>
      <c r="F25" s="710">
        <v>0</v>
      </c>
      <c r="G25" s="710">
        <v>51</v>
      </c>
      <c r="H25" s="710">
        <v>58</v>
      </c>
      <c r="I25" s="710">
        <v>0</v>
      </c>
      <c r="J25" s="710">
        <v>0</v>
      </c>
      <c r="K25" s="710">
        <v>36</v>
      </c>
      <c r="L25" s="710">
        <v>65</v>
      </c>
    </row>
    <row r="26" spans="1:12" x14ac:dyDescent="0.15">
      <c r="A26" s="709" t="s">
        <v>3766</v>
      </c>
      <c r="B26" s="666">
        <v>7</v>
      </c>
      <c r="C26" s="666">
        <v>3</v>
      </c>
      <c r="D26" s="666">
        <v>4</v>
      </c>
      <c r="E26" s="710">
        <v>0</v>
      </c>
      <c r="F26" s="710">
        <v>0</v>
      </c>
      <c r="G26" s="710">
        <v>0</v>
      </c>
      <c r="H26" s="710">
        <v>0</v>
      </c>
      <c r="I26" s="710">
        <v>0</v>
      </c>
      <c r="J26" s="710">
        <v>0</v>
      </c>
      <c r="K26" s="710">
        <v>3</v>
      </c>
      <c r="L26" s="710">
        <v>4</v>
      </c>
    </row>
    <row r="27" spans="1:12" x14ac:dyDescent="0.15">
      <c r="A27" s="709" t="s">
        <v>3767</v>
      </c>
      <c r="B27" s="666">
        <v>4</v>
      </c>
      <c r="C27" s="666">
        <v>0</v>
      </c>
      <c r="D27" s="666">
        <v>4</v>
      </c>
      <c r="E27" s="710">
        <v>0</v>
      </c>
      <c r="F27" s="710">
        <v>0</v>
      </c>
      <c r="G27" s="710">
        <v>0</v>
      </c>
      <c r="H27" s="710">
        <v>0</v>
      </c>
      <c r="I27" s="710">
        <v>0</v>
      </c>
      <c r="J27" s="710">
        <v>0</v>
      </c>
      <c r="K27" s="710">
        <v>0</v>
      </c>
      <c r="L27" s="710">
        <v>4</v>
      </c>
    </row>
    <row r="28" spans="1:12" x14ac:dyDescent="0.15">
      <c r="E28" s="607"/>
      <c r="F28" s="607"/>
      <c r="G28" s="607"/>
      <c r="H28" s="607"/>
      <c r="I28" s="607"/>
      <c r="J28" s="607"/>
      <c r="K28" s="607"/>
      <c r="L28" s="607"/>
    </row>
    <row r="29" spans="1:12" x14ac:dyDescent="0.15">
      <c r="A29" s="630" t="s">
        <v>3584</v>
      </c>
      <c r="E29" s="607"/>
      <c r="F29" s="607"/>
      <c r="G29" s="607"/>
      <c r="H29" s="607"/>
      <c r="I29" s="607"/>
      <c r="J29" s="607"/>
      <c r="K29" s="607"/>
      <c r="L29" s="607"/>
    </row>
    <row r="30" spans="1:12" x14ac:dyDescent="0.15">
      <c r="A30" s="22" t="s">
        <v>3628</v>
      </c>
      <c r="B30" s="22"/>
      <c r="C30" s="22"/>
      <c r="D30" s="22"/>
      <c r="E30" s="595"/>
      <c r="F30" s="595"/>
      <c r="G30" s="595"/>
      <c r="H30" s="595"/>
      <c r="I30" s="595"/>
      <c r="J30" s="595"/>
      <c r="K30" s="595"/>
      <c r="L30" s="595"/>
    </row>
    <row r="31" spans="1:12" x14ac:dyDescent="0.15">
      <c r="A31" s="22" t="s">
        <v>3821</v>
      </c>
      <c r="B31" s="22"/>
      <c r="C31" s="22"/>
      <c r="D31" s="22"/>
      <c r="E31" s="595"/>
      <c r="F31" s="595"/>
      <c r="G31" s="595"/>
      <c r="H31" s="595"/>
      <c r="I31" s="595"/>
      <c r="J31" s="595"/>
      <c r="K31" s="595"/>
      <c r="L31" s="595"/>
    </row>
    <row r="32" spans="1:12" x14ac:dyDescent="0.15">
      <c r="A32" s="22" t="s">
        <v>3822</v>
      </c>
      <c r="B32" s="22"/>
      <c r="C32" s="22"/>
      <c r="D32" s="22"/>
      <c r="E32" s="595"/>
      <c r="F32" s="595"/>
      <c r="G32" s="595"/>
      <c r="H32" s="595"/>
      <c r="I32" s="595"/>
      <c r="J32" s="595"/>
      <c r="K32" s="595"/>
      <c r="L32" s="595"/>
    </row>
    <row r="33" spans="1:12" x14ac:dyDescent="0.15">
      <c r="A33" s="22" t="s">
        <v>3838</v>
      </c>
      <c r="B33" s="22"/>
      <c r="C33" s="22"/>
      <c r="D33" s="22"/>
      <c r="E33" s="595"/>
      <c r="F33" s="595"/>
      <c r="G33" s="595"/>
      <c r="H33" s="595"/>
      <c r="I33" s="595"/>
      <c r="J33" s="595"/>
      <c r="K33" s="595"/>
      <c r="L33" s="595"/>
    </row>
    <row r="34" spans="1:12" x14ac:dyDescent="0.15">
      <c r="A34" s="22" t="s">
        <v>3839</v>
      </c>
      <c r="B34" s="22"/>
      <c r="C34" s="22"/>
      <c r="D34" s="22"/>
      <c r="E34" s="595"/>
      <c r="F34" s="595"/>
      <c r="G34" s="595"/>
      <c r="H34" s="595"/>
      <c r="I34" s="595"/>
      <c r="J34" s="595"/>
      <c r="K34" s="595"/>
      <c r="L34" s="595"/>
    </row>
    <row r="35" spans="1:12" x14ac:dyDescent="0.15">
      <c r="A35" s="22" t="s">
        <v>3825</v>
      </c>
      <c r="B35" s="22"/>
      <c r="C35" s="22"/>
      <c r="D35" s="22"/>
      <c r="E35" s="595"/>
      <c r="F35" s="595"/>
      <c r="G35" s="595"/>
      <c r="H35" s="595"/>
      <c r="I35" s="595"/>
      <c r="J35" s="595"/>
      <c r="K35" s="595"/>
      <c r="L35" s="595"/>
    </row>
    <row r="36" spans="1:12" x14ac:dyDescent="0.15">
      <c r="A36" s="161" t="s">
        <v>696</v>
      </c>
      <c r="B36" s="22"/>
      <c r="C36" s="22"/>
      <c r="D36" s="22"/>
      <c r="E36" s="595"/>
      <c r="F36" s="595"/>
      <c r="G36" s="595"/>
      <c r="H36" s="595"/>
      <c r="I36" s="595"/>
      <c r="J36" s="595"/>
      <c r="K36" s="595"/>
      <c r="L36" s="595"/>
    </row>
    <row r="37" spans="1:12" x14ac:dyDescent="0.15">
      <c r="A37" s="22" t="s">
        <v>3629</v>
      </c>
      <c r="B37" s="22"/>
      <c r="C37" s="22"/>
      <c r="D37" s="22"/>
      <c r="E37" s="595"/>
      <c r="F37" s="595"/>
      <c r="G37" s="595"/>
      <c r="H37" s="595"/>
      <c r="I37" s="595"/>
      <c r="J37" s="595"/>
      <c r="K37" s="595"/>
      <c r="L37" s="595"/>
    </row>
  </sheetData>
  <hyperlinks>
    <hyperlink ref="A29" r:id="rId1" display="https://www.mifuturo.cl/bases-de-datos-de-matriculados/" xr:uid="{00000000-0004-0000-F900-000000000000}"/>
  </hyperlink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Hoja251"/>
  <dimension ref="A1:BR38"/>
  <sheetViews>
    <sheetView zoomScaleNormal="100" workbookViewId="0"/>
  </sheetViews>
  <sheetFormatPr baseColWidth="10" defaultColWidth="11.375" defaultRowHeight="10.199999999999999" x14ac:dyDescent="0.15"/>
  <cols>
    <col min="1" max="1" width="46.375" style="123" customWidth="1"/>
    <col min="2" max="5" width="11.375" style="123"/>
    <col min="6" max="6" width="13.25" style="123" customWidth="1"/>
    <col min="7" max="14" width="11.375" style="123" customWidth="1"/>
    <col min="15" max="18" width="12" style="123" customWidth="1"/>
    <col min="19" max="30" width="11.375" style="123" customWidth="1"/>
    <col min="31" max="34" width="13.625" style="123" customWidth="1"/>
    <col min="35" max="50" width="11.375" style="123" customWidth="1"/>
    <col min="51" max="54" width="12.875" style="123" customWidth="1"/>
    <col min="55" max="62" width="11.375" style="123" customWidth="1"/>
    <col min="63" max="16384" width="11.375" style="123"/>
  </cols>
  <sheetData>
    <row r="1" spans="1:70" x14ac:dyDescent="0.15">
      <c r="A1" s="713"/>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c r="AY1" s="714"/>
      <c r="AZ1" s="714"/>
      <c r="BA1" s="714"/>
      <c r="BB1" s="714"/>
      <c r="BC1" s="714"/>
      <c r="BD1" s="714"/>
      <c r="BE1" s="714"/>
      <c r="BF1" s="714"/>
      <c r="BG1" s="714"/>
      <c r="BH1" s="714"/>
      <c r="BI1" s="714"/>
      <c r="BJ1" s="714"/>
      <c r="BK1" s="714"/>
      <c r="BL1" s="714"/>
      <c r="BM1" s="714"/>
      <c r="BN1" s="714"/>
      <c r="BO1" s="714"/>
      <c r="BP1" s="714"/>
      <c r="BQ1" s="714"/>
      <c r="BR1" s="714"/>
    </row>
    <row r="2" spans="1:70" ht="11.55" x14ac:dyDescent="0.15">
      <c r="A2" s="278" t="s">
        <v>3840</v>
      </c>
      <c r="B2" s="714"/>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c r="AM2" s="714"/>
      <c r="AN2" s="714"/>
      <c r="AO2" s="714"/>
      <c r="AP2" s="714"/>
      <c r="AQ2" s="714"/>
      <c r="AR2" s="714"/>
      <c r="AS2" s="714"/>
      <c r="AT2" s="714"/>
      <c r="AU2" s="714"/>
      <c r="AV2" s="714"/>
      <c r="AW2" s="714"/>
      <c r="AX2" s="714"/>
      <c r="AY2" s="714"/>
      <c r="AZ2" s="714"/>
      <c r="BA2" s="714"/>
      <c r="BB2" s="714"/>
      <c r="BC2" s="714"/>
      <c r="BD2" s="714"/>
      <c r="BE2" s="714"/>
      <c r="BF2" s="714"/>
      <c r="BG2" s="714"/>
      <c r="BH2" s="714"/>
      <c r="BI2" s="714"/>
      <c r="BJ2" s="714"/>
      <c r="BK2" s="714"/>
      <c r="BL2" s="714"/>
      <c r="BM2" s="714"/>
      <c r="BN2" s="714"/>
      <c r="BO2" s="714"/>
      <c r="BP2" s="714"/>
      <c r="BQ2" s="714"/>
      <c r="BR2" s="714"/>
    </row>
    <row r="3" spans="1:70" x14ac:dyDescent="0.15">
      <c r="A3" s="622"/>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715"/>
      <c r="AO3" s="715"/>
      <c r="AP3" s="715"/>
      <c r="AQ3" s="715"/>
      <c r="AR3" s="715"/>
      <c r="AS3" s="715"/>
      <c r="AT3" s="715"/>
      <c r="AU3" s="715"/>
      <c r="AV3" s="715"/>
      <c r="AW3" s="715"/>
      <c r="AX3" s="715"/>
      <c r="AY3" s="715"/>
      <c r="AZ3" s="715"/>
      <c r="BA3" s="715"/>
      <c r="BB3" s="715"/>
      <c r="BC3" s="715"/>
      <c r="BD3" s="715"/>
      <c r="BE3" s="715"/>
      <c r="BF3" s="715"/>
      <c r="BG3" s="714"/>
      <c r="BH3" s="714"/>
      <c r="BI3" s="714"/>
      <c r="BJ3" s="714"/>
      <c r="BK3" s="714"/>
      <c r="BL3" s="714"/>
      <c r="BM3" s="714"/>
      <c r="BN3" s="714"/>
      <c r="BO3" s="714"/>
      <c r="BP3" s="714"/>
      <c r="BQ3" s="714"/>
      <c r="BR3" s="714"/>
    </row>
    <row r="4" spans="1:70" ht="27" customHeight="1" x14ac:dyDescent="0.15">
      <c r="A4" s="3042" t="s">
        <v>3730</v>
      </c>
      <c r="B4" s="3016" t="s">
        <v>3661</v>
      </c>
      <c r="C4" s="3043" t="s">
        <v>3661</v>
      </c>
      <c r="D4" s="3044" t="s">
        <v>3661</v>
      </c>
      <c r="E4" s="3044" t="s">
        <v>3661</v>
      </c>
      <c r="F4" s="3007" t="s">
        <v>3661</v>
      </c>
      <c r="G4" s="3017" t="s">
        <v>3722</v>
      </c>
      <c r="H4" s="3045" t="s">
        <v>3723</v>
      </c>
      <c r="I4" s="3045" t="s">
        <v>3724</v>
      </c>
      <c r="J4" s="3019" t="s">
        <v>3725</v>
      </c>
      <c r="K4" s="3020" t="s">
        <v>3722</v>
      </c>
      <c r="L4" s="3045" t="s">
        <v>3723</v>
      </c>
      <c r="M4" s="3045" t="s">
        <v>3724</v>
      </c>
      <c r="N4" s="3019" t="s">
        <v>3725</v>
      </c>
      <c r="O4" s="3020" t="s">
        <v>3722</v>
      </c>
      <c r="P4" s="3045" t="s">
        <v>3723</v>
      </c>
      <c r="Q4" s="3045" t="s">
        <v>3724</v>
      </c>
      <c r="R4" s="3019" t="s">
        <v>3725</v>
      </c>
      <c r="S4" s="3020" t="s">
        <v>3722</v>
      </c>
      <c r="T4" s="3045" t="s">
        <v>3723</v>
      </c>
      <c r="U4" s="3045" t="s">
        <v>3724</v>
      </c>
      <c r="V4" s="3019" t="s">
        <v>3725</v>
      </c>
      <c r="W4" s="3020" t="s">
        <v>3722</v>
      </c>
      <c r="X4" s="3045" t="s">
        <v>3723</v>
      </c>
      <c r="Y4" s="3045" t="s">
        <v>3724</v>
      </c>
      <c r="Z4" s="3019" t="s">
        <v>3725</v>
      </c>
      <c r="AA4" s="3017" t="s">
        <v>3722</v>
      </c>
      <c r="AB4" s="3045" t="s">
        <v>3723</v>
      </c>
      <c r="AC4" s="3045" t="s">
        <v>3724</v>
      </c>
      <c r="AD4" s="3021" t="s">
        <v>3725</v>
      </c>
      <c r="AE4" s="3020" t="s">
        <v>3722</v>
      </c>
      <c r="AF4" s="3045" t="s">
        <v>3723</v>
      </c>
      <c r="AG4" s="3045" t="s">
        <v>3724</v>
      </c>
      <c r="AH4" s="3019" t="s">
        <v>3725</v>
      </c>
      <c r="AI4" s="3017" t="s">
        <v>3722</v>
      </c>
      <c r="AJ4" s="3045" t="s">
        <v>3723</v>
      </c>
      <c r="AK4" s="3045" t="s">
        <v>3724</v>
      </c>
      <c r="AL4" s="3019" t="s">
        <v>3725</v>
      </c>
      <c r="AM4" s="3017" t="s">
        <v>3722</v>
      </c>
      <c r="AN4" s="3045" t="s">
        <v>3723</v>
      </c>
      <c r="AO4" s="3045" t="s">
        <v>3724</v>
      </c>
      <c r="AP4" s="3019" t="s">
        <v>3725</v>
      </c>
      <c r="AQ4" s="3017" t="s">
        <v>3722</v>
      </c>
      <c r="AR4" s="3045" t="s">
        <v>3723</v>
      </c>
      <c r="AS4" s="3045" t="s">
        <v>3724</v>
      </c>
      <c r="AT4" s="3019" t="s">
        <v>3725</v>
      </c>
      <c r="AU4" s="3017" t="s">
        <v>3722</v>
      </c>
      <c r="AV4" s="3045" t="s">
        <v>3723</v>
      </c>
      <c r="AW4" s="3045" t="s">
        <v>3724</v>
      </c>
      <c r="AX4" s="3021" t="s">
        <v>3725</v>
      </c>
      <c r="AY4" s="3020" t="s">
        <v>3722</v>
      </c>
      <c r="AZ4" s="3045" t="s">
        <v>3723</v>
      </c>
      <c r="BA4" s="3045" t="s">
        <v>3724</v>
      </c>
      <c r="BB4" s="3019" t="s">
        <v>3725</v>
      </c>
      <c r="BC4" s="3017" t="s">
        <v>3722</v>
      </c>
      <c r="BD4" s="3045" t="s">
        <v>3723</v>
      </c>
      <c r="BE4" s="3045" t="s">
        <v>3724</v>
      </c>
      <c r="BF4" s="3021" t="s">
        <v>3725</v>
      </c>
      <c r="BG4" s="3020" t="s">
        <v>3722</v>
      </c>
      <c r="BH4" s="3045" t="s">
        <v>3723</v>
      </c>
      <c r="BI4" s="3045" t="s">
        <v>3724</v>
      </c>
      <c r="BJ4" s="3019" t="s">
        <v>3725</v>
      </c>
      <c r="BK4" s="3020" t="s">
        <v>3722</v>
      </c>
      <c r="BL4" s="3045" t="s">
        <v>3723</v>
      </c>
      <c r="BM4" s="3045" t="s">
        <v>3724</v>
      </c>
      <c r="BN4" s="3019" t="s">
        <v>3725</v>
      </c>
      <c r="BO4" s="3020" t="s">
        <v>3722</v>
      </c>
      <c r="BP4" s="3045" t="s">
        <v>3723</v>
      </c>
      <c r="BQ4" s="3045" t="s">
        <v>3724</v>
      </c>
      <c r="BR4" s="3019" t="s">
        <v>3725</v>
      </c>
    </row>
    <row r="5" spans="1:70" ht="23.45" customHeight="1" x14ac:dyDescent="0.15">
      <c r="A5" s="3046"/>
      <c r="B5" s="3023"/>
      <c r="C5" s="3044" t="s">
        <v>3663</v>
      </c>
      <c r="D5" s="3047" t="s">
        <v>3665</v>
      </c>
      <c r="E5" s="3047" t="s">
        <v>3667</v>
      </c>
      <c r="F5" s="3019" t="s">
        <v>3809</v>
      </c>
      <c r="G5" s="3044" t="s">
        <v>677</v>
      </c>
      <c r="H5" s="3047" t="s">
        <v>677</v>
      </c>
      <c r="I5" s="3047" t="s">
        <v>677</v>
      </c>
      <c r="J5" s="3048" t="s">
        <v>677</v>
      </c>
      <c r="K5" s="3043" t="s">
        <v>678</v>
      </c>
      <c r="L5" s="3048" t="s">
        <v>678</v>
      </c>
      <c r="M5" s="3043" t="s">
        <v>678</v>
      </c>
      <c r="N5" s="3048" t="s">
        <v>678</v>
      </c>
      <c r="O5" s="3049" t="s">
        <v>679</v>
      </c>
      <c r="P5" s="3050" t="s">
        <v>679</v>
      </c>
      <c r="Q5" s="3050" t="s">
        <v>679</v>
      </c>
      <c r="R5" s="3051" t="s">
        <v>679</v>
      </c>
      <c r="S5" s="3049" t="s">
        <v>1106</v>
      </c>
      <c r="T5" s="3049" t="s">
        <v>1106</v>
      </c>
      <c r="U5" s="3049" t="s">
        <v>1106</v>
      </c>
      <c r="V5" s="3052" t="s">
        <v>1106</v>
      </c>
      <c r="W5" s="3053" t="s">
        <v>681</v>
      </c>
      <c r="X5" s="3049" t="s">
        <v>681</v>
      </c>
      <c r="Y5" s="3049" t="s">
        <v>681</v>
      </c>
      <c r="Z5" s="3049" t="s">
        <v>681</v>
      </c>
      <c r="AA5" s="3054" t="s">
        <v>682</v>
      </c>
      <c r="AB5" s="3050" t="s">
        <v>682</v>
      </c>
      <c r="AC5" s="3050" t="s">
        <v>682</v>
      </c>
      <c r="AD5" s="3055" t="s">
        <v>1108</v>
      </c>
      <c r="AE5" s="3053" t="s">
        <v>683</v>
      </c>
      <c r="AF5" s="3050" t="s">
        <v>683</v>
      </c>
      <c r="AG5" s="3050" t="s">
        <v>683</v>
      </c>
      <c r="AH5" s="3051" t="s">
        <v>683</v>
      </c>
      <c r="AI5" s="3049" t="s">
        <v>684</v>
      </c>
      <c r="AJ5" s="3049" t="s">
        <v>684</v>
      </c>
      <c r="AK5" s="3049" t="s">
        <v>684</v>
      </c>
      <c r="AL5" s="3051" t="s">
        <v>684</v>
      </c>
      <c r="AM5" s="3049" t="s">
        <v>3788</v>
      </c>
      <c r="AN5" s="3050" t="s">
        <v>3788</v>
      </c>
      <c r="AO5" s="3050" t="s">
        <v>3788</v>
      </c>
      <c r="AP5" s="3051" t="s">
        <v>3788</v>
      </c>
      <c r="AQ5" s="3053" t="s">
        <v>732</v>
      </c>
      <c r="AR5" s="3049" t="s">
        <v>732</v>
      </c>
      <c r="AS5" s="3049" t="s">
        <v>732</v>
      </c>
      <c r="AT5" s="3056" t="s">
        <v>732</v>
      </c>
      <c r="AU5" s="3049" t="s">
        <v>688</v>
      </c>
      <c r="AV5" s="3050" t="s">
        <v>688</v>
      </c>
      <c r="AW5" s="3050" t="s">
        <v>688</v>
      </c>
      <c r="AX5" s="3055" t="s">
        <v>688</v>
      </c>
      <c r="AY5" s="3053" t="s">
        <v>689</v>
      </c>
      <c r="AZ5" s="3050" t="s">
        <v>689</v>
      </c>
      <c r="BA5" s="3050" t="s">
        <v>689</v>
      </c>
      <c r="BB5" s="3051" t="s">
        <v>689</v>
      </c>
      <c r="BC5" s="3049" t="s">
        <v>690</v>
      </c>
      <c r="BD5" s="3050" t="s">
        <v>690</v>
      </c>
      <c r="BE5" s="3050" t="s">
        <v>690</v>
      </c>
      <c r="BF5" s="3055" t="s">
        <v>845</v>
      </c>
      <c r="BG5" s="3053" t="s">
        <v>691</v>
      </c>
      <c r="BH5" s="3050" t="s">
        <v>691</v>
      </c>
      <c r="BI5" s="3050" t="s">
        <v>691</v>
      </c>
      <c r="BJ5" s="3051" t="s">
        <v>691</v>
      </c>
      <c r="BK5" s="3053" t="s">
        <v>3841</v>
      </c>
      <c r="BL5" s="3050" t="s">
        <v>3841</v>
      </c>
      <c r="BM5" s="3050" t="s">
        <v>692</v>
      </c>
      <c r="BN5" s="3051" t="s">
        <v>692</v>
      </c>
      <c r="BO5" s="3053" t="s">
        <v>693</v>
      </c>
      <c r="BP5" s="3050" t="s">
        <v>693</v>
      </c>
      <c r="BQ5" s="3050" t="s">
        <v>693</v>
      </c>
      <c r="BR5" s="3051" t="s">
        <v>693</v>
      </c>
    </row>
    <row r="6" spans="1:70" x14ac:dyDescent="0.15">
      <c r="A6" s="716" t="s">
        <v>752</v>
      </c>
      <c r="B6" s="670">
        <v>4950</v>
      </c>
      <c r="C6" s="683">
        <v>827</v>
      </c>
      <c r="D6" s="683">
        <v>2858</v>
      </c>
      <c r="E6" s="683">
        <v>402</v>
      </c>
      <c r="F6" s="3035">
        <v>863</v>
      </c>
      <c r="G6" s="644">
        <v>21</v>
      </c>
      <c r="H6" s="644">
        <v>16</v>
      </c>
      <c r="I6" s="644">
        <v>0</v>
      </c>
      <c r="J6" s="3057">
        <v>0</v>
      </c>
      <c r="K6" s="644">
        <v>0</v>
      </c>
      <c r="L6" s="644">
        <v>0</v>
      </c>
      <c r="M6" s="644">
        <v>0</v>
      </c>
      <c r="N6" s="3057">
        <v>0</v>
      </c>
      <c r="O6" s="644">
        <v>13</v>
      </c>
      <c r="P6" s="644">
        <v>32</v>
      </c>
      <c r="Q6" s="644">
        <v>0</v>
      </c>
      <c r="R6" s="3057">
        <v>26</v>
      </c>
      <c r="S6" s="644">
        <v>0</v>
      </c>
      <c r="T6" s="644">
        <v>4</v>
      </c>
      <c r="U6" s="644">
        <v>0</v>
      </c>
      <c r="V6" s="3057">
        <v>0</v>
      </c>
      <c r="W6" s="644">
        <v>0</v>
      </c>
      <c r="X6" s="647">
        <v>38</v>
      </c>
      <c r="Y6" s="644">
        <v>0</v>
      </c>
      <c r="Z6" s="3057">
        <v>3</v>
      </c>
      <c r="AA6" s="644">
        <v>133</v>
      </c>
      <c r="AB6" s="644">
        <v>344</v>
      </c>
      <c r="AC6" s="644">
        <v>0</v>
      </c>
      <c r="AD6" s="3057">
        <v>6</v>
      </c>
      <c r="AE6" s="644">
        <v>555</v>
      </c>
      <c r="AF6" s="644">
        <v>2074</v>
      </c>
      <c r="AG6" s="644">
        <v>380</v>
      </c>
      <c r="AH6" s="3057">
        <v>742</v>
      </c>
      <c r="AI6" s="644">
        <v>0</v>
      </c>
      <c r="AJ6" s="644">
        <v>0</v>
      </c>
      <c r="AK6" s="644">
        <v>0</v>
      </c>
      <c r="AL6" s="3057">
        <v>0</v>
      </c>
      <c r="AM6" s="644">
        <v>8</v>
      </c>
      <c r="AN6" s="644">
        <v>1</v>
      </c>
      <c r="AO6" s="644">
        <v>0</v>
      </c>
      <c r="AP6" s="3057">
        <v>0</v>
      </c>
      <c r="AQ6" s="644">
        <v>0</v>
      </c>
      <c r="AR6" s="644">
        <v>5</v>
      </c>
      <c r="AS6" s="644">
        <v>19</v>
      </c>
      <c r="AT6" s="3057">
        <v>0</v>
      </c>
      <c r="AU6" s="644">
        <v>30</v>
      </c>
      <c r="AV6" s="644">
        <v>166</v>
      </c>
      <c r="AW6" s="644">
        <v>0</v>
      </c>
      <c r="AX6" s="3057">
        <v>0</v>
      </c>
      <c r="AY6" s="644">
        <v>27</v>
      </c>
      <c r="AZ6" s="644">
        <v>55</v>
      </c>
      <c r="BA6" s="644">
        <v>3</v>
      </c>
      <c r="BB6" s="3057">
        <v>66</v>
      </c>
      <c r="BC6" s="644">
        <v>31</v>
      </c>
      <c r="BD6" s="644">
        <v>76</v>
      </c>
      <c r="BE6" s="644">
        <v>0</v>
      </c>
      <c r="BF6" s="3057">
        <v>20</v>
      </c>
      <c r="BG6" s="644">
        <v>9</v>
      </c>
      <c r="BH6" s="644">
        <v>27</v>
      </c>
      <c r="BI6" s="644">
        <v>0</v>
      </c>
      <c r="BJ6" s="3057">
        <v>0</v>
      </c>
      <c r="BK6" s="644">
        <v>0</v>
      </c>
      <c r="BL6" s="644">
        <v>0</v>
      </c>
      <c r="BM6" s="644">
        <v>0</v>
      </c>
      <c r="BN6" s="3057">
        <v>0</v>
      </c>
      <c r="BO6" s="644">
        <v>0</v>
      </c>
      <c r="BP6" s="644">
        <v>20</v>
      </c>
      <c r="BQ6" s="644">
        <v>0</v>
      </c>
      <c r="BR6" s="3057">
        <v>0</v>
      </c>
    </row>
    <row r="7" spans="1:70" ht="11.55" x14ac:dyDescent="0.15">
      <c r="A7" s="717" t="s">
        <v>3837</v>
      </c>
      <c r="B7" s="670">
        <v>1023</v>
      </c>
      <c r="C7" s="683">
        <v>0</v>
      </c>
      <c r="D7" s="683">
        <v>429</v>
      </c>
      <c r="E7" s="683">
        <v>316</v>
      </c>
      <c r="F7" s="684">
        <v>278</v>
      </c>
      <c r="G7" s="644">
        <v>0</v>
      </c>
      <c r="H7" s="644">
        <v>0</v>
      </c>
      <c r="I7" s="644">
        <v>0</v>
      </c>
      <c r="J7" s="673">
        <v>0</v>
      </c>
      <c r="K7" s="644">
        <v>0</v>
      </c>
      <c r="L7" s="644">
        <v>0</v>
      </c>
      <c r="M7" s="644">
        <v>0</v>
      </c>
      <c r="N7" s="673">
        <v>0</v>
      </c>
      <c r="O7" s="644">
        <v>0</v>
      </c>
      <c r="P7" s="644">
        <v>23</v>
      </c>
      <c r="Q7" s="644">
        <v>0</v>
      </c>
      <c r="R7" s="673">
        <v>0</v>
      </c>
      <c r="S7" s="644">
        <v>0</v>
      </c>
      <c r="T7" s="644">
        <v>0</v>
      </c>
      <c r="U7" s="644">
        <v>0</v>
      </c>
      <c r="V7" s="673">
        <v>0</v>
      </c>
      <c r="W7" s="644">
        <v>0</v>
      </c>
      <c r="X7" s="644">
        <v>38</v>
      </c>
      <c r="Y7" s="644">
        <v>0</v>
      </c>
      <c r="Z7" s="673">
        <v>3</v>
      </c>
      <c r="AA7" s="644">
        <v>0</v>
      </c>
      <c r="AB7" s="644">
        <v>114</v>
      </c>
      <c r="AC7" s="644">
        <v>0</v>
      </c>
      <c r="AD7" s="673">
        <v>0</v>
      </c>
      <c r="AE7" s="644">
        <v>0</v>
      </c>
      <c r="AF7" s="644">
        <v>221</v>
      </c>
      <c r="AG7" s="644">
        <v>316</v>
      </c>
      <c r="AH7" s="673">
        <v>253</v>
      </c>
      <c r="AI7" s="644">
        <v>0</v>
      </c>
      <c r="AJ7" s="644">
        <v>0</v>
      </c>
      <c r="AK7" s="644">
        <v>0</v>
      </c>
      <c r="AL7" s="673">
        <v>0</v>
      </c>
      <c r="AM7" s="644">
        <v>0</v>
      </c>
      <c r="AN7" s="644">
        <v>0</v>
      </c>
      <c r="AO7" s="644">
        <v>0</v>
      </c>
      <c r="AP7" s="673">
        <v>0</v>
      </c>
      <c r="AQ7" s="644">
        <v>0</v>
      </c>
      <c r="AR7" s="644">
        <v>0</v>
      </c>
      <c r="AS7" s="644">
        <v>0</v>
      </c>
      <c r="AT7" s="673">
        <v>0</v>
      </c>
      <c r="AU7" s="644">
        <v>0</v>
      </c>
      <c r="AV7" s="644">
        <v>33</v>
      </c>
      <c r="AW7" s="644">
        <v>0</v>
      </c>
      <c r="AX7" s="673">
        <v>0</v>
      </c>
      <c r="AY7" s="644">
        <v>0</v>
      </c>
      <c r="AZ7" s="644">
        <v>0</v>
      </c>
      <c r="BA7" s="644">
        <v>0</v>
      </c>
      <c r="BB7" s="673">
        <v>12</v>
      </c>
      <c r="BC7" s="644">
        <v>0</v>
      </c>
      <c r="BD7" s="644">
        <v>0</v>
      </c>
      <c r="BE7" s="644">
        <v>0</v>
      </c>
      <c r="BF7" s="673">
        <v>10</v>
      </c>
      <c r="BG7" s="644">
        <v>0</v>
      </c>
      <c r="BH7" s="644">
        <v>0</v>
      </c>
      <c r="BI7" s="644">
        <v>0</v>
      </c>
      <c r="BJ7" s="673">
        <v>0</v>
      </c>
      <c r="BK7" s="644">
        <v>0</v>
      </c>
      <c r="BL7" s="644">
        <v>0</v>
      </c>
      <c r="BM7" s="644">
        <v>0</v>
      </c>
      <c r="BN7" s="673">
        <v>0</v>
      </c>
      <c r="BO7" s="644">
        <v>0</v>
      </c>
      <c r="BP7" s="644">
        <v>0</v>
      </c>
      <c r="BQ7" s="644">
        <v>0</v>
      </c>
      <c r="BR7" s="673">
        <v>0</v>
      </c>
    </row>
    <row r="8" spans="1:70" x14ac:dyDescent="0.15">
      <c r="A8" s="718" t="s">
        <v>3748</v>
      </c>
      <c r="B8" s="670">
        <v>34</v>
      </c>
      <c r="C8" s="683">
        <v>0</v>
      </c>
      <c r="D8" s="683">
        <v>33</v>
      </c>
      <c r="E8" s="683">
        <v>1</v>
      </c>
      <c r="F8" s="684">
        <v>0</v>
      </c>
      <c r="G8" s="346">
        <v>0</v>
      </c>
      <c r="H8" s="659">
        <v>0</v>
      </c>
      <c r="I8" s="659">
        <v>0</v>
      </c>
      <c r="J8" s="676">
        <v>0</v>
      </c>
      <c r="K8" s="659">
        <v>0</v>
      </c>
      <c r="L8" s="659">
        <v>0</v>
      </c>
      <c r="M8" s="659">
        <v>0</v>
      </c>
      <c r="N8" s="676">
        <v>0</v>
      </c>
      <c r="O8" s="346">
        <v>0</v>
      </c>
      <c r="P8" s="659">
        <v>0</v>
      </c>
      <c r="Q8" s="659">
        <v>0</v>
      </c>
      <c r="R8" s="676">
        <v>0</v>
      </c>
      <c r="S8" s="659">
        <v>0</v>
      </c>
      <c r="T8" s="659">
        <v>0</v>
      </c>
      <c r="U8" s="659">
        <v>0</v>
      </c>
      <c r="V8" s="676">
        <v>0</v>
      </c>
      <c r="W8" s="659">
        <v>0</v>
      </c>
      <c r="X8" s="659">
        <v>0</v>
      </c>
      <c r="Y8" s="659">
        <v>0</v>
      </c>
      <c r="Z8" s="676">
        <v>0</v>
      </c>
      <c r="AA8" s="346">
        <v>0</v>
      </c>
      <c r="AB8" s="659">
        <v>2</v>
      </c>
      <c r="AC8" s="659">
        <v>0</v>
      </c>
      <c r="AD8" s="676">
        <v>0</v>
      </c>
      <c r="AE8" s="346">
        <v>0</v>
      </c>
      <c r="AF8" s="659">
        <v>31</v>
      </c>
      <c r="AG8" s="719">
        <v>1</v>
      </c>
      <c r="AH8" s="676">
        <v>0</v>
      </c>
      <c r="AI8" s="659">
        <v>0</v>
      </c>
      <c r="AJ8" s="659">
        <v>0</v>
      </c>
      <c r="AK8" s="659">
        <v>0</v>
      </c>
      <c r="AL8" s="676">
        <v>0</v>
      </c>
      <c r="AM8" s="346">
        <v>0</v>
      </c>
      <c r="AN8" s="659">
        <v>0</v>
      </c>
      <c r="AO8" s="659">
        <v>0</v>
      </c>
      <c r="AP8" s="676">
        <v>0</v>
      </c>
      <c r="AQ8" s="659">
        <v>0</v>
      </c>
      <c r="AR8" s="659">
        <v>0</v>
      </c>
      <c r="AS8" s="719">
        <v>0</v>
      </c>
      <c r="AT8" s="676">
        <v>0</v>
      </c>
      <c r="AU8" s="346">
        <v>0</v>
      </c>
      <c r="AV8" s="659">
        <v>0</v>
      </c>
      <c r="AW8" s="659">
        <v>0</v>
      </c>
      <c r="AX8" s="676">
        <v>0</v>
      </c>
      <c r="AY8" s="346">
        <v>0</v>
      </c>
      <c r="AZ8" s="659">
        <v>0</v>
      </c>
      <c r="BA8" s="719">
        <v>0</v>
      </c>
      <c r="BB8" s="676">
        <v>0</v>
      </c>
      <c r="BC8" s="346">
        <v>0</v>
      </c>
      <c r="BD8" s="659">
        <v>0</v>
      </c>
      <c r="BE8" s="659">
        <v>0</v>
      </c>
      <c r="BF8" s="676">
        <v>0</v>
      </c>
      <c r="BG8" s="346">
        <v>0</v>
      </c>
      <c r="BH8" s="659">
        <v>0</v>
      </c>
      <c r="BI8" s="659">
        <v>0</v>
      </c>
      <c r="BJ8" s="676">
        <v>0</v>
      </c>
      <c r="BK8" s="659">
        <v>0</v>
      </c>
      <c r="BL8" s="659">
        <v>0</v>
      </c>
      <c r="BM8" s="659">
        <v>0</v>
      </c>
      <c r="BN8" s="676">
        <v>0</v>
      </c>
      <c r="BO8" s="659">
        <v>0</v>
      </c>
      <c r="BP8" s="659">
        <v>0</v>
      </c>
      <c r="BQ8" s="659">
        <v>0</v>
      </c>
      <c r="BR8" s="676">
        <v>0</v>
      </c>
    </row>
    <row r="9" spans="1:70" x14ac:dyDescent="0.15">
      <c r="A9" s="718" t="s">
        <v>3811</v>
      </c>
      <c r="B9" s="670">
        <v>438</v>
      </c>
      <c r="C9" s="683">
        <v>0</v>
      </c>
      <c r="D9" s="683">
        <v>377</v>
      </c>
      <c r="E9" s="683">
        <v>9</v>
      </c>
      <c r="F9" s="684">
        <v>52</v>
      </c>
      <c r="G9" s="346">
        <v>0</v>
      </c>
      <c r="H9" s="659">
        <v>0</v>
      </c>
      <c r="I9" s="659">
        <v>0</v>
      </c>
      <c r="J9" s="676">
        <v>0</v>
      </c>
      <c r="K9" s="659">
        <v>0</v>
      </c>
      <c r="L9" s="659">
        <v>0</v>
      </c>
      <c r="M9" s="659">
        <v>0</v>
      </c>
      <c r="N9" s="676">
        <v>0</v>
      </c>
      <c r="O9" s="346">
        <v>0</v>
      </c>
      <c r="P9" s="659">
        <v>23</v>
      </c>
      <c r="Q9" s="659">
        <v>0</v>
      </c>
      <c r="R9" s="676">
        <v>0</v>
      </c>
      <c r="S9" s="659">
        <v>0</v>
      </c>
      <c r="T9" s="659">
        <v>0</v>
      </c>
      <c r="U9" s="659">
        <v>0</v>
      </c>
      <c r="V9" s="676">
        <v>0</v>
      </c>
      <c r="W9" s="659">
        <v>0</v>
      </c>
      <c r="X9" s="659">
        <v>38</v>
      </c>
      <c r="Y9" s="659">
        <v>0</v>
      </c>
      <c r="Z9" s="676">
        <v>0</v>
      </c>
      <c r="AA9" s="346">
        <v>0</v>
      </c>
      <c r="AB9" s="659">
        <v>112</v>
      </c>
      <c r="AC9" s="659">
        <v>0</v>
      </c>
      <c r="AD9" s="676">
        <v>0</v>
      </c>
      <c r="AE9" s="346">
        <v>0</v>
      </c>
      <c r="AF9" s="659">
        <v>171</v>
      </c>
      <c r="AG9" s="719">
        <v>9</v>
      </c>
      <c r="AH9" s="676">
        <v>40</v>
      </c>
      <c r="AI9" s="659">
        <v>0</v>
      </c>
      <c r="AJ9" s="659">
        <v>0</v>
      </c>
      <c r="AK9" s="659">
        <v>0</v>
      </c>
      <c r="AL9" s="676">
        <v>0</v>
      </c>
      <c r="AM9" s="346">
        <v>0</v>
      </c>
      <c r="AN9" s="659">
        <v>0</v>
      </c>
      <c r="AO9" s="659">
        <v>0</v>
      </c>
      <c r="AP9" s="676">
        <v>0</v>
      </c>
      <c r="AQ9" s="659">
        <v>0</v>
      </c>
      <c r="AR9" s="659">
        <v>0</v>
      </c>
      <c r="AS9" s="719">
        <v>0</v>
      </c>
      <c r="AT9" s="676">
        <v>0</v>
      </c>
      <c r="AU9" s="346">
        <v>0</v>
      </c>
      <c r="AV9" s="659">
        <v>33</v>
      </c>
      <c r="AW9" s="659">
        <v>0</v>
      </c>
      <c r="AX9" s="676">
        <v>0</v>
      </c>
      <c r="AY9" s="346">
        <v>0</v>
      </c>
      <c r="AZ9" s="659">
        <v>0</v>
      </c>
      <c r="BA9" s="719">
        <v>0</v>
      </c>
      <c r="BB9" s="676">
        <v>12</v>
      </c>
      <c r="BC9" s="346">
        <v>0</v>
      </c>
      <c r="BD9" s="659">
        <v>0</v>
      </c>
      <c r="BE9" s="659">
        <v>0</v>
      </c>
      <c r="BF9" s="676">
        <v>0</v>
      </c>
      <c r="BG9" s="346">
        <v>0</v>
      </c>
      <c r="BH9" s="659">
        <v>0</v>
      </c>
      <c r="BI9" s="659">
        <v>0</v>
      </c>
      <c r="BJ9" s="676">
        <v>0</v>
      </c>
      <c r="BK9" s="659">
        <v>0</v>
      </c>
      <c r="BL9" s="659">
        <v>0</v>
      </c>
      <c r="BM9" s="659">
        <v>0</v>
      </c>
      <c r="BN9" s="676">
        <v>0</v>
      </c>
      <c r="BO9" s="659">
        <v>0</v>
      </c>
      <c r="BP9" s="659">
        <v>0</v>
      </c>
      <c r="BQ9" s="659">
        <v>0</v>
      </c>
      <c r="BR9" s="676">
        <v>0</v>
      </c>
    </row>
    <row r="10" spans="1:70" x14ac:dyDescent="0.15">
      <c r="A10" s="718" t="s">
        <v>3812</v>
      </c>
      <c r="B10" s="670">
        <v>36</v>
      </c>
      <c r="C10" s="683">
        <v>0</v>
      </c>
      <c r="D10" s="683">
        <v>19</v>
      </c>
      <c r="E10" s="683">
        <v>0</v>
      </c>
      <c r="F10" s="684">
        <v>17</v>
      </c>
      <c r="G10" s="346">
        <v>0</v>
      </c>
      <c r="H10" s="659">
        <v>0</v>
      </c>
      <c r="I10" s="659">
        <v>0</v>
      </c>
      <c r="J10" s="676">
        <v>0</v>
      </c>
      <c r="K10" s="659">
        <v>0</v>
      </c>
      <c r="L10" s="659">
        <v>0</v>
      </c>
      <c r="M10" s="659">
        <v>0</v>
      </c>
      <c r="N10" s="676">
        <v>0</v>
      </c>
      <c r="O10" s="346">
        <v>0</v>
      </c>
      <c r="P10" s="659">
        <v>0</v>
      </c>
      <c r="Q10" s="659">
        <v>0</v>
      </c>
      <c r="R10" s="676">
        <v>0</v>
      </c>
      <c r="S10" s="659">
        <v>0</v>
      </c>
      <c r="T10" s="659">
        <v>0</v>
      </c>
      <c r="U10" s="659">
        <v>0</v>
      </c>
      <c r="V10" s="676">
        <v>0</v>
      </c>
      <c r="W10" s="659">
        <v>0</v>
      </c>
      <c r="X10" s="659">
        <v>0</v>
      </c>
      <c r="Y10" s="659">
        <v>0</v>
      </c>
      <c r="Z10" s="676">
        <v>0</v>
      </c>
      <c r="AA10" s="346">
        <v>0</v>
      </c>
      <c r="AB10" s="659">
        <v>0</v>
      </c>
      <c r="AC10" s="659">
        <v>0</v>
      </c>
      <c r="AD10" s="676">
        <v>0</v>
      </c>
      <c r="AE10" s="346">
        <v>0</v>
      </c>
      <c r="AF10" s="659">
        <v>19</v>
      </c>
      <c r="AG10" s="719">
        <v>0</v>
      </c>
      <c r="AH10" s="676">
        <v>17</v>
      </c>
      <c r="AI10" s="659">
        <v>0</v>
      </c>
      <c r="AJ10" s="659">
        <v>0</v>
      </c>
      <c r="AK10" s="659">
        <v>0</v>
      </c>
      <c r="AL10" s="676">
        <v>0</v>
      </c>
      <c r="AM10" s="346">
        <v>0</v>
      </c>
      <c r="AN10" s="659">
        <v>0</v>
      </c>
      <c r="AO10" s="659">
        <v>0</v>
      </c>
      <c r="AP10" s="676">
        <v>0</v>
      </c>
      <c r="AQ10" s="659">
        <v>0</v>
      </c>
      <c r="AR10" s="659">
        <v>0</v>
      </c>
      <c r="AS10" s="719">
        <v>0</v>
      </c>
      <c r="AT10" s="676">
        <v>0</v>
      </c>
      <c r="AU10" s="346">
        <v>0</v>
      </c>
      <c r="AV10" s="659">
        <v>0</v>
      </c>
      <c r="AW10" s="659">
        <v>0</v>
      </c>
      <c r="AX10" s="676">
        <v>0</v>
      </c>
      <c r="AY10" s="346">
        <v>0</v>
      </c>
      <c r="AZ10" s="659">
        <v>0</v>
      </c>
      <c r="BA10" s="719">
        <v>0</v>
      </c>
      <c r="BB10" s="676">
        <v>0</v>
      </c>
      <c r="BC10" s="346">
        <v>0</v>
      </c>
      <c r="BD10" s="659">
        <v>0</v>
      </c>
      <c r="BE10" s="659">
        <v>0</v>
      </c>
      <c r="BF10" s="676">
        <v>0</v>
      </c>
      <c r="BG10" s="346">
        <v>0</v>
      </c>
      <c r="BH10" s="659">
        <v>0</v>
      </c>
      <c r="BI10" s="659">
        <v>0</v>
      </c>
      <c r="BJ10" s="676">
        <v>0</v>
      </c>
      <c r="BK10" s="659">
        <v>0</v>
      </c>
      <c r="BL10" s="659">
        <v>0</v>
      </c>
      <c r="BM10" s="659">
        <v>0</v>
      </c>
      <c r="BN10" s="676">
        <v>0</v>
      </c>
      <c r="BO10" s="659">
        <v>0</v>
      </c>
      <c r="BP10" s="659">
        <v>0</v>
      </c>
      <c r="BQ10" s="659">
        <v>0</v>
      </c>
      <c r="BR10" s="676">
        <v>0</v>
      </c>
    </row>
    <row r="11" spans="1:70" x14ac:dyDescent="0.15">
      <c r="A11" s="718" t="s">
        <v>3754</v>
      </c>
      <c r="B11" s="670">
        <v>64</v>
      </c>
      <c r="C11" s="683">
        <v>0</v>
      </c>
      <c r="D11" s="683">
        <v>0</v>
      </c>
      <c r="E11" s="683">
        <v>53</v>
      </c>
      <c r="F11" s="684">
        <v>11</v>
      </c>
      <c r="G11" s="346">
        <v>0</v>
      </c>
      <c r="H11" s="659">
        <v>0</v>
      </c>
      <c r="I11" s="659">
        <v>0</v>
      </c>
      <c r="J11" s="676">
        <v>0</v>
      </c>
      <c r="K11" s="659">
        <v>0</v>
      </c>
      <c r="L11" s="659">
        <v>0</v>
      </c>
      <c r="M11" s="659">
        <v>0</v>
      </c>
      <c r="N11" s="676">
        <v>0</v>
      </c>
      <c r="O11" s="346">
        <v>0</v>
      </c>
      <c r="P11" s="659">
        <v>0</v>
      </c>
      <c r="Q11" s="659">
        <v>0</v>
      </c>
      <c r="R11" s="676">
        <v>0</v>
      </c>
      <c r="S11" s="659">
        <v>0</v>
      </c>
      <c r="T11" s="659">
        <v>0</v>
      </c>
      <c r="U11" s="659">
        <v>0</v>
      </c>
      <c r="V11" s="676">
        <v>0</v>
      </c>
      <c r="W11" s="659">
        <v>0</v>
      </c>
      <c r="X11" s="659">
        <v>0</v>
      </c>
      <c r="Y11" s="659">
        <v>0</v>
      </c>
      <c r="Z11" s="676">
        <v>3</v>
      </c>
      <c r="AA11" s="346">
        <v>0</v>
      </c>
      <c r="AB11" s="659">
        <v>0</v>
      </c>
      <c r="AC11" s="659">
        <v>0</v>
      </c>
      <c r="AD11" s="676">
        <v>0</v>
      </c>
      <c r="AE11" s="346">
        <v>0</v>
      </c>
      <c r="AF11" s="659">
        <v>0</v>
      </c>
      <c r="AG11" s="719">
        <v>53</v>
      </c>
      <c r="AH11" s="676">
        <v>8</v>
      </c>
      <c r="AI11" s="659">
        <v>0</v>
      </c>
      <c r="AJ11" s="659">
        <v>0</v>
      </c>
      <c r="AK11" s="659">
        <v>0</v>
      </c>
      <c r="AL11" s="676">
        <v>0</v>
      </c>
      <c r="AM11" s="346">
        <v>0</v>
      </c>
      <c r="AN11" s="659">
        <v>0</v>
      </c>
      <c r="AO11" s="659">
        <v>0</v>
      </c>
      <c r="AP11" s="676">
        <v>0</v>
      </c>
      <c r="AQ11" s="659">
        <v>0</v>
      </c>
      <c r="AR11" s="659">
        <v>0</v>
      </c>
      <c r="AS11" s="719">
        <v>0</v>
      </c>
      <c r="AT11" s="676">
        <v>0</v>
      </c>
      <c r="AU11" s="346">
        <v>0</v>
      </c>
      <c r="AV11" s="659">
        <v>0</v>
      </c>
      <c r="AW11" s="659">
        <v>0</v>
      </c>
      <c r="AX11" s="676">
        <v>0</v>
      </c>
      <c r="AY11" s="346">
        <v>0</v>
      </c>
      <c r="AZ11" s="659">
        <v>0</v>
      </c>
      <c r="BA11" s="719">
        <v>0</v>
      </c>
      <c r="BB11" s="676">
        <v>0</v>
      </c>
      <c r="BC11" s="346">
        <v>0</v>
      </c>
      <c r="BD11" s="659">
        <v>0</v>
      </c>
      <c r="BE11" s="659">
        <v>0</v>
      </c>
      <c r="BF11" s="676">
        <v>0</v>
      </c>
      <c r="BG11" s="346">
        <v>0</v>
      </c>
      <c r="BH11" s="659">
        <v>0</v>
      </c>
      <c r="BI11" s="659">
        <v>0</v>
      </c>
      <c r="BJ11" s="676">
        <v>0</v>
      </c>
      <c r="BK11" s="659">
        <v>0</v>
      </c>
      <c r="BL11" s="659">
        <v>0</v>
      </c>
      <c r="BM11" s="659">
        <v>0</v>
      </c>
      <c r="BN11" s="676">
        <v>0</v>
      </c>
      <c r="BO11" s="659">
        <v>0</v>
      </c>
      <c r="BP11" s="659">
        <v>0</v>
      </c>
      <c r="BQ11" s="659">
        <v>0</v>
      </c>
      <c r="BR11" s="676">
        <v>0</v>
      </c>
    </row>
    <row r="12" spans="1:70" x14ac:dyDescent="0.15">
      <c r="A12" s="718" t="s">
        <v>3842</v>
      </c>
      <c r="B12" s="670">
        <v>451</v>
      </c>
      <c r="C12" s="683">
        <v>0</v>
      </c>
      <c r="D12" s="683">
        <v>0</v>
      </c>
      <c r="E12" s="683">
        <v>253</v>
      </c>
      <c r="F12" s="684">
        <v>198</v>
      </c>
      <c r="G12" s="346">
        <v>0</v>
      </c>
      <c r="H12" s="659">
        <v>0</v>
      </c>
      <c r="I12" s="659">
        <v>0</v>
      </c>
      <c r="J12" s="676">
        <v>0</v>
      </c>
      <c r="K12" s="659">
        <v>0</v>
      </c>
      <c r="L12" s="659">
        <v>0</v>
      </c>
      <c r="M12" s="659">
        <v>0</v>
      </c>
      <c r="N12" s="676">
        <v>0</v>
      </c>
      <c r="O12" s="346">
        <v>0</v>
      </c>
      <c r="P12" s="659">
        <v>0</v>
      </c>
      <c r="Q12" s="659">
        <v>0</v>
      </c>
      <c r="R12" s="676">
        <v>0</v>
      </c>
      <c r="S12" s="659">
        <v>0</v>
      </c>
      <c r="T12" s="659">
        <v>0</v>
      </c>
      <c r="U12" s="659">
        <v>0</v>
      </c>
      <c r="V12" s="676">
        <v>0</v>
      </c>
      <c r="W12" s="659">
        <v>0</v>
      </c>
      <c r="X12" s="659">
        <v>0</v>
      </c>
      <c r="Y12" s="659">
        <v>0</v>
      </c>
      <c r="Z12" s="676">
        <v>0</v>
      </c>
      <c r="AA12" s="346">
        <v>0</v>
      </c>
      <c r="AB12" s="659">
        <v>0</v>
      </c>
      <c r="AC12" s="659">
        <v>0</v>
      </c>
      <c r="AD12" s="676">
        <v>0</v>
      </c>
      <c r="AE12" s="346">
        <v>0</v>
      </c>
      <c r="AF12" s="659">
        <v>0</v>
      </c>
      <c r="AG12" s="719">
        <v>253</v>
      </c>
      <c r="AH12" s="676">
        <v>188</v>
      </c>
      <c r="AI12" s="659">
        <v>0</v>
      </c>
      <c r="AJ12" s="659">
        <v>0</v>
      </c>
      <c r="AK12" s="659">
        <v>0</v>
      </c>
      <c r="AL12" s="676">
        <v>0</v>
      </c>
      <c r="AM12" s="346">
        <v>0</v>
      </c>
      <c r="AN12" s="659">
        <v>0</v>
      </c>
      <c r="AO12" s="659">
        <v>0</v>
      </c>
      <c r="AP12" s="676">
        <v>0</v>
      </c>
      <c r="AQ12" s="659">
        <v>0</v>
      </c>
      <c r="AR12" s="659">
        <v>0</v>
      </c>
      <c r="AS12" s="719">
        <v>0</v>
      </c>
      <c r="AT12" s="676">
        <v>0</v>
      </c>
      <c r="AU12" s="346">
        <v>0</v>
      </c>
      <c r="AV12" s="659">
        <v>0</v>
      </c>
      <c r="AW12" s="659">
        <v>0</v>
      </c>
      <c r="AX12" s="676">
        <v>0</v>
      </c>
      <c r="AY12" s="346">
        <v>0</v>
      </c>
      <c r="AZ12" s="659">
        <v>0</v>
      </c>
      <c r="BA12" s="719">
        <v>0</v>
      </c>
      <c r="BB12" s="676">
        <v>0</v>
      </c>
      <c r="BC12" s="346">
        <v>0</v>
      </c>
      <c r="BD12" s="659">
        <v>0</v>
      </c>
      <c r="BE12" s="659">
        <v>0</v>
      </c>
      <c r="BF12" s="676">
        <v>10</v>
      </c>
      <c r="BG12" s="346">
        <v>0</v>
      </c>
      <c r="BH12" s="659">
        <v>0</v>
      </c>
      <c r="BI12" s="659">
        <v>0</v>
      </c>
      <c r="BJ12" s="676">
        <v>0</v>
      </c>
      <c r="BK12" s="659">
        <v>0</v>
      </c>
      <c r="BL12" s="659">
        <v>0</v>
      </c>
      <c r="BM12" s="659">
        <v>0</v>
      </c>
      <c r="BN12" s="676">
        <v>0</v>
      </c>
      <c r="BO12" s="659">
        <v>0</v>
      </c>
      <c r="BP12" s="659">
        <v>0</v>
      </c>
      <c r="BQ12" s="659">
        <v>0</v>
      </c>
      <c r="BR12" s="676">
        <v>0</v>
      </c>
    </row>
    <row r="13" spans="1:70" ht="11.55" x14ac:dyDescent="0.15">
      <c r="A13" s="717" t="s">
        <v>3814</v>
      </c>
      <c r="B13" s="670">
        <v>778</v>
      </c>
      <c r="C13" s="683">
        <v>124</v>
      </c>
      <c r="D13" s="683">
        <v>529</v>
      </c>
      <c r="E13" s="683">
        <v>3</v>
      </c>
      <c r="F13" s="684">
        <v>122</v>
      </c>
      <c r="G13" s="706">
        <v>0</v>
      </c>
      <c r="H13" s="657">
        <v>0</v>
      </c>
      <c r="I13" s="657">
        <v>0</v>
      </c>
      <c r="J13" s="679">
        <v>0</v>
      </c>
      <c r="K13" s="657">
        <v>0</v>
      </c>
      <c r="L13" s="657">
        <v>0</v>
      </c>
      <c r="M13" s="657">
        <v>0</v>
      </c>
      <c r="N13" s="679">
        <v>0</v>
      </c>
      <c r="O13" s="706">
        <v>0</v>
      </c>
      <c r="P13" s="657">
        <v>9</v>
      </c>
      <c r="Q13" s="657">
        <v>0</v>
      </c>
      <c r="R13" s="679">
        <v>0</v>
      </c>
      <c r="S13" s="657">
        <v>0</v>
      </c>
      <c r="T13" s="657">
        <v>4</v>
      </c>
      <c r="U13" s="657">
        <v>0</v>
      </c>
      <c r="V13" s="679">
        <v>0</v>
      </c>
      <c r="W13" s="657">
        <v>0</v>
      </c>
      <c r="X13" s="657">
        <v>0</v>
      </c>
      <c r="Y13" s="657">
        <v>0</v>
      </c>
      <c r="Z13" s="679">
        <v>0</v>
      </c>
      <c r="AA13" s="706">
        <v>69</v>
      </c>
      <c r="AB13" s="657">
        <v>62</v>
      </c>
      <c r="AC13" s="657">
        <v>0</v>
      </c>
      <c r="AD13" s="679">
        <v>0</v>
      </c>
      <c r="AE13" s="706">
        <v>50</v>
      </c>
      <c r="AF13" s="657">
        <v>397</v>
      </c>
      <c r="AG13" s="720">
        <v>0</v>
      </c>
      <c r="AH13" s="679">
        <v>122</v>
      </c>
      <c r="AI13" s="657">
        <v>0</v>
      </c>
      <c r="AJ13" s="657">
        <v>0</v>
      </c>
      <c r="AK13" s="657">
        <v>0</v>
      </c>
      <c r="AL13" s="679">
        <v>0</v>
      </c>
      <c r="AM13" s="706">
        <v>0</v>
      </c>
      <c r="AN13" s="657">
        <v>1</v>
      </c>
      <c r="AO13" s="657">
        <v>0</v>
      </c>
      <c r="AP13" s="679">
        <v>0</v>
      </c>
      <c r="AQ13" s="657">
        <v>0</v>
      </c>
      <c r="AR13" s="657">
        <v>2</v>
      </c>
      <c r="AS13" s="720">
        <v>0</v>
      </c>
      <c r="AT13" s="679">
        <v>0</v>
      </c>
      <c r="AU13" s="706">
        <v>5</v>
      </c>
      <c r="AV13" s="657">
        <v>37</v>
      </c>
      <c r="AW13" s="657">
        <v>0</v>
      </c>
      <c r="AX13" s="679">
        <v>0</v>
      </c>
      <c r="AY13" s="706">
        <v>0</v>
      </c>
      <c r="AZ13" s="657">
        <v>10</v>
      </c>
      <c r="BA13" s="720">
        <v>3</v>
      </c>
      <c r="BB13" s="679">
        <v>0</v>
      </c>
      <c r="BC13" s="706">
        <v>0</v>
      </c>
      <c r="BD13" s="657">
        <v>7</v>
      </c>
      <c r="BE13" s="657">
        <v>0</v>
      </c>
      <c r="BF13" s="679">
        <v>0</v>
      </c>
      <c r="BG13" s="706">
        <v>0</v>
      </c>
      <c r="BH13" s="657">
        <v>0</v>
      </c>
      <c r="BI13" s="657">
        <v>0</v>
      </c>
      <c r="BJ13" s="679">
        <v>0</v>
      </c>
      <c r="BK13" s="657">
        <v>0</v>
      </c>
      <c r="BL13" s="657">
        <v>0</v>
      </c>
      <c r="BM13" s="657">
        <v>0</v>
      </c>
      <c r="BN13" s="679">
        <v>0</v>
      </c>
      <c r="BO13" s="657">
        <v>0</v>
      </c>
      <c r="BP13" s="657">
        <v>0</v>
      </c>
      <c r="BQ13" s="657">
        <v>0</v>
      </c>
      <c r="BR13" s="679">
        <v>0</v>
      </c>
    </row>
    <row r="14" spans="1:70" x14ac:dyDescent="0.15">
      <c r="A14" s="721" t="s">
        <v>3757</v>
      </c>
      <c r="B14" s="670">
        <v>696</v>
      </c>
      <c r="C14" s="683">
        <v>124</v>
      </c>
      <c r="D14" s="683">
        <v>529</v>
      </c>
      <c r="E14" s="683">
        <v>0</v>
      </c>
      <c r="F14" s="684">
        <v>43</v>
      </c>
      <c r="G14" s="346">
        <v>0</v>
      </c>
      <c r="H14" s="719">
        <v>0</v>
      </c>
      <c r="I14" s="719">
        <v>0</v>
      </c>
      <c r="J14" s="676">
        <v>0</v>
      </c>
      <c r="K14" s="719">
        <v>0</v>
      </c>
      <c r="L14" s="719">
        <v>0</v>
      </c>
      <c r="M14" s="719">
        <v>0</v>
      </c>
      <c r="N14" s="676">
        <v>0</v>
      </c>
      <c r="O14" s="346">
        <v>0</v>
      </c>
      <c r="P14" s="719">
        <v>9</v>
      </c>
      <c r="Q14" s="719">
        <v>0</v>
      </c>
      <c r="R14" s="676">
        <v>0</v>
      </c>
      <c r="S14" s="719">
        <v>0</v>
      </c>
      <c r="T14" s="719">
        <v>4</v>
      </c>
      <c r="U14" s="719">
        <v>0</v>
      </c>
      <c r="V14" s="676">
        <v>0</v>
      </c>
      <c r="W14" s="719">
        <v>0</v>
      </c>
      <c r="X14" s="719">
        <v>0</v>
      </c>
      <c r="Y14" s="719">
        <v>0</v>
      </c>
      <c r="Z14" s="676">
        <v>0</v>
      </c>
      <c r="AA14" s="346">
        <v>69</v>
      </c>
      <c r="AB14" s="719">
        <v>62</v>
      </c>
      <c r="AC14" s="719">
        <v>0</v>
      </c>
      <c r="AD14" s="676">
        <v>0</v>
      </c>
      <c r="AE14" s="346">
        <v>50</v>
      </c>
      <c r="AF14" s="719">
        <v>397</v>
      </c>
      <c r="AG14" s="719">
        <v>0</v>
      </c>
      <c r="AH14" s="676">
        <v>43</v>
      </c>
      <c r="AI14" s="719">
        <v>0</v>
      </c>
      <c r="AJ14" s="719">
        <v>0</v>
      </c>
      <c r="AK14" s="719">
        <v>0</v>
      </c>
      <c r="AL14" s="676">
        <v>0</v>
      </c>
      <c r="AM14" s="346">
        <v>0</v>
      </c>
      <c r="AN14" s="719">
        <v>1</v>
      </c>
      <c r="AO14" s="722">
        <v>0</v>
      </c>
      <c r="AP14" s="676">
        <v>0</v>
      </c>
      <c r="AQ14" s="719">
        <v>0</v>
      </c>
      <c r="AR14" s="719">
        <v>2</v>
      </c>
      <c r="AS14" s="719">
        <v>0</v>
      </c>
      <c r="AT14" s="676">
        <v>0</v>
      </c>
      <c r="AU14" s="346">
        <v>5</v>
      </c>
      <c r="AV14" s="719">
        <v>37</v>
      </c>
      <c r="AW14" s="719">
        <v>0</v>
      </c>
      <c r="AX14" s="676">
        <v>0</v>
      </c>
      <c r="AY14" s="346">
        <v>0</v>
      </c>
      <c r="AZ14" s="719">
        <v>10</v>
      </c>
      <c r="BA14" s="719">
        <v>0</v>
      </c>
      <c r="BB14" s="676">
        <v>0</v>
      </c>
      <c r="BC14" s="346">
        <v>0</v>
      </c>
      <c r="BD14" s="719">
        <v>7</v>
      </c>
      <c r="BE14" s="719">
        <v>0</v>
      </c>
      <c r="BF14" s="676">
        <v>0</v>
      </c>
      <c r="BG14" s="346">
        <v>0</v>
      </c>
      <c r="BH14" s="719">
        <v>0</v>
      </c>
      <c r="BI14" s="719">
        <v>0</v>
      </c>
      <c r="BJ14" s="676">
        <v>0</v>
      </c>
      <c r="BK14" s="719">
        <v>0</v>
      </c>
      <c r="BL14" s="719">
        <v>0</v>
      </c>
      <c r="BM14" s="719">
        <v>0</v>
      </c>
      <c r="BN14" s="676">
        <v>0</v>
      </c>
      <c r="BO14" s="719">
        <v>0</v>
      </c>
      <c r="BP14" s="719">
        <v>0</v>
      </c>
      <c r="BQ14" s="719">
        <v>0</v>
      </c>
      <c r="BR14" s="676">
        <v>0</v>
      </c>
    </row>
    <row r="15" spans="1:70" x14ac:dyDescent="0.15">
      <c r="A15" s="721" t="s">
        <v>3758</v>
      </c>
      <c r="B15" s="670">
        <v>82</v>
      </c>
      <c r="C15" s="683">
        <v>0</v>
      </c>
      <c r="D15" s="683">
        <v>0</v>
      </c>
      <c r="E15" s="683">
        <v>3</v>
      </c>
      <c r="F15" s="684">
        <v>79</v>
      </c>
      <c r="G15" s="346">
        <v>0</v>
      </c>
      <c r="H15" s="659">
        <v>0</v>
      </c>
      <c r="I15" s="659">
        <v>0</v>
      </c>
      <c r="J15" s="676">
        <v>0</v>
      </c>
      <c r="K15" s="659">
        <v>0</v>
      </c>
      <c r="L15" s="659">
        <v>0</v>
      </c>
      <c r="M15" s="659">
        <v>0</v>
      </c>
      <c r="N15" s="676">
        <v>0</v>
      </c>
      <c r="O15" s="346">
        <v>0</v>
      </c>
      <c r="P15" s="659">
        <v>0</v>
      </c>
      <c r="Q15" s="659">
        <v>0</v>
      </c>
      <c r="R15" s="676">
        <v>0</v>
      </c>
      <c r="S15" s="659">
        <v>0</v>
      </c>
      <c r="T15" s="659">
        <v>0</v>
      </c>
      <c r="U15" s="659">
        <v>0</v>
      </c>
      <c r="V15" s="676">
        <v>0</v>
      </c>
      <c r="W15" s="659">
        <v>0</v>
      </c>
      <c r="X15" s="659">
        <v>0</v>
      </c>
      <c r="Y15" s="659">
        <v>0</v>
      </c>
      <c r="Z15" s="676">
        <v>0</v>
      </c>
      <c r="AA15" s="346">
        <v>0</v>
      </c>
      <c r="AB15" s="659">
        <v>0</v>
      </c>
      <c r="AC15" s="659">
        <v>0</v>
      </c>
      <c r="AD15" s="676">
        <v>0</v>
      </c>
      <c r="AE15" s="346">
        <v>0</v>
      </c>
      <c r="AF15" s="659">
        <v>0</v>
      </c>
      <c r="AG15" s="719">
        <v>0</v>
      </c>
      <c r="AH15" s="676">
        <v>79</v>
      </c>
      <c r="AI15" s="659">
        <v>0</v>
      </c>
      <c r="AJ15" s="659">
        <v>0</v>
      </c>
      <c r="AK15" s="659">
        <v>0</v>
      </c>
      <c r="AL15" s="676">
        <v>0</v>
      </c>
      <c r="AM15" s="346">
        <v>0</v>
      </c>
      <c r="AN15" s="659">
        <v>0</v>
      </c>
      <c r="AO15" s="659">
        <v>0</v>
      </c>
      <c r="AP15" s="676">
        <v>0</v>
      </c>
      <c r="AQ15" s="659">
        <v>0</v>
      </c>
      <c r="AR15" s="659">
        <v>0</v>
      </c>
      <c r="AS15" s="719">
        <v>0</v>
      </c>
      <c r="AT15" s="676">
        <v>0</v>
      </c>
      <c r="AU15" s="346">
        <v>0</v>
      </c>
      <c r="AV15" s="659">
        <v>0</v>
      </c>
      <c r="AW15" s="659">
        <v>0</v>
      </c>
      <c r="AX15" s="676">
        <v>0</v>
      </c>
      <c r="AY15" s="346">
        <v>0</v>
      </c>
      <c r="AZ15" s="659">
        <v>0</v>
      </c>
      <c r="BA15" s="719">
        <v>3</v>
      </c>
      <c r="BB15" s="676">
        <v>0</v>
      </c>
      <c r="BC15" s="346">
        <v>0</v>
      </c>
      <c r="BD15" s="659">
        <v>0</v>
      </c>
      <c r="BE15" s="659">
        <v>0</v>
      </c>
      <c r="BF15" s="676">
        <v>0</v>
      </c>
      <c r="BG15" s="346">
        <v>0</v>
      </c>
      <c r="BH15" s="659">
        <v>0</v>
      </c>
      <c r="BI15" s="659">
        <v>0</v>
      </c>
      <c r="BJ15" s="676">
        <v>0</v>
      </c>
      <c r="BK15" s="659">
        <v>0</v>
      </c>
      <c r="BL15" s="659">
        <v>0</v>
      </c>
      <c r="BM15" s="659">
        <v>0</v>
      </c>
      <c r="BN15" s="676">
        <v>0</v>
      </c>
      <c r="BO15" s="659">
        <v>0</v>
      </c>
      <c r="BP15" s="659">
        <v>0</v>
      </c>
      <c r="BQ15" s="659">
        <v>0</v>
      </c>
      <c r="BR15" s="676">
        <v>0</v>
      </c>
    </row>
    <row r="16" spans="1:70" ht="11.55" x14ac:dyDescent="0.15">
      <c r="A16" s="717" t="s">
        <v>3815</v>
      </c>
      <c r="B16" s="670">
        <v>2788</v>
      </c>
      <c r="C16" s="683">
        <v>703</v>
      </c>
      <c r="D16" s="683">
        <v>1724</v>
      </c>
      <c r="E16" s="683">
        <v>23</v>
      </c>
      <c r="F16" s="684">
        <v>338</v>
      </c>
      <c r="G16" s="706">
        <v>21</v>
      </c>
      <c r="H16" s="657">
        <v>16</v>
      </c>
      <c r="I16" s="657">
        <v>0</v>
      </c>
      <c r="J16" s="679">
        <v>0</v>
      </c>
      <c r="K16" s="657">
        <v>0</v>
      </c>
      <c r="L16" s="657">
        <v>0</v>
      </c>
      <c r="M16" s="657">
        <v>0</v>
      </c>
      <c r="N16" s="679">
        <v>0</v>
      </c>
      <c r="O16" s="706">
        <v>13</v>
      </c>
      <c r="P16" s="657">
        <v>0</v>
      </c>
      <c r="Q16" s="657">
        <v>0</v>
      </c>
      <c r="R16" s="679">
        <v>6</v>
      </c>
      <c r="S16" s="657">
        <v>0</v>
      </c>
      <c r="T16" s="657">
        <v>0</v>
      </c>
      <c r="U16" s="657">
        <v>0</v>
      </c>
      <c r="V16" s="679">
        <v>0</v>
      </c>
      <c r="W16" s="657">
        <v>0</v>
      </c>
      <c r="X16" s="657">
        <v>0</v>
      </c>
      <c r="Y16" s="657">
        <v>0</v>
      </c>
      <c r="Z16" s="679">
        <v>0</v>
      </c>
      <c r="AA16" s="706">
        <v>64</v>
      </c>
      <c r="AB16" s="657">
        <v>149</v>
      </c>
      <c r="AC16" s="657">
        <v>0</v>
      </c>
      <c r="AD16" s="679">
        <v>3</v>
      </c>
      <c r="AE16" s="706">
        <v>505</v>
      </c>
      <c r="AF16" s="657">
        <v>1299</v>
      </c>
      <c r="AG16" s="720">
        <v>4</v>
      </c>
      <c r="AH16" s="679">
        <v>296</v>
      </c>
      <c r="AI16" s="657">
        <v>0</v>
      </c>
      <c r="AJ16" s="657">
        <v>0</v>
      </c>
      <c r="AK16" s="657">
        <v>0</v>
      </c>
      <c r="AL16" s="679">
        <v>0</v>
      </c>
      <c r="AM16" s="706">
        <v>8</v>
      </c>
      <c r="AN16" s="657">
        <v>0</v>
      </c>
      <c r="AO16" s="657">
        <v>0</v>
      </c>
      <c r="AP16" s="679">
        <v>0</v>
      </c>
      <c r="AQ16" s="657">
        <v>0</v>
      </c>
      <c r="AR16" s="657">
        <v>3</v>
      </c>
      <c r="AS16" s="720">
        <v>19</v>
      </c>
      <c r="AT16" s="679">
        <v>0</v>
      </c>
      <c r="AU16" s="706">
        <v>25</v>
      </c>
      <c r="AV16" s="657">
        <v>96</v>
      </c>
      <c r="AW16" s="657">
        <v>0</v>
      </c>
      <c r="AX16" s="679">
        <v>0</v>
      </c>
      <c r="AY16" s="706">
        <v>27</v>
      </c>
      <c r="AZ16" s="657">
        <v>45</v>
      </c>
      <c r="BA16" s="720">
        <v>0</v>
      </c>
      <c r="BB16" s="679">
        <v>33</v>
      </c>
      <c r="BC16" s="706">
        <v>31</v>
      </c>
      <c r="BD16" s="657">
        <v>69</v>
      </c>
      <c r="BE16" s="657">
        <v>0</v>
      </c>
      <c r="BF16" s="679">
        <v>0</v>
      </c>
      <c r="BG16" s="706">
        <v>9</v>
      </c>
      <c r="BH16" s="657">
        <v>27</v>
      </c>
      <c r="BI16" s="657">
        <v>0</v>
      </c>
      <c r="BJ16" s="679">
        <v>0</v>
      </c>
      <c r="BK16" s="657">
        <v>0</v>
      </c>
      <c r="BL16" s="657">
        <v>0</v>
      </c>
      <c r="BM16" s="657">
        <v>0</v>
      </c>
      <c r="BN16" s="679">
        <v>0</v>
      </c>
      <c r="BO16" s="657">
        <v>0</v>
      </c>
      <c r="BP16" s="657">
        <v>20</v>
      </c>
      <c r="BQ16" s="657">
        <v>0</v>
      </c>
      <c r="BR16" s="679">
        <v>0</v>
      </c>
    </row>
    <row r="17" spans="1:70" x14ac:dyDescent="0.15">
      <c r="A17" s="718" t="s">
        <v>3760</v>
      </c>
      <c r="B17" s="670">
        <v>107</v>
      </c>
      <c r="C17" s="683">
        <v>30</v>
      </c>
      <c r="D17" s="683">
        <v>77</v>
      </c>
      <c r="E17" s="683">
        <v>0</v>
      </c>
      <c r="F17" s="684">
        <v>0</v>
      </c>
      <c r="G17" s="346">
        <v>8</v>
      </c>
      <c r="H17" s="659">
        <v>14</v>
      </c>
      <c r="I17" s="659">
        <v>0</v>
      </c>
      <c r="J17" s="676">
        <v>0</v>
      </c>
      <c r="K17" s="659">
        <v>0</v>
      </c>
      <c r="L17" s="659">
        <v>0</v>
      </c>
      <c r="M17" s="659">
        <v>0</v>
      </c>
      <c r="N17" s="676">
        <v>0</v>
      </c>
      <c r="O17" s="346">
        <v>13</v>
      </c>
      <c r="P17" s="659">
        <v>0</v>
      </c>
      <c r="Q17" s="659">
        <v>0</v>
      </c>
      <c r="R17" s="676">
        <v>0</v>
      </c>
      <c r="S17" s="659">
        <v>0</v>
      </c>
      <c r="T17" s="659">
        <v>0</v>
      </c>
      <c r="U17" s="659">
        <v>0</v>
      </c>
      <c r="V17" s="676">
        <v>0</v>
      </c>
      <c r="W17" s="659">
        <v>0</v>
      </c>
      <c r="X17" s="659">
        <v>0</v>
      </c>
      <c r="Y17" s="659">
        <v>0</v>
      </c>
      <c r="Z17" s="676">
        <v>0</v>
      </c>
      <c r="AA17" s="346">
        <v>0</v>
      </c>
      <c r="AB17" s="659">
        <v>0</v>
      </c>
      <c r="AC17" s="659">
        <v>0</v>
      </c>
      <c r="AD17" s="676">
        <v>0</v>
      </c>
      <c r="AE17" s="346">
        <v>9</v>
      </c>
      <c r="AF17" s="659">
        <v>44</v>
      </c>
      <c r="AG17" s="719">
        <v>0</v>
      </c>
      <c r="AH17" s="676">
        <v>0</v>
      </c>
      <c r="AI17" s="659">
        <v>0</v>
      </c>
      <c r="AJ17" s="659">
        <v>0</v>
      </c>
      <c r="AK17" s="659">
        <v>0</v>
      </c>
      <c r="AL17" s="676">
        <v>0</v>
      </c>
      <c r="AM17" s="346">
        <v>0</v>
      </c>
      <c r="AN17" s="659">
        <v>0</v>
      </c>
      <c r="AO17" s="659">
        <v>0</v>
      </c>
      <c r="AP17" s="676">
        <v>0</v>
      </c>
      <c r="AQ17" s="659">
        <v>0</v>
      </c>
      <c r="AR17" s="659">
        <v>0</v>
      </c>
      <c r="AS17" s="719">
        <v>0</v>
      </c>
      <c r="AT17" s="676">
        <v>0</v>
      </c>
      <c r="AU17" s="346">
        <v>0</v>
      </c>
      <c r="AV17" s="659">
        <v>0</v>
      </c>
      <c r="AW17" s="659">
        <v>0</v>
      </c>
      <c r="AX17" s="676">
        <v>0</v>
      </c>
      <c r="AY17" s="346">
        <v>0</v>
      </c>
      <c r="AZ17" s="659">
        <v>12</v>
      </c>
      <c r="BA17" s="719">
        <v>0</v>
      </c>
      <c r="BB17" s="676">
        <v>0</v>
      </c>
      <c r="BC17" s="346">
        <v>0</v>
      </c>
      <c r="BD17" s="659">
        <v>7</v>
      </c>
      <c r="BE17" s="659">
        <v>0</v>
      </c>
      <c r="BF17" s="676">
        <v>0</v>
      </c>
      <c r="BG17" s="346">
        <v>0</v>
      </c>
      <c r="BH17" s="659">
        <v>0</v>
      </c>
      <c r="BI17" s="659">
        <v>0</v>
      </c>
      <c r="BJ17" s="676">
        <v>0</v>
      </c>
      <c r="BK17" s="659">
        <v>0</v>
      </c>
      <c r="BL17" s="659">
        <v>0</v>
      </c>
      <c r="BM17" s="659">
        <v>0</v>
      </c>
      <c r="BN17" s="676">
        <v>0</v>
      </c>
      <c r="BO17" s="659">
        <v>0</v>
      </c>
      <c r="BP17" s="659">
        <v>0</v>
      </c>
      <c r="BQ17" s="659">
        <v>0</v>
      </c>
      <c r="BR17" s="676">
        <v>0</v>
      </c>
    </row>
    <row r="18" spans="1:70" x14ac:dyDescent="0.15">
      <c r="A18" s="718" t="s">
        <v>3761</v>
      </c>
      <c r="B18" s="670">
        <v>26</v>
      </c>
      <c r="C18" s="683">
        <v>0</v>
      </c>
      <c r="D18" s="683">
        <v>26</v>
      </c>
      <c r="E18" s="683">
        <v>0</v>
      </c>
      <c r="F18" s="684">
        <v>0</v>
      </c>
      <c r="G18" s="346">
        <v>0</v>
      </c>
      <c r="H18" s="719">
        <v>0</v>
      </c>
      <c r="I18" s="719">
        <v>0</v>
      </c>
      <c r="J18" s="676">
        <v>0</v>
      </c>
      <c r="K18" s="719">
        <v>0</v>
      </c>
      <c r="L18" s="719">
        <v>0</v>
      </c>
      <c r="M18" s="719">
        <v>0</v>
      </c>
      <c r="N18" s="676">
        <v>0</v>
      </c>
      <c r="O18" s="346">
        <v>0</v>
      </c>
      <c r="P18" s="719">
        <v>0</v>
      </c>
      <c r="Q18" s="719">
        <v>0</v>
      </c>
      <c r="R18" s="676">
        <v>0</v>
      </c>
      <c r="S18" s="719">
        <v>0</v>
      </c>
      <c r="T18" s="719">
        <v>0</v>
      </c>
      <c r="U18" s="719">
        <v>0</v>
      </c>
      <c r="V18" s="676">
        <v>0</v>
      </c>
      <c r="W18" s="719">
        <v>0</v>
      </c>
      <c r="X18" s="719">
        <v>0</v>
      </c>
      <c r="Y18" s="719">
        <v>0</v>
      </c>
      <c r="Z18" s="676">
        <v>0</v>
      </c>
      <c r="AA18" s="346">
        <v>0</v>
      </c>
      <c r="AB18" s="719">
        <v>0</v>
      </c>
      <c r="AC18" s="719">
        <v>0</v>
      </c>
      <c r="AD18" s="676">
        <v>0</v>
      </c>
      <c r="AE18" s="346">
        <v>0</v>
      </c>
      <c r="AF18" s="719">
        <v>26</v>
      </c>
      <c r="AG18" s="719">
        <v>0</v>
      </c>
      <c r="AH18" s="676">
        <v>0</v>
      </c>
      <c r="AI18" s="719">
        <v>0</v>
      </c>
      <c r="AJ18" s="719">
        <v>0</v>
      </c>
      <c r="AK18" s="719">
        <v>0</v>
      </c>
      <c r="AL18" s="676">
        <v>0</v>
      </c>
      <c r="AM18" s="346">
        <v>0</v>
      </c>
      <c r="AN18" s="719">
        <v>0</v>
      </c>
      <c r="AO18" s="719">
        <v>0</v>
      </c>
      <c r="AP18" s="676">
        <v>0</v>
      </c>
      <c r="AQ18" s="719">
        <v>0</v>
      </c>
      <c r="AR18" s="719">
        <v>0</v>
      </c>
      <c r="AS18" s="719">
        <v>0</v>
      </c>
      <c r="AT18" s="676">
        <v>0</v>
      </c>
      <c r="AU18" s="346">
        <v>0</v>
      </c>
      <c r="AV18" s="719">
        <v>0</v>
      </c>
      <c r="AW18" s="719">
        <v>0</v>
      </c>
      <c r="AX18" s="676">
        <v>0</v>
      </c>
      <c r="AY18" s="346">
        <v>0</v>
      </c>
      <c r="AZ18" s="719">
        <v>0</v>
      </c>
      <c r="BA18" s="719">
        <v>0</v>
      </c>
      <c r="BB18" s="676">
        <v>0</v>
      </c>
      <c r="BC18" s="346">
        <v>0</v>
      </c>
      <c r="BD18" s="719">
        <v>0</v>
      </c>
      <c r="BE18" s="719">
        <v>0</v>
      </c>
      <c r="BF18" s="676">
        <v>0</v>
      </c>
      <c r="BG18" s="346">
        <v>0</v>
      </c>
      <c r="BH18" s="719">
        <v>0</v>
      </c>
      <c r="BI18" s="719">
        <v>0</v>
      </c>
      <c r="BJ18" s="676">
        <v>0</v>
      </c>
      <c r="BK18" s="719">
        <v>0</v>
      </c>
      <c r="BL18" s="719">
        <v>0</v>
      </c>
      <c r="BM18" s="719">
        <v>0</v>
      </c>
      <c r="BN18" s="676">
        <v>0</v>
      </c>
      <c r="BO18" s="719">
        <v>0</v>
      </c>
      <c r="BP18" s="719">
        <v>0</v>
      </c>
      <c r="BQ18" s="719">
        <v>0</v>
      </c>
      <c r="BR18" s="676">
        <v>0</v>
      </c>
    </row>
    <row r="19" spans="1:70" x14ac:dyDescent="0.15">
      <c r="A19" s="718" t="s">
        <v>3762</v>
      </c>
      <c r="B19" s="670">
        <v>1849</v>
      </c>
      <c r="C19" s="683">
        <v>473</v>
      </c>
      <c r="D19" s="683">
        <v>1078</v>
      </c>
      <c r="E19" s="683">
        <v>23</v>
      </c>
      <c r="F19" s="684">
        <v>275</v>
      </c>
      <c r="G19" s="346">
        <v>0</v>
      </c>
      <c r="H19" s="659">
        <v>0</v>
      </c>
      <c r="I19" s="659">
        <v>0</v>
      </c>
      <c r="J19" s="676">
        <v>0</v>
      </c>
      <c r="K19" s="659">
        <v>0</v>
      </c>
      <c r="L19" s="659">
        <v>0</v>
      </c>
      <c r="M19" s="659">
        <v>0</v>
      </c>
      <c r="N19" s="676">
        <v>0</v>
      </c>
      <c r="O19" s="346">
        <v>0</v>
      </c>
      <c r="P19" s="659">
        <v>0</v>
      </c>
      <c r="Q19" s="659">
        <v>0</v>
      </c>
      <c r="R19" s="676">
        <v>6</v>
      </c>
      <c r="S19" s="659">
        <v>0</v>
      </c>
      <c r="T19" s="659">
        <v>0</v>
      </c>
      <c r="U19" s="659">
        <v>0</v>
      </c>
      <c r="V19" s="676">
        <v>0</v>
      </c>
      <c r="W19" s="659">
        <v>0</v>
      </c>
      <c r="X19" s="659">
        <v>0</v>
      </c>
      <c r="Y19" s="659">
        <v>0</v>
      </c>
      <c r="Z19" s="676">
        <v>0</v>
      </c>
      <c r="AA19" s="346">
        <v>48</v>
      </c>
      <c r="AB19" s="659">
        <v>110</v>
      </c>
      <c r="AC19" s="659">
        <v>0</v>
      </c>
      <c r="AD19" s="676">
        <v>3</v>
      </c>
      <c r="AE19" s="346">
        <v>381</v>
      </c>
      <c r="AF19" s="659">
        <v>897</v>
      </c>
      <c r="AG19" s="719">
        <v>4</v>
      </c>
      <c r="AH19" s="676">
        <v>239</v>
      </c>
      <c r="AI19" s="659">
        <v>0</v>
      </c>
      <c r="AJ19" s="659">
        <v>0</v>
      </c>
      <c r="AK19" s="659">
        <v>0</v>
      </c>
      <c r="AL19" s="676">
        <v>0</v>
      </c>
      <c r="AM19" s="346">
        <v>8</v>
      </c>
      <c r="AN19" s="659">
        <v>0</v>
      </c>
      <c r="AO19" s="659">
        <v>0</v>
      </c>
      <c r="AP19" s="676">
        <v>0</v>
      </c>
      <c r="AQ19" s="659">
        <v>0</v>
      </c>
      <c r="AR19" s="659">
        <v>0</v>
      </c>
      <c r="AS19" s="719">
        <v>19</v>
      </c>
      <c r="AT19" s="676">
        <v>0</v>
      </c>
      <c r="AU19" s="346">
        <v>0</v>
      </c>
      <c r="AV19" s="659">
        <v>18</v>
      </c>
      <c r="AW19" s="659">
        <v>0</v>
      </c>
      <c r="AX19" s="676">
        <v>0</v>
      </c>
      <c r="AY19" s="346">
        <v>5</v>
      </c>
      <c r="AZ19" s="659">
        <v>23</v>
      </c>
      <c r="BA19" s="719">
        <v>0</v>
      </c>
      <c r="BB19" s="676">
        <v>27</v>
      </c>
      <c r="BC19" s="346">
        <v>31</v>
      </c>
      <c r="BD19" s="659">
        <v>4</v>
      </c>
      <c r="BE19" s="659">
        <v>0</v>
      </c>
      <c r="BF19" s="676">
        <v>0</v>
      </c>
      <c r="BG19" s="346">
        <v>0</v>
      </c>
      <c r="BH19" s="659">
        <v>6</v>
      </c>
      <c r="BI19" s="659">
        <v>0</v>
      </c>
      <c r="BJ19" s="676">
        <v>0</v>
      </c>
      <c r="BK19" s="659">
        <v>0</v>
      </c>
      <c r="BL19" s="659">
        <v>0</v>
      </c>
      <c r="BM19" s="659">
        <v>0</v>
      </c>
      <c r="BN19" s="676">
        <v>0</v>
      </c>
      <c r="BO19" s="659">
        <v>0</v>
      </c>
      <c r="BP19" s="659">
        <v>20</v>
      </c>
      <c r="BQ19" s="659">
        <v>0</v>
      </c>
      <c r="BR19" s="676">
        <v>0</v>
      </c>
    </row>
    <row r="20" spans="1:70" x14ac:dyDescent="0.15">
      <c r="A20" s="718" t="s">
        <v>3816</v>
      </c>
      <c r="B20" s="670">
        <v>28</v>
      </c>
      <c r="C20" s="683">
        <v>9</v>
      </c>
      <c r="D20" s="683">
        <v>19</v>
      </c>
      <c r="E20" s="683">
        <v>0</v>
      </c>
      <c r="F20" s="684">
        <v>0</v>
      </c>
      <c r="G20" s="346">
        <v>0</v>
      </c>
      <c r="H20" s="719">
        <v>0</v>
      </c>
      <c r="I20" s="719">
        <v>0</v>
      </c>
      <c r="J20" s="676">
        <v>0</v>
      </c>
      <c r="K20" s="719">
        <v>0</v>
      </c>
      <c r="L20" s="719">
        <v>0</v>
      </c>
      <c r="M20" s="719">
        <v>0</v>
      </c>
      <c r="N20" s="676">
        <v>0</v>
      </c>
      <c r="O20" s="346">
        <v>0</v>
      </c>
      <c r="P20" s="719">
        <v>0</v>
      </c>
      <c r="Q20" s="719">
        <v>0</v>
      </c>
      <c r="R20" s="676">
        <v>0</v>
      </c>
      <c r="S20" s="719">
        <v>0</v>
      </c>
      <c r="T20" s="719">
        <v>0</v>
      </c>
      <c r="U20" s="719">
        <v>0</v>
      </c>
      <c r="V20" s="676">
        <v>0</v>
      </c>
      <c r="W20" s="719">
        <v>0</v>
      </c>
      <c r="X20" s="719">
        <v>0</v>
      </c>
      <c r="Y20" s="719">
        <v>0</v>
      </c>
      <c r="Z20" s="676">
        <v>0</v>
      </c>
      <c r="AA20" s="346">
        <v>0</v>
      </c>
      <c r="AB20" s="719">
        <v>0</v>
      </c>
      <c r="AC20" s="719">
        <v>0</v>
      </c>
      <c r="AD20" s="676">
        <v>0</v>
      </c>
      <c r="AE20" s="346">
        <v>0</v>
      </c>
      <c r="AF20" s="719">
        <v>19</v>
      </c>
      <c r="AG20" s="719">
        <v>0</v>
      </c>
      <c r="AH20" s="676">
        <v>0</v>
      </c>
      <c r="AI20" s="719">
        <v>0</v>
      </c>
      <c r="AJ20" s="719">
        <v>0</v>
      </c>
      <c r="AK20" s="719">
        <v>0</v>
      </c>
      <c r="AL20" s="676">
        <v>0</v>
      </c>
      <c r="AM20" s="346">
        <v>0</v>
      </c>
      <c r="AN20" s="719">
        <v>0</v>
      </c>
      <c r="AO20" s="719">
        <v>0</v>
      </c>
      <c r="AP20" s="676">
        <v>0</v>
      </c>
      <c r="AQ20" s="719">
        <v>0</v>
      </c>
      <c r="AR20" s="719">
        <v>0</v>
      </c>
      <c r="AS20" s="719">
        <v>0</v>
      </c>
      <c r="AT20" s="676">
        <v>0</v>
      </c>
      <c r="AU20" s="346">
        <v>0</v>
      </c>
      <c r="AV20" s="719">
        <v>0</v>
      </c>
      <c r="AW20" s="719">
        <v>0</v>
      </c>
      <c r="AX20" s="676">
        <v>0</v>
      </c>
      <c r="AY20" s="346">
        <v>0</v>
      </c>
      <c r="AZ20" s="719">
        <v>0</v>
      </c>
      <c r="BA20" s="719">
        <v>0</v>
      </c>
      <c r="BB20" s="676">
        <v>0</v>
      </c>
      <c r="BC20" s="346">
        <v>0</v>
      </c>
      <c r="BD20" s="719">
        <v>0</v>
      </c>
      <c r="BE20" s="719">
        <v>0</v>
      </c>
      <c r="BF20" s="676">
        <v>0</v>
      </c>
      <c r="BG20" s="346">
        <v>9</v>
      </c>
      <c r="BH20" s="719">
        <v>0</v>
      </c>
      <c r="BI20" s="719">
        <v>0</v>
      </c>
      <c r="BJ20" s="676">
        <v>0</v>
      </c>
      <c r="BK20" s="719">
        <v>0</v>
      </c>
      <c r="BL20" s="719">
        <v>0</v>
      </c>
      <c r="BM20" s="719">
        <v>0</v>
      </c>
      <c r="BN20" s="676">
        <v>0</v>
      </c>
      <c r="BO20" s="719">
        <v>0</v>
      </c>
      <c r="BP20" s="719">
        <v>0</v>
      </c>
      <c r="BQ20" s="719">
        <v>0</v>
      </c>
      <c r="BR20" s="676">
        <v>0</v>
      </c>
    </row>
    <row r="21" spans="1:70" x14ac:dyDescent="0.15">
      <c r="A21" s="718" t="s">
        <v>3763</v>
      </c>
      <c r="B21" s="670">
        <v>604</v>
      </c>
      <c r="C21" s="683">
        <v>169</v>
      </c>
      <c r="D21" s="683">
        <v>389</v>
      </c>
      <c r="E21" s="683">
        <v>0</v>
      </c>
      <c r="F21" s="684">
        <v>46</v>
      </c>
      <c r="G21" s="346">
        <v>13</v>
      </c>
      <c r="H21" s="659">
        <v>2</v>
      </c>
      <c r="I21" s="659">
        <v>0</v>
      </c>
      <c r="J21" s="676">
        <v>0</v>
      </c>
      <c r="K21" s="659">
        <v>0</v>
      </c>
      <c r="L21" s="659">
        <v>0</v>
      </c>
      <c r="M21" s="659">
        <v>0</v>
      </c>
      <c r="N21" s="676">
        <v>0</v>
      </c>
      <c r="O21" s="346">
        <v>0</v>
      </c>
      <c r="P21" s="659">
        <v>0</v>
      </c>
      <c r="Q21" s="659">
        <v>0</v>
      </c>
      <c r="R21" s="676">
        <v>0</v>
      </c>
      <c r="S21" s="659">
        <v>0</v>
      </c>
      <c r="T21" s="659">
        <v>0</v>
      </c>
      <c r="U21" s="659">
        <v>0</v>
      </c>
      <c r="V21" s="676">
        <v>0</v>
      </c>
      <c r="W21" s="659">
        <v>0</v>
      </c>
      <c r="X21" s="659">
        <v>0</v>
      </c>
      <c r="Y21" s="659">
        <v>0</v>
      </c>
      <c r="Z21" s="676">
        <v>0</v>
      </c>
      <c r="AA21" s="346">
        <v>16</v>
      </c>
      <c r="AB21" s="659">
        <v>39</v>
      </c>
      <c r="AC21" s="659">
        <v>0</v>
      </c>
      <c r="AD21" s="676">
        <v>0</v>
      </c>
      <c r="AE21" s="346">
        <v>115</v>
      </c>
      <c r="AF21" s="659">
        <v>278</v>
      </c>
      <c r="AG21" s="719">
        <v>0</v>
      </c>
      <c r="AH21" s="676">
        <v>46</v>
      </c>
      <c r="AI21" s="659">
        <v>0</v>
      </c>
      <c r="AJ21" s="659">
        <v>0</v>
      </c>
      <c r="AK21" s="659">
        <v>0</v>
      </c>
      <c r="AL21" s="676">
        <v>0</v>
      </c>
      <c r="AM21" s="346">
        <v>0</v>
      </c>
      <c r="AN21" s="659">
        <v>0</v>
      </c>
      <c r="AO21" s="659">
        <v>0</v>
      </c>
      <c r="AP21" s="676">
        <v>0</v>
      </c>
      <c r="AQ21" s="659">
        <v>0</v>
      </c>
      <c r="AR21" s="659">
        <v>3</v>
      </c>
      <c r="AS21" s="719">
        <v>0</v>
      </c>
      <c r="AT21" s="676">
        <v>0</v>
      </c>
      <c r="AU21" s="346">
        <v>25</v>
      </c>
      <c r="AV21" s="659">
        <v>29</v>
      </c>
      <c r="AW21" s="659">
        <v>0</v>
      </c>
      <c r="AX21" s="676">
        <v>0</v>
      </c>
      <c r="AY21" s="346">
        <v>0</v>
      </c>
      <c r="AZ21" s="659">
        <v>0</v>
      </c>
      <c r="BA21" s="719">
        <v>0</v>
      </c>
      <c r="BB21" s="676">
        <v>0</v>
      </c>
      <c r="BC21" s="346">
        <v>0</v>
      </c>
      <c r="BD21" s="659">
        <v>17</v>
      </c>
      <c r="BE21" s="659">
        <v>0</v>
      </c>
      <c r="BF21" s="676">
        <v>0</v>
      </c>
      <c r="BG21" s="346">
        <v>0</v>
      </c>
      <c r="BH21" s="659">
        <v>21</v>
      </c>
      <c r="BI21" s="659">
        <v>0</v>
      </c>
      <c r="BJ21" s="676">
        <v>0</v>
      </c>
      <c r="BK21" s="659">
        <v>0</v>
      </c>
      <c r="BL21" s="659">
        <v>0</v>
      </c>
      <c r="BM21" s="659">
        <v>0</v>
      </c>
      <c r="BN21" s="676">
        <v>0</v>
      </c>
      <c r="BO21" s="659">
        <v>0</v>
      </c>
      <c r="BP21" s="659">
        <v>0</v>
      </c>
      <c r="BQ21" s="659">
        <v>0</v>
      </c>
      <c r="BR21" s="676">
        <v>0</v>
      </c>
    </row>
    <row r="22" spans="1:70" x14ac:dyDescent="0.15">
      <c r="A22" s="718" t="s">
        <v>3817</v>
      </c>
      <c r="B22" s="670">
        <v>174</v>
      </c>
      <c r="C22" s="683">
        <v>22</v>
      </c>
      <c r="D22" s="683">
        <v>135</v>
      </c>
      <c r="E22" s="683">
        <v>0</v>
      </c>
      <c r="F22" s="684">
        <v>17</v>
      </c>
      <c r="G22" s="346">
        <v>0</v>
      </c>
      <c r="H22" s="659">
        <v>0</v>
      </c>
      <c r="I22" s="659">
        <v>0</v>
      </c>
      <c r="J22" s="676">
        <v>0</v>
      </c>
      <c r="K22" s="659">
        <v>0</v>
      </c>
      <c r="L22" s="659">
        <v>0</v>
      </c>
      <c r="M22" s="659">
        <v>0</v>
      </c>
      <c r="N22" s="676">
        <v>0</v>
      </c>
      <c r="O22" s="346">
        <v>0</v>
      </c>
      <c r="P22" s="659">
        <v>0</v>
      </c>
      <c r="Q22" s="659">
        <v>0</v>
      </c>
      <c r="R22" s="676">
        <v>0</v>
      </c>
      <c r="S22" s="659">
        <v>0</v>
      </c>
      <c r="T22" s="659">
        <v>0</v>
      </c>
      <c r="U22" s="659">
        <v>0</v>
      </c>
      <c r="V22" s="676">
        <v>0</v>
      </c>
      <c r="W22" s="659">
        <v>0</v>
      </c>
      <c r="X22" s="659">
        <v>0</v>
      </c>
      <c r="Y22" s="659">
        <v>0</v>
      </c>
      <c r="Z22" s="676">
        <v>0</v>
      </c>
      <c r="AA22" s="346">
        <v>0</v>
      </c>
      <c r="AB22" s="659">
        <v>0</v>
      </c>
      <c r="AC22" s="659">
        <v>0</v>
      </c>
      <c r="AD22" s="676">
        <v>0</v>
      </c>
      <c r="AE22" s="346">
        <v>0</v>
      </c>
      <c r="AF22" s="659">
        <v>35</v>
      </c>
      <c r="AG22" s="719">
        <v>0</v>
      </c>
      <c r="AH22" s="676">
        <v>11</v>
      </c>
      <c r="AI22" s="659">
        <v>0</v>
      </c>
      <c r="AJ22" s="659">
        <v>0</v>
      </c>
      <c r="AK22" s="659">
        <v>0</v>
      </c>
      <c r="AL22" s="676">
        <v>0</v>
      </c>
      <c r="AM22" s="346">
        <v>0</v>
      </c>
      <c r="AN22" s="659">
        <v>0</v>
      </c>
      <c r="AO22" s="659">
        <v>0</v>
      </c>
      <c r="AP22" s="676">
        <v>0</v>
      </c>
      <c r="AQ22" s="659">
        <v>0</v>
      </c>
      <c r="AR22" s="659">
        <v>0</v>
      </c>
      <c r="AS22" s="719">
        <v>0</v>
      </c>
      <c r="AT22" s="676">
        <v>0</v>
      </c>
      <c r="AU22" s="346">
        <v>0</v>
      </c>
      <c r="AV22" s="659">
        <v>49</v>
      </c>
      <c r="AW22" s="659">
        <v>0</v>
      </c>
      <c r="AX22" s="676">
        <v>0</v>
      </c>
      <c r="AY22" s="346">
        <v>22</v>
      </c>
      <c r="AZ22" s="659">
        <v>10</v>
      </c>
      <c r="BA22" s="719">
        <v>0</v>
      </c>
      <c r="BB22" s="676">
        <v>6</v>
      </c>
      <c r="BC22" s="346">
        <v>0</v>
      </c>
      <c r="BD22" s="659">
        <v>41</v>
      </c>
      <c r="BE22" s="659">
        <v>0</v>
      </c>
      <c r="BF22" s="676">
        <v>0</v>
      </c>
      <c r="BG22" s="346">
        <v>0</v>
      </c>
      <c r="BH22" s="659">
        <v>0</v>
      </c>
      <c r="BI22" s="659">
        <v>0</v>
      </c>
      <c r="BJ22" s="676">
        <v>0</v>
      </c>
      <c r="BK22" s="659">
        <v>0</v>
      </c>
      <c r="BL22" s="659">
        <v>0</v>
      </c>
      <c r="BM22" s="659">
        <v>0</v>
      </c>
      <c r="BN22" s="676">
        <v>0</v>
      </c>
      <c r="BO22" s="659">
        <v>0</v>
      </c>
      <c r="BP22" s="659">
        <v>0</v>
      </c>
      <c r="BQ22" s="659">
        <v>0</v>
      </c>
      <c r="BR22" s="676">
        <v>0</v>
      </c>
    </row>
    <row r="23" spans="1:70" ht="11.55" x14ac:dyDescent="0.15">
      <c r="A23" s="717" t="s">
        <v>3818</v>
      </c>
      <c r="B23" s="670">
        <v>361</v>
      </c>
      <c r="C23" s="683">
        <v>0</v>
      </c>
      <c r="D23" s="683">
        <v>176</v>
      </c>
      <c r="E23" s="683">
        <v>60</v>
      </c>
      <c r="F23" s="684">
        <v>125</v>
      </c>
      <c r="G23" s="705">
        <v>0</v>
      </c>
      <c r="H23" s="657">
        <v>0</v>
      </c>
      <c r="I23" s="657">
        <v>0</v>
      </c>
      <c r="J23" s="679">
        <v>0</v>
      </c>
      <c r="K23" s="657">
        <v>0</v>
      </c>
      <c r="L23" s="657">
        <v>0</v>
      </c>
      <c r="M23" s="657">
        <v>0</v>
      </c>
      <c r="N23" s="679">
        <v>0</v>
      </c>
      <c r="O23" s="705">
        <v>0</v>
      </c>
      <c r="P23" s="657">
        <v>0</v>
      </c>
      <c r="Q23" s="657">
        <v>0</v>
      </c>
      <c r="R23" s="679">
        <v>20</v>
      </c>
      <c r="S23" s="657">
        <v>0</v>
      </c>
      <c r="T23" s="657">
        <v>0</v>
      </c>
      <c r="U23" s="657">
        <v>0</v>
      </c>
      <c r="V23" s="679">
        <v>0</v>
      </c>
      <c r="W23" s="657">
        <v>0</v>
      </c>
      <c r="X23" s="657">
        <v>0</v>
      </c>
      <c r="Y23" s="657">
        <v>0</v>
      </c>
      <c r="Z23" s="679">
        <v>0</v>
      </c>
      <c r="AA23" s="705">
        <v>0</v>
      </c>
      <c r="AB23" s="657">
        <v>19</v>
      </c>
      <c r="AC23" s="657">
        <v>0</v>
      </c>
      <c r="AD23" s="679">
        <v>3</v>
      </c>
      <c r="AE23" s="705">
        <v>0</v>
      </c>
      <c r="AF23" s="657">
        <v>157</v>
      </c>
      <c r="AG23" s="720">
        <v>60</v>
      </c>
      <c r="AH23" s="679">
        <v>71</v>
      </c>
      <c r="AI23" s="657">
        <v>0</v>
      </c>
      <c r="AJ23" s="657">
        <v>0</v>
      </c>
      <c r="AK23" s="657">
        <v>0</v>
      </c>
      <c r="AL23" s="679">
        <v>0</v>
      </c>
      <c r="AM23" s="705">
        <v>0</v>
      </c>
      <c r="AN23" s="657">
        <v>0</v>
      </c>
      <c r="AO23" s="657">
        <v>0</v>
      </c>
      <c r="AP23" s="679">
        <v>0</v>
      </c>
      <c r="AQ23" s="657">
        <v>0</v>
      </c>
      <c r="AR23" s="657">
        <v>0</v>
      </c>
      <c r="AS23" s="720">
        <v>0</v>
      </c>
      <c r="AT23" s="679">
        <v>0</v>
      </c>
      <c r="AU23" s="705">
        <v>0</v>
      </c>
      <c r="AV23" s="657">
        <v>0</v>
      </c>
      <c r="AW23" s="657">
        <v>0</v>
      </c>
      <c r="AX23" s="679">
        <v>0</v>
      </c>
      <c r="AY23" s="705">
        <v>0</v>
      </c>
      <c r="AZ23" s="657">
        <v>0</v>
      </c>
      <c r="BA23" s="720">
        <v>0</v>
      </c>
      <c r="BB23" s="679">
        <v>21</v>
      </c>
      <c r="BC23" s="705">
        <v>0</v>
      </c>
      <c r="BD23" s="657">
        <v>0</v>
      </c>
      <c r="BE23" s="657">
        <v>0</v>
      </c>
      <c r="BF23" s="679">
        <v>10</v>
      </c>
      <c r="BG23" s="705">
        <v>0</v>
      </c>
      <c r="BH23" s="657">
        <v>0</v>
      </c>
      <c r="BI23" s="657">
        <v>0</v>
      </c>
      <c r="BJ23" s="679">
        <v>0</v>
      </c>
      <c r="BK23" s="657">
        <v>0</v>
      </c>
      <c r="BL23" s="657">
        <v>0</v>
      </c>
      <c r="BM23" s="657">
        <v>0</v>
      </c>
      <c r="BN23" s="679">
        <v>0</v>
      </c>
      <c r="BO23" s="657">
        <v>0</v>
      </c>
      <c r="BP23" s="657">
        <v>0</v>
      </c>
      <c r="BQ23" s="657">
        <v>0</v>
      </c>
      <c r="BR23" s="679">
        <v>0</v>
      </c>
    </row>
    <row r="24" spans="1:70" x14ac:dyDescent="0.15">
      <c r="A24" s="718" t="s">
        <v>3819</v>
      </c>
      <c r="B24" s="670">
        <v>138</v>
      </c>
      <c r="C24" s="683">
        <v>0</v>
      </c>
      <c r="D24" s="683">
        <v>67</v>
      </c>
      <c r="E24" s="683">
        <v>60</v>
      </c>
      <c r="F24" s="684">
        <v>11</v>
      </c>
      <c r="G24" s="346">
        <v>0</v>
      </c>
      <c r="H24" s="659">
        <v>0</v>
      </c>
      <c r="I24" s="659">
        <v>0</v>
      </c>
      <c r="J24" s="676">
        <v>0</v>
      </c>
      <c r="K24" s="659">
        <v>0</v>
      </c>
      <c r="L24" s="659">
        <v>0</v>
      </c>
      <c r="M24" s="659">
        <v>0</v>
      </c>
      <c r="N24" s="676">
        <v>0</v>
      </c>
      <c r="O24" s="346">
        <v>0</v>
      </c>
      <c r="P24" s="659">
        <v>0</v>
      </c>
      <c r="Q24" s="659">
        <v>0</v>
      </c>
      <c r="R24" s="676">
        <v>0</v>
      </c>
      <c r="S24" s="659">
        <v>0</v>
      </c>
      <c r="T24" s="659">
        <v>0</v>
      </c>
      <c r="U24" s="659">
        <v>0</v>
      </c>
      <c r="V24" s="676">
        <v>0</v>
      </c>
      <c r="W24" s="659">
        <v>0</v>
      </c>
      <c r="X24" s="659">
        <v>0</v>
      </c>
      <c r="Y24" s="659">
        <v>0</v>
      </c>
      <c r="Z24" s="676">
        <v>0</v>
      </c>
      <c r="AA24" s="346">
        <v>0</v>
      </c>
      <c r="AB24" s="659">
        <v>0</v>
      </c>
      <c r="AC24" s="659">
        <v>0</v>
      </c>
      <c r="AD24" s="676">
        <v>0</v>
      </c>
      <c r="AE24" s="346">
        <v>0</v>
      </c>
      <c r="AF24" s="659">
        <v>67</v>
      </c>
      <c r="AG24" s="719">
        <v>60</v>
      </c>
      <c r="AH24" s="676">
        <v>0</v>
      </c>
      <c r="AI24" s="659">
        <v>0</v>
      </c>
      <c r="AJ24" s="659">
        <v>0</v>
      </c>
      <c r="AK24" s="659">
        <v>0</v>
      </c>
      <c r="AL24" s="676">
        <v>0</v>
      </c>
      <c r="AM24" s="346">
        <v>0</v>
      </c>
      <c r="AN24" s="659">
        <v>0</v>
      </c>
      <c r="AO24" s="659">
        <v>0</v>
      </c>
      <c r="AP24" s="676">
        <v>0</v>
      </c>
      <c r="AQ24" s="659">
        <v>0</v>
      </c>
      <c r="AR24" s="659">
        <v>0</v>
      </c>
      <c r="AS24" s="719">
        <v>0</v>
      </c>
      <c r="AT24" s="676">
        <v>0</v>
      </c>
      <c r="AU24" s="346">
        <v>0</v>
      </c>
      <c r="AV24" s="659">
        <v>0</v>
      </c>
      <c r="AW24" s="659">
        <v>0</v>
      </c>
      <c r="AX24" s="676">
        <v>0</v>
      </c>
      <c r="AY24" s="346">
        <v>0</v>
      </c>
      <c r="AZ24" s="659">
        <v>0</v>
      </c>
      <c r="BA24" s="719">
        <v>0</v>
      </c>
      <c r="BB24" s="676">
        <v>1</v>
      </c>
      <c r="BC24" s="346">
        <v>0</v>
      </c>
      <c r="BD24" s="659">
        <v>0</v>
      </c>
      <c r="BE24" s="659">
        <v>0</v>
      </c>
      <c r="BF24" s="676">
        <v>10</v>
      </c>
      <c r="BG24" s="346">
        <v>0</v>
      </c>
      <c r="BH24" s="659">
        <v>0</v>
      </c>
      <c r="BI24" s="659">
        <v>0</v>
      </c>
      <c r="BJ24" s="676">
        <v>0</v>
      </c>
      <c r="BK24" s="659">
        <v>0</v>
      </c>
      <c r="BL24" s="659">
        <v>0</v>
      </c>
      <c r="BM24" s="659">
        <v>0</v>
      </c>
      <c r="BN24" s="676">
        <v>0</v>
      </c>
      <c r="BO24" s="659">
        <v>0</v>
      </c>
      <c r="BP24" s="659">
        <v>0</v>
      </c>
      <c r="BQ24" s="659">
        <v>0</v>
      </c>
      <c r="BR24" s="676">
        <v>0</v>
      </c>
    </row>
    <row r="25" spans="1:70" x14ac:dyDescent="0.15">
      <c r="A25" s="718" t="s">
        <v>3820</v>
      </c>
      <c r="B25" s="670">
        <v>2</v>
      </c>
      <c r="C25" s="683">
        <v>0</v>
      </c>
      <c r="D25" s="683">
        <v>0</v>
      </c>
      <c r="E25" s="683">
        <v>0</v>
      </c>
      <c r="F25" s="684">
        <v>2</v>
      </c>
      <c r="G25" s="346">
        <v>0</v>
      </c>
      <c r="H25" s="720">
        <v>0</v>
      </c>
      <c r="I25" s="720">
        <v>0</v>
      </c>
      <c r="J25" s="679">
        <v>0</v>
      </c>
      <c r="K25" s="720">
        <v>0</v>
      </c>
      <c r="L25" s="720">
        <v>0</v>
      </c>
      <c r="M25" s="720">
        <v>0</v>
      </c>
      <c r="N25" s="679">
        <v>0</v>
      </c>
      <c r="O25" s="346">
        <v>0</v>
      </c>
      <c r="P25" s="720">
        <v>0</v>
      </c>
      <c r="Q25" s="720">
        <v>0</v>
      </c>
      <c r="R25" s="679">
        <v>0</v>
      </c>
      <c r="S25" s="720">
        <v>0</v>
      </c>
      <c r="T25" s="720">
        <v>0</v>
      </c>
      <c r="U25" s="720">
        <v>0</v>
      </c>
      <c r="V25" s="679">
        <v>0</v>
      </c>
      <c r="W25" s="720">
        <v>0</v>
      </c>
      <c r="X25" s="720">
        <v>0</v>
      </c>
      <c r="Y25" s="720">
        <v>0</v>
      </c>
      <c r="Z25" s="679">
        <v>0</v>
      </c>
      <c r="AA25" s="346">
        <v>0</v>
      </c>
      <c r="AB25" s="720">
        <v>0</v>
      </c>
      <c r="AC25" s="720">
        <v>0</v>
      </c>
      <c r="AD25" s="679">
        <v>0</v>
      </c>
      <c r="AE25" s="346">
        <v>0</v>
      </c>
      <c r="AF25" s="720">
        <v>0</v>
      </c>
      <c r="AG25" s="720">
        <v>0</v>
      </c>
      <c r="AH25" s="679">
        <v>2</v>
      </c>
      <c r="AI25" s="720">
        <v>0</v>
      </c>
      <c r="AJ25" s="720">
        <v>0</v>
      </c>
      <c r="AK25" s="720">
        <v>0</v>
      </c>
      <c r="AL25" s="679">
        <v>0</v>
      </c>
      <c r="AM25" s="346">
        <v>0</v>
      </c>
      <c r="AN25" s="720">
        <v>0</v>
      </c>
      <c r="AO25" s="720">
        <v>0</v>
      </c>
      <c r="AP25" s="679">
        <v>0</v>
      </c>
      <c r="AQ25" s="720">
        <v>0</v>
      </c>
      <c r="AR25" s="720">
        <v>0</v>
      </c>
      <c r="AS25" s="720">
        <v>0</v>
      </c>
      <c r="AT25" s="679">
        <v>0</v>
      </c>
      <c r="AU25" s="346">
        <v>0</v>
      </c>
      <c r="AV25" s="720">
        <v>0</v>
      </c>
      <c r="AW25" s="720">
        <v>0</v>
      </c>
      <c r="AX25" s="679">
        <v>0</v>
      </c>
      <c r="AY25" s="346">
        <v>0</v>
      </c>
      <c r="AZ25" s="720">
        <v>0</v>
      </c>
      <c r="BA25" s="720">
        <v>0</v>
      </c>
      <c r="BB25" s="679">
        <v>0</v>
      </c>
      <c r="BC25" s="346">
        <v>0</v>
      </c>
      <c r="BD25" s="720">
        <v>0</v>
      </c>
      <c r="BE25" s="720">
        <v>0</v>
      </c>
      <c r="BF25" s="679">
        <v>0</v>
      </c>
      <c r="BG25" s="346">
        <v>0</v>
      </c>
      <c r="BH25" s="720">
        <v>0</v>
      </c>
      <c r="BI25" s="720">
        <v>0</v>
      </c>
      <c r="BJ25" s="679">
        <v>0</v>
      </c>
      <c r="BK25" s="720">
        <v>0</v>
      </c>
      <c r="BL25" s="720">
        <v>0</v>
      </c>
      <c r="BM25" s="720">
        <v>0</v>
      </c>
      <c r="BN25" s="679">
        <v>0</v>
      </c>
      <c r="BO25" s="720">
        <v>0</v>
      </c>
      <c r="BP25" s="720">
        <v>0</v>
      </c>
      <c r="BQ25" s="720">
        <v>0</v>
      </c>
      <c r="BR25" s="679">
        <v>0</v>
      </c>
    </row>
    <row r="26" spans="1:70" x14ac:dyDescent="0.15">
      <c r="A26" s="718" t="s">
        <v>3765</v>
      </c>
      <c r="B26" s="670">
        <v>210</v>
      </c>
      <c r="C26" s="683">
        <v>0</v>
      </c>
      <c r="D26" s="683">
        <v>109</v>
      </c>
      <c r="E26" s="683">
        <v>0</v>
      </c>
      <c r="F26" s="684">
        <v>101</v>
      </c>
      <c r="G26" s="346">
        <v>0</v>
      </c>
      <c r="H26" s="659">
        <v>0</v>
      </c>
      <c r="I26" s="659">
        <v>0</v>
      </c>
      <c r="J26" s="676">
        <v>0</v>
      </c>
      <c r="K26" s="659">
        <v>0</v>
      </c>
      <c r="L26" s="659">
        <v>0</v>
      </c>
      <c r="M26" s="659">
        <v>0</v>
      </c>
      <c r="N26" s="676">
        <v>0</v>
      </c>
      <c r="O26" s="346">
        <v>0</v>
      </c>
      <c r="P26" s="659">
        <v>0</v>
      </c>
      <c r="Q26" s="659">
        <v>0</v>
      </c>
      <c r="R26" s="676">
        <v>20</v>
      </c>
      <c r="S26" s="659">
        <v>0</v>
      </c>
      <c r="T26" s="659">
        <v>0</v>
      </c>
      <c r="U26" s="659">
        <v>0</v>
      </c>
      <c r="V26" s="676">
        <v>0</v>
      </c>
      <c r="W26" s="659">
        <v>0</v>
      </c>
      <c r="X26" s="659">
        <v>0</v>
      </c>
      <c r="Y26" s="659">
        <v>0</v>
      </c>
      <c r="Z26" s="676">
        <v>0</v>
      </c>
      <c r="AA26" s="346">
        <v>0</v>
      </c>
      <c r="AB26" s="659">
        <v>19</v>
      </c>
      <c r="AC26" s="659">
        <v>0</v>
      </c>
      <c r="AD26" s="676">
        <v>3</v>
      </c>
      <c r="AE26" s="346">
        <v>0</v>
      </c>
      <c r="AF26" s="659">
        <v>90</v>
      </c>
      <c r="AG26" s="719">
        <v>0</v>
      </c>
      <c r="AH26" s="676">
        <v>58</v>
      </c>
      <c r="AI26" s="659">
        <v>0</v>
      </c>
      <c r="AJ26" s="659">
        <v>0</v>
      </c>
      <c r="AK26" s="659">
        <v>0</v>
      </c>
      <c r="AL26" s="676">
        <v>0</v>
      </c>
      <c r="AM26" s="346">
        <v>0</v>
      </c>
      <c r="AN26" s="659">
        <v>0</v>
      </c>
      <c r="AO26" s="659">
        <v>0</v>
      </c>
      <c r="AP26" s="676">
        <v>0</v>
      </c>
      <c r="AQ26" s="659">
        <v>0</v>
      </c>
      <c r="AR26" s="659">
        <v>0</v>
      </c>
      <c r="AS26" s="719">
        <v>0</v>
      </c>
      <c r="AT26" s="676">
        <v>0</v>
      </c>
      <c r="AU26" s="346">
        <v>0</v>
      </c>
      <c r="AV26" s="659">
        <v>0</v>
      </c>
      <c r="AW26" s="659">
        <v>0</v>
      </c>
      <c r="AX26" s="676">
        <v>0</v>
      </c>
      <c r="AY26" s="346">
        <v>0</v>
      </c>
      <c r="AZ26" s="659">
        <v>0</v>
      </c>
      <c r="BA26" s="719">
        <v>0</v>
      </c>
      <c r="BB26" s="676">
        <v>20</v>
      </c>
      <c r="BC26" s="346">
        <v>0</v>
      </c>
      <c r="BD26" s="659">
        <v>0</v>
      </c>
      <c r="BE26" s="659">
        <v>0</v>
      </c>
      <c r="BF26" s="676">
        <v>0</v>
      </c>
      <c r="BG26" s="346">
        <v>0</v>
      </c>
      <c r="BH26" s="659">
        <v>0</v>
      </c>
      <c r="BI26" s="659">
        <v>0</v>
      </c>
      <c r="BJ26" s="676">
        <v>0</v>
      </c>
      <c r="BK26" s="659">
        <v>0</v>
      </c>
      <c r="BL26" s="659">
        <v>0</v>
      </c>
      <c r="BM26" s="659">
        <v>0</v>
      </c>
      <c r="BN26" s="676">
        <v>0</v>
      </c>
      <c r="BO26" s="659">
        <v>0</v>
      </c>
      <c r="BP26" s="659">
        <v>0</v>
      </c>
      <c r="BQ26" s="659">
        <v>0</v>
      </c>
      <c r="BR26" s="676">
        <v>0</v>
      </c>
    </row>
    <row r="27" spans="1:70" x14ac:dyDescent="0.15">
      <c r="A27" s="718" t="s">
        <v>3766</v>
      </c>
      <c r="B27" s="670">
        <v>7</v>
      </c>
      <c r="C27" s="683">
        <v>0</v>
      </c>
      <c r="D27" s="683">
        <v>0</v>
      </c>
      <c r="E27" s="683">
        <v>0</v>
      </c>
      <c r="F27" s="684">
        <v>7</v>
      </c>
      <c r="G27" s="346">
        <v>0</v>
      </c>
      <c r="H27" s="720">
        <v>0</v>
      </c>
      <c r="I27" s="720">
        <v>0</v>
      </c>
      <c r="J27" s="679">
        <v>0</v>
      </c>
      <c r="K27" s="720">
        <v>0</v>
      </c>
      <c r="L27" s="720">
        <v>0</v>
      </c>
      <c r="M27" s="720">
        <v>0</v>
      </c>
      <c r="N27" s="679">
        <v>0</v>
      </c>
      <c r="O27" s="346">
        <v>0</v>
      </c>
      <c r="P27" s="720">
        <v>0</v>
      </c>
      <c r="Q27" s="720">
        <v>0</v>
      </c>
      <c r="R27" s="679">
        <v>0</v>
      </c>
      <c r="S27" s="720">
        <v>0</v>
      </c>
      <c r="T27" s="720">
        <v>0</v>
      </c>
      <c r="U27" s="720">
        <v>0</v>
      </c>
      <c r="V27" s="679">
        <v>0</v>
      </c>
      <c r="W27" s="720">
        <v>0</v>
      </c>
      <c r="X27" s="720">
        <v>0</v>
      </c>
      <c r="Y27" s="720">
        <v>0</v>
      </c>
      <c r="Z27" s="679">
        <v>0</v>
      </c>
      <c r="AA27" s="346">
        <v>0</v>
      </c>
      <c r="AB27" s="720">
        <v>0</v>
      </c>
      <c r="AC27" s="720">
        <v>0</v>
      </c>
      <c r="AD27" s="679">
        <v>0</v>
      </c>
      <c r="AE27" s="346">
        <v>0</v>
      </c>
      <c r="AF27" s="720">
        <v>0</v>
      </c>
      <c r="AG27" s="720">
        <v>0</v>
      </c>
      <c r="AH27" s="679">
        <v>7</v>
      </c>
      <c r="AI27" s="720">
        <v>0</v>
      </c>
      <c r="AJ27" s="720">
        <v>0</v>
      </c>
      <c r="AK27" s="720">
        <v>0</v>
      </c>
      <c r="AL27" s="679">
        <v>0</v>
      </c>
      <c r="AM27" s="346">
        <v>0</v>
      </c>
      <c r="AN27" s="720">
        <v>0</v>
      </c>
      <c r="AO27" s="720">
        <v>0</v>
      </c>
      <c r="AP27" s="679">
        <v>0</v>
      </c>
      <c r="AQ27" s="720">
        <v>0</v>
      </c>
      <c r="AR27" s="720">
        <v>0</v>
      </c>
      <c r="AS27" s="720">
        <v>0</v>
      </c>
      <c r="AT27" s="679">
        <v>0</v>
      </c>
      <c r="AU27" s="346">
        <v>0</v>
      </c>
      <c r="AV27" s="720">
        <v>0</v>
      </c>
      <c r="AW27" s="720">
        <v>0</v>
      </c>
      <c r="AX27" s="679">
        <v>0</v>
      </c>
      <c r="AY27" s="346">
        <v>0</v>
      </c>
      <c r="AZ27" s="720">
        <v>0</v>
      </c>
      <c r="BA27" s="720">
        <v>0</v>
      </c>
      <c r="BB27" s="679">
        <v>0</v>
      </c>
      <c r="BC27" s="346">
        <v>0</v>
      </c>
      <c r="BD27" s="720">
        <v>0</v>
      </c>
      <c r="BE27" s="720">
        <v>0</v>
      </c>
      <c r="BF27" s="679">
        <v>0</v>
      </c>
      <c r="BG27" s="346">
        <v>0</v>
      </c>
      <c r="BH27" s="720">
        <v>0</v>
      </c>
      <c r="BI27" s="720">
        <v>0</v>
      </c>
      <c r="BJ27" s="679">
        <v>0</v>
      </c>
      <c r="BK27" s="720">
        <v>0</v>
      </c>
      <c r="BL27" s="720">
        <v>0</v>
      </c>
      <c r="BM27" s="720">
        <v>0</v>
      </c>
      <c r="BN27" s="679">
        <v>0</v>
      </c>
      <c r="BO27" s="720">
        <v>0</v>
      </c>
      <c r="BP27" s="720">
        <v>0</v>
      </c>
      <c r="BQ27" s="720">
        <v>0</v>
      </c>
      <c r="BR27" s="679">
        <v>0</v>
      </c>
    </row>
    <row r="28" spans="1:70" x14ac:dyDescent="0.15">
      <c r="A28" s="718" t="s">
        <v>3767</v>
      </c>
      <c r="B28" s="670">
        <v>4</v>
      </c>
      <c r="C28" s="683">
        <v>0</v>
      </c>
      <c r="D28" s="683">
        <v>0</v>
      </c>
      <c r="E28" s="683">
        <v>0</v>
      </c>
      <c r="F28" s="684">
        <v>4</v>
      </c>
      <c r="G28" s="346">
        <v>0</v>
      </c>
      <c r="H28" s="720">
        <v>0</v>
      </c>
      <c r="I28" s="720">
        <v>0</v>
      </c>
      <c r="J28" s="679">
        <v>0</v>
      </c>
      <c r="K28" s="720">
        <v>0</v>
      </c>
      <c r="L28" s="720">
        <v>0</v>
      </c>
      <c r="M28" s="720">
        <v>0</v>
      </c>
      <c r="N28" s="679">
        <v>0</v>
      </c>
      <c r="O28" s="346">
        <v>0</v>
      </c>
      <c r="P28" s="720">
        <v>0</v>
      </c>
      <c r="Q28" s="720">
        <v>0</v>
      </c>
      <c r="R28" s="679">
        <v>0</v>
      </c>
      <c r="S28" s="720">
        <v>0</v>
      </c>
      <c r="T28" s="720">
        <v>0</v>
      </c>
      <c r="U28" s="720">
        <v>0</v>
      </c>
      <c r="V28" s="679">
        <v>0</v>
      </c>
      <c r="W28" s="720">
        <v>0</v>
      </c>
      <c r="X28" s="720">
        <v>0</v>
      </c>
      <c r="Y28" s="720">
        <v>0</v>
      </c>
      <c r="Z28" s="679">
        <v>0</v>
      </c>
      <c r="AA28" s="346">
        <v>0</v>
      </c>
      <c r="AB28" s="720">
        <v>0</v>
      </c>
      <c r="AC28" s="720">
        <v>0</v>
      </c>
      <c r="AD28" s="679">
        <v>0</v>
      </c>
      <c r="AE28" s="346">
        <v>0</v>
      </c>
      <c r="AF28" s="720">
        <v>0</v>
      </c>
      <c r="AG28" s="720">
        <v>0</v>
      </c>
      <c r="AH28" s="679">
        <v>4</v>
      </c>
      <c r="AI28" s="720">
        <v>0</v>
      </c>
      <c r="AJ28" s="720">
        <v>0</v>
      </c>
      <c r="AK28" s="720">
        <v>0</v>
      </c>
      <c r="AL28" s="679">
        <v>0</v>
      </c>
      <c r="AM28" s="346">
        <v>0</v>
      </c>
      <c r="AN28" s="720">
        <v>0</v>
      </c>
      <c r="AO28" s="720">
        <v>0</v>
      </c>
      <c r="AP28" s="679">
        <v>0</v>
      </c>
      <c r="AQ28" s="720">
        <v>0</v>
      </c>
      <c r="AR28" s="720">
        <v>0</v>
      </c>
      <c r="AS28" s="720">
        <v>0</v>
      </c>
      <c r="AT28" s="679">
        <v>0</v>
      </c>
      <c r="AU28" s="346">
        <v>0</v>
      </c>
      <c r="AV28" s="720">
        <v>0</v>
      </c>
      <c r="AW28" s="720">
        <v>0</v>
      </c>
      <c r="AX28" s="679">
        <v>0</v>
      </c>
      <c r="AY28" s="346">
        <v>0</v>
      </c>
      <c r="AZ28" s="720">
        <v>0</v>
      </c>
      <c r="BA28" s="720">
        <v>0</v>
      </c>
      <c r="BB28" s="679">
        <v>0</v>
      </c>
      <c r="BC28" s="346">
        <v>0</v>
      </c>
      <c r="BD28" s="720">
        <v>0</v>
      </c>
      <c r="BE28" s="720">
        <v>0</v>
      </c>
      <c r="BF28" s="679">
        <v>0</v>
      </c>
      <c r="BG28" s="346">
        <v>0</v>
      </c>
      <c r="BH28" s="720">
        <v>0</v>
      </c>
      <c r="BI28" s="720">
        <v>0</v>
      </c>
      <c r="BJ28" s="679">
        <v>0</v>
      </c>
      <c r="BK28" s="720">
        <v>0</v>
      </c>
      <c r="BL28" s="720">
        <v>0</v>
      </c>
      <c r="BM28" s="720">
        <v>0</v>
      </c>
      <c r="BN28" s="679">
        <v>0</v>
      </c>
      <c r="BO28" s="720">
        <v>0</v>
      </c>
      <c r="BP28" s="720">
        <v>0</v>
      </c>
      <c r="BQ28" s="720">
        <v>0</v>
      </c>
      <c r="BR28" s="679">
        <v>0</v>
      </c>
    </row>
    <row r="29" spans="1:70" x14ac:dyDescent="0.15">
      <c r="A29" s="713"/>
      <c r="B29" s="714"/>
      <c r="C29" s="723"/>
      <c r="D29" s="723"/>
      <c r="E29" s="723"/>
      <c r="F29" s="723"/>
      <c r="G29" s="714"/>
      <c r="H29" s="714"/>
      <c r="I29" s="714"/>
      <c r="J29" s="714"/>
      <c r="K29" s="714"/>
      <c r="L29" s="714"/>
      <c r="M29" s="714"/>
      <c r="N29" s="714"/>
      <c r="O29" s="714"/>
      <c r="P29" s="714"/>
      <c r="Q29" s="714"/>
      <c r="R29" s="714"/>
      <c r="S29" s="714"/>
      <c r="T29" s="714"/>
      <c r="U29" s="714"/>
      <c r="V29" s="714"/>
      <c r="W29" s="714"/>
      <c r="X29" s="714"/>
      <c r="Y29" s="714"/>
      <c r="Z29" s="714"/>
      <c r="AA29" s="714"/>
      <c r="AB29" s="714"/>
      <c r="AC29" s="714"/>
      <c r="AD29" s="714"/>
      <c r="AE29" s="714"/>
      <c r="AF29" s="714"/>
      <c r="AG29" s="714"/>
      <c r="AH29" s="714"/>
      <c r="AI29" s="714"/>
      <c r="AJ29" s="714"/>
      <c r="AK29" s="714"/>
      <c r="AL29" s="714"/>
      <c r="AM29" s="714"/>
      <c r="AN29" s="714"/>
      <c r="AO29" s="714"/>
      <c r="AP29" s="714"/>
      <c r="AQ29" s="714"/>
      <c r="AR29" s="714"/>
      <c r="AS29" s="714"/>
      <c r="AT29" s="714"/>
      <c r="AU29" s="714"/>
      <c r="AV29" s="714"/>
      <c r="AW29" s="714"/>
      <c r="AX29" s="714"/>
      <c r="AY29" s="714"/>
      <c r="AZ29" s="714"/>
      <c r="BA29" s="714"/>
      <c r="BB29" s="714"/>
      <c r="BC29" s="714"/>
      <c r="BD29" s="714"/>
      <c r="BE29" s="714"/>
      <c r="BF29" s="714"/>
      <c r="BG29" s="714"/>
      <c r="BH29" s="714"/>
      <c r="BI29" s="714"/>
      <c r="BJ29" s="714"/>
      <c r="BK29" s="714"/>
      <c r="BL29" s="714"/>
      <c r="BM29" s="714"/>
      <c r="BN29" s="714"/>
      <c r="BO29" s="714"/>
      <c r="BP29" s="714"/>
      <c r="BQ29" s="714"/>
      <c r="BR29" s="714"/>
    </row>
    <row r="30" spans="1:70" x14ac:dyDescent="0.15">
      <c r="A30" s="630" t="s">
        <v>3584</v>
      </c>
      <c r="B30" s="714"/>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714"/>
      <c r="AB30" s="714"/>
      <c r="AC30" s="714"/>
      <c r="AD30" s="714"/>
      <c r="AE30" s="714"/>
      <c r="AF30" s="714"/>
      <c r="AG30" s="714"/>
      <c r="AH30" s="714"/>
      <c r="AI30" s="714"/>
      <c r="AJ30" s="714"/>
      <c r="AK30" s="714"/>
      <c r="AL30" s="714"/>
      <c r="AM30" s="714"/>
      <c r="AN30" s="714"/>
      <c r="AO30" s="714"/>
      <c r="AP30" s="714"/>
      <c r="AQ30" s="714"/>
      <c r="AR30" s="714"/>
      <c r="AS30" s="714"/>
      <c r="AT30" s="714"/>
      <c r="AU30" s="714"/>
      <c r="AV30" s="714"/>
      <c r="AW30" s="714"/>
      <c r="AX30" s="714"/>
      <c r="AY30" s="714"/>
      <c r="AZ30" s="714"/>
      <c r="BA30" s="714"/>
      <c r="BB30" s="714"/>
      <c r="BC30" s="714"/>
      <c r="BD30" s="714"/>
      <c r="BE30" s="714"/>
      <c r="BF30" s="714"/>
      <c r="BG30" s="714"/>
      <c r="BH30" s="714"/>
      <c r="BI30" s="714"/>
      <c r="BJ30" s="714"/>
      <c r="BK30" s="714"/>
      <c r="BL30" s="714"/>
      <c r="BM30" s="714"/>
      <c r="BN30" s="714"/>
      <c r="BO30" s="714"/>
      <c r="BP30" s="714"/>
      <c r="BQ30" s="714"/>
      <c r="BR30" s="714"/>
    </row>
    <row r="31" spans="1:70" x14ac:dyDescent="0.15">
      <c r="A31" s="22" t="s">
        <v>3628</v>
      </c>
      <c r="B31" s="724"/>
      <c r="C31" s="724"/>
      <c r="D31" s="724"/>
      <c r="E31" s="724"/>
      <c r="F31" s="724"/>
      <c r="G31" s="724"/>
      <c r="H31" s="724"/>
      <c r="I31" s="724"/>
      <c r="J31" s="724"/>
      <c r="K31" s="724"/>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24"/>
      <c r="AY31" s="724"/>
      <c r="AZ31" s="724"/>
      <c r="BA31" s="724"/>
      <c r="BB31" s="724"/>
      <c r="BC31" s="724"/>
      <c r="BD31" s="724"/>
      <c r="BE31" s="724"/>
      <c r="BF31" s="724"/>
      <c r="BG31" s="714"/>
      <c r="BH31" s="714"/>
      <c r="BI31" s="714"/>
      <c r="BJ31" s="714"/>
      <c r="BK31" s="714"/>
      <c r="BL31" s="714"/>
      <c r="BM31" s="714"/>
      <c r="BN31" s="714"/>
      <c r="BO31" s="714"/>
      <c r="BP31" s="714"/>
      <c r="BQ31" s="714"/>
      <c r="BR31" s="714"/>
    </row>
    <row r="32" spans="1:70" x14ac:dyDescent="0.15">
      <c r="A32" s="22" t="s">
        <v>3821</v>
      </c>
      <c r="B32" s="725"/>
      <c r="C32" s="725"/>
      <c r="D32" s="725"/>
      <c r="E32" s="725"/>
      <c r="F32" s="725"/>
      <c r="G32" s="725"/>
      <c r="H32" s="725"/>
      <c r="I32" s="725"/>
      <c r="J32" s="725"/>
      <c r="K32" s="725"/>
      <c r="L32" s="725"/>
      <c r="M32" s="725"/>
      <c r="N32" s="725"/>
      <c r="O32" s="725"/>
      <c r="P32" s="725"/>
      <c r="Q32" s="725"/>
      <c r="R32" s="725"/>
      <c r="S32" s="725"/>
      <c r="T32" s="725"/>
      <c r="U32" s="725"/>
      <c r="V32" s="725"/>
      <c r="W32" s="725"/>
      <c r="X32" s="725"/>
      <c r="Y32" s="725"/>
      <c r="Z32" s="725"/>
      <c r="AA32" s="725"/>
      <c r="AB32" s="725"/>
      <c r="AC32" s="725"/>
      <c r="AD32" s="725"/>
      <c r="AE32" s="725"/>
      <c r="AF32" s="725"/>
      <c r="AG32" s="725"/>
      <c r="AH32" s="725"/>
      <c r="AI32" s="725"/>
      <c r="AJ32" s="725"/>
      <c r="AK32" s="725"/>
      <c r="AL32" s="725"/>
      <c r="AM32" s="725"/>
      <c r="AN32" s="725"/>
      <c r="AO32" s="725"/>
      <c r="AP32" s="725"/>
      <c r="AQ32" s="725"/>
      <c r="AR32" s="725"/>
      <c r="AS32" s="725"/>
      <c r="AT32" s="725"/>
      <c r="AU32" s="725"/>
      <c r="AV32" s="725"/>
      <c r="AW32" s="725"/>
      <c r="AX32" s="725"/>
      <c r="AY32" s="725"/>
      <c r="AZ32" s="725"/>
      <c r="BA32" s="725"/>
      <c r="BB32" s="725"/>
      <c r="BC32" s="725"/>
      <c r="BD32" s="725"/>
      <c r="BE32" s="725"/>
      <c r="BF32" s="725"/>
      <c r="BG32" s="714"/>
      <c r="BH32" s="714"/>
      <c r="BI32" s="714"/>
      <c r="BJ32" s="714"/>
      <c r="BK32" s="714"/>
      <c r="BL32" s="714"/>
      <c r="BM32" s="714"/>
      <c r="BN32" s="714"/>
      <c r="BO32" s="714"/>
      <c r="BP32" s="714"/>
      <c r="BQ32" s="714"/>
      <c r="BR32" s="714"/>
    </row>
    <row r="33" spans="1:70" x14ac:dyDescent="0.15">
      <c r="A33" s="22" t="s">
        <v>3843</v>
      </c>
      <c r="B33" s="725"/>
      <c r="C33" s="725"/>
      <c r="D33" s="725"/>
      <c r="E33" s="725"/>
      <c r="F33" s="725"/>
      <c r="G33" s="725"/>
      <c r="H33" s="725"/>
      <c r="I33" s="725"/>
      <c r="J33" s="725"/>
      <c r="K33" s="725"/>
      <c r="L33" s="725"/>
      <c r="M33" s="725"/>
      <c r="N33" s="725"/>
      <c r="O33" s="725"/>
      <c r="P33" s="725"/>
      <c r="Q33" s="725"/>
      <c r="R33" s="725"/>
      <c r="S33" s="725"/>
      <c r="T33" s="725"/>
      <c r="U33" s="725"/>
      <c r="V33" s="725"/>
      <c r="W33" s="725"/>
      <c r="X33" s="725"/>
      <c r="Y33" s="725"/>
      <c r="Z33" s="725"/>
      <c r="AA33" s="725"/>
      <c r="AB33" s="725"/>
      <c r="AC33" s="725"/>
      <c r="AD33" s="725"/>
      <c r="AE33" s="725"/>
      <c r="AF33" s="725"/>
      <c r="AG33" s="725"/>
      <c r="AH33" s="725"/>
      <c r="AI33" s="725"/>
      <c r="AJ33" s="725"/>
      <c r="AK33" s="725"/>
      <c r="AL33" s="725"/>
      <c r="AM33" s="725"/>
      <c r="AN33" s="725"/>
      <c r="AO33" s="725"/>
      <c r="AP33" s="725"/>
      <c r="AQ33" s="725"/>
      <c r="AR33" s="725"/>
      <c r="AS33" s="725"/>
      <c r="AT33" s="725"/>
      <c r="AU33" s="725"/>
      <c r="AV33" s="725"/>
      <c r="AW33" s="725"/>
      <c r="AX33" s="725"/>
      <c r="AY33" s="725"/>
      <c r="AZ33" s="725"/>
      <c r="BA33" s="725"/>
      <c r="BB33" s="725"/>
      <c r="BC33" s="725"/>
      <c r="BD33" s="725"/>
      <c r="BE33" s="725"/>
      <c r="BF33" s="725"/>
      <c r="BG33" s="714"/>
      <c r="BH33" s="714"/>
      <c r="BI33" s="714"/>
      <c r="BJ33" s="714"/>
      <c r="BK33" s="714"/>
      <c r="BL33" s="714"/>
      <c r="BM33" s="714"/>
      <c r="BN33" s="714"/>
      <c r="BO33" s="714"/>
      <c r="BP33" s="714"/>
      <c r="BQ33" s="714"/>
      <c r="BR33" s="714"/>
    </row>
    <row r="34" spans="1:70" x14ac:dyDescent="0.15">
      <c r="A34" s="22" t="s">
        <v>3823</v>
      </c>
      <c r="B34" s="725"/>
      <c r="C34" s="725"/>
      <c r="D34" s="725"/>
      <c r="E34" s="725"/>
      <c r="F34" s="725"/>
      <c r="G34" s="725"/>
      <c r="H34" s="725"/>
      <c r="I34" s="725"/>
      <c r="J34" s="725"/>
      <c r="K34" s="725"/>
      <c r="L34" s="725"/>
      <c r="M34" s="725"/>
      <c r="N34" s="725"/>
      <c r="O34" s="725"/>
      <c r="P34" s="725"/>
      <c r="Q34" s="725"/>
      <c r="R34" s="725"/>
      <c r="S34" s="725"/>
      <c r="T34" s="725"/>
      <c r="U34" s="725"/>
      <c r="V34" s="725"/>
      <c r="W34" s="725"/>
      <c r="X34" s="725"/>
      <c r="Y34" s="725"/>
      <c r="Z34" s="725"/>
      <c r="AA34" s="725"/>
      <c r="AB34" s="725"/>
      <c r="AC34" s="725"/>
      <c r="AD34" s="725"/>
      <c r="AE34" s="725"/>
      <c r="AF34" s="725"/>
      <c r="AG34" s="725"/>
      <c r="AH34" s="725"/>
      <c r="AI34" s="725"/>
      <c r="AJ34" s="725"/>
      <c r="AK34" s="725"/>
      <c r="AL34" s="725"/>
      <c r="AM34" s="725"/>
      <c r="AN34" s="725"/>
      <c r="AO34" s="725"/>
      <c r="AP34" s="725"/>
      <c r="AQ34" s="725"/>
      <c r="AR34" s="725"/>
      <c r="AS34" s="725"/>
      <c r="AT34" s="725"/>
      <c r="AU34" s="725"/>
      <c r="AV34" s="725"/>
      <c r="AW34" s="725"/>
      <c r="AX34" s="725"/>
      <c r="AY34" s="725"/>
      <c r="AZ34" s="725"/>
      <c r="BA34" s="725"/>
      <c r="BB34" s="725"/>
      <c r="BC34" s="725"/>
      <c r="BD34" s="725"/>
      <c r="BE34" s="725"/>
      <c r="BF34" s="725"/>
      <c r="BG34" s="714"/>
      <c r="BH34" s="714"/>
      <c r="BI34" s="714"/>
      <c r="BJ34" s="714"/>
      <c r="BK34" s="714"/>
      <c r="BL34" s="714"/>
      <c r="BM34" s="714"/>
      <c r="BN34" s="714"/>
      <c r="BO34" s="714"/>
      <c r="BP34" s="714"/>
      <c r="BQ34" s="714"/>
      <c r="BR34" s="714"/>
    </row>
    <row r="35" spans="1:70" x14ac:dyDescent="0.15">
      <c r="A35" s="22" t="s">
        <v>3844</v>
      </c>
      <c r="B35" s="725"/>
      <c r="C35" s="725"/>
      <c r="D35" s="725"/>
      <c r="E35" s="725"/>
      <c r="F35" s="725"/>
      <c r="G35" s="725"/>
      <c r="H35" s="725"/>
      <c r="I35" s="725"/>
      <c r="J35" s="725"/>
      <c r="K35" s="725"/>
      <c r="L35" s="725"/>
      <c r="M35" s="725"/>
      <c r="N35" s="725"/>
      <c r="O35" s="725"/>
      <c r="P35" s="725"/>
      <c r="Q35" s="725"/>
      <c r="R35" s="725"/>
      <c r="S35" s="725"/>
      <c r="T35" s="725"/>
      <c r="U35" s="725"/>
      <c r="V35" s="725"/>
      <c r="W35" s="725"/>
      <c r="X35" s="725"/>
      <c r="Y35" s="725"/>
      <c r="Z35" s="725"/>
      <c r="AA35" s="725"/>
      <c r="AB35" s="725"/>
      <c r="AC35" s="725"/>
      <c r="AD35" s="725"/>
      <c r="AE35" s="725"/>
      <c r="AF35" s="725"/>
      <c r="AG35" s="725"/>
      <c r="AH35" s="725"/>
      <c r="AI35" s="725"/>
      <c r="AJ35" s="725"/>
      <c r="AK35" s="725"/>
      <c r="AL35" s="725"/>
      <c r="AM35" s="725"/>
      <c r="AN35" s="725"/>
      <c r="AO35" s="725"/>
      <c r="AP35" s="725"/>
      <c r="AQ35" s="725"/>
      <c r="AR35" s="725"/>
      <c r="AS35" s="725"/>
      <c r="AT35" s="725"/>
      <c r="AU35" s="725"/>
      <c r="AV35" s="725"/>
      <c r="AW35" s="725"/>
      <c r="AX35" s="725"/>
      <c r="AY35" s="725"/>
      <c r="AZ35" s="725"/>
      <c r="BA35" s="725"/>
      <c r="BB35" s="725"/>
      <c r="BC35" s="725"/>
      <c r="BD35" s="725"/>
      <c r="BE35" s="725"/>
      <c r="BF35" s="725"/>
      <c r="BG35" s="714"/>
      <c r="BH35" s="714"/>
      <c r="BI35" s="714"/>
      <c r="BJ35" s="714"/>
      <c r="BK35" s="714"/>
      <c r="BL35" s="714"/>
      <c r="BM35" s="714"/>
      <c r="BN35" s="714"/>
      <c r="BO35" s="714"/>
      <c r="BP35" s="714"/>
      <c r="BQ35" s="714"/>
      <c r="BR35" s="714"/>
    </row>
    <row r="36" spans="1:70" x14ac:dyDescent="0.15">
      <c r="A36" s="22" t="s">
        <v>3825</v>
      </c>
      <c r="B36" s="725"/>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725"/>
      <c r="AL36" s="725"/>
      <c r="AM36" s="725"/>
      <c r="AN36" s="725"/>
      <c r="AO36" s="725"/>
      <c r="AP36" s="725"/>
      <c r="AQ36" s="725"/>
      <c r="AR36" s="725"/>
      <c r="AS36" s="725"/>
      <c r="AT36" s="725"/>
      <c r="AU36" s="725"/>
      <c r="AV36" s="725"/>
      <c r="AW36" s="725"/>
      <c r="AX36" s="725"/>
      <c r="AY36" s="725"/>
      <c r="AZ36" s="725"/>
      <c r="BA36" s="725"/>
      <c r="BB36" s="725"/>
      <c r="BC36" s="725"/>
      <c r="BD36" s="725"/>
      <c r="BE36" s="725"/>
      <c r="BF36" s="725"/>
      <c r="BG36" s="714"/>
      <c r="BH36" s="714"/>
      <c r="BI36" s="714"/>
      <c r="BJ36" s="714"/>
      <c r="BK36" s="714"/>
      <c r="BL36" s="714"/>
      <c r="BM36" s="714"/>
      <c r="BN36" s="714"/>
      <c r="BO36" s="714"/>
      <c r="BP36" s="714"/>
      <c r="BQ36" s="714"/>
      <c r="BR36" s="714"/>
    </row>
    <row r="37" spans="1:70" x14ac:dyDescent="0.15">
      <c r="A37" s="161" t="s">
        <v>696</v>
      </c>
      <c r="B37" s="725"/>
      <c r="C37" s="725"/>
      <c r="D37" s="725"/>
      <c r="E37" s="725"/>
      <c r="F37" s="725"/>
      <c r="G37" s="725"/>
      <c r="H37" s="725"/>
      <c r="I37" s="725"/>
      <c r="J37" s="725"/>
      <c r="K37" s="725"/>
      <c r="L37" s="725"/>
      <c r="M37" s="725"/>
      <c r="N37" s="725"/>
      <c r="O37" s="725"/>
      <c r="P37" s="725"/>
      <c r="Q37" s="725"/>
      <c r="R37" s="725"/>
      <c r="S37" s="725"/>
      <c r="T37" s="725"/>
      <c r="U37" s="725"/>
      <c r="V37" s="725"/>
      <c r="W37" s="725"/>
      <c r="X37" s="725"/>
      <c r="Y37" s="725"/>
      <c r="Z37" s="725"/>
      <c r="AA37" s="725"/>
      <c r="AB37" s="725"/>
      <c r="AC37" s="725"/>
      <c r="AD37" s="725"/>
      <c r="AE37" s="725"/>
      <c r="AF37" s="725"/>
      <c r="AG37" s="725"/>
      <c r="AH37" s="725"/>
      <c r="AI37" s="725"/>
      <c r="AJ37" s="725"/>
      <c r="AK37" s="725"/>
      <c r="AL37" s="725"/>
      <c r="AM37" s="725"/>
      <c r="AN37" s="725"/>
      <c r="AO37" s="725"/>
      <c r="AP37" s="725"/>
      <c r="AQ37" s="725"/>
      <c r="AR37" s="725"/>
      <c r="AS37" s="725"/>
      <c r="AT37" s="725"/>
      <c r="AU37" s="725"/>
      <c r="AV37" s="725"/>
      <c r="AW37" s="725"/>
      <c r="AX37" s="725"/>
      <c r="AY37" s="725"/>
      <c r="AZ37" s="725"/>
      <c r="BA37" s="725"/>
      <c r="BB37" s="725"/>
      <c r="BC37" s="725"/>
      <c r="BD37" s="725"/>
      <c r="BE37" s="725"/>
      <c r="BF37" s="725"/>
      <c r="BG37" s="714"/>
      <c r="BH37" s="714"/>
      <c r="BI37" s="714"/>
      <c r="BJ37" s="714"/>
      <c r="BK37" s="714"/>
      <c r="BL37" s="714"/>
      <c r="BM37" s="714"/>
      <c r="BN37" s="714"/>
      <c r="BO37" s="714"/>
      <c r="BP37" s="714"/>
      <c r="BQ37" s="714"/>
      <c r="BR37" s="714"/>
    </row>
    <row r="38" spans="1:70" x14ac:dyDescent="0.15">
      <c r="A38" s="22" t="s">
        <v>3629</v>
      </c>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c r="AG38" s="714"/>
      <c r="AH38" s="714"/>
      <c r="AI38" s="714"/>
      <c r="AJ38" s="714"/>
      <c r="AK38" s="714"/>
      <c r="AL38" s="714"/>
      <c r="AM38" s="714"/>
      <c r="AN38" s="714"/>
      <c r="AO38" s="714"/>
      <c r="AP38" s="714"/>
      <c r="AQ38" s="714"/>
      <c r="AR38" s="714"/>
      <c r="AS38" s="714"/>
      <c r="AT38" s="714"/>
      <c r="AU38" s="714"/>
      <c r="AV38" s="714"/>
      <c r="AW38" s="714"/>
      <c r="AX38" s="714"/>
      <c r="AY38" s="714"/>
      <c r="AZ38" s="714"/>
      <c r="BA38" s="714"/>
      <c r="BB38" s="714"/>
      <c r="BC38" s="714"/>
      <c r="BD38" s="714"/>
      <c r="BE38" s="714"/>
      <c r="BF38" s="714"/>
      <c r="BG38" s="714"/>
      <c r="BH38" s="714"/>
      <c r="BI38" s="714"/>
      <c r="BJ38" s="714"/>
      <c r="BK38" s="714"/>
      <c r="BL38" s="714"/>
      <c r="BM38" s="714"/>
      <c r="BN38" s="714"/>
      <c r="BO38" s="714"/>
      <c r="BP38" s="714"/>
      <c r="BQ38" s="714"/>
      <c r="BR38" s="714"/>
    </row>
  </sheetData>
  <hyperlinks>
    <hyperlink ref="A30" r:id="rId1" display="https://www.mifuturo.cl/bases-de-datos-de-matriculados/" xr:uid="{00000000-0004-0000-FA00-000000000000}"/>
  </hyperlink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Hoja252"/>
  <dimension ref="A1:K29"/>
  <sheetViews>
    <sheetView workbookViewId="0"/>
  </sheetViews>
  <sheetFormatPr baseColWidth="10" defaultColWidth="11.375" defaultRowHeight="10.199999999999999" x14ac:dyDescent="0.15"/>
  <cols>
    <col min="1" max="1" width="16.625" style="418" customWidth="1"/>
    <col min="2" max="11" width="13.625" style="418" customWidth="1"/>
    <col min="12" max="16384" width="11.375" style="418"/>
  </cols>
  <sheetData>
    <row r="1" spans="1:11" s="241" customFormat="1" x14ac:dyDescent="0.15">
      <c r="A1" s="533"/>
    </row>
    <row r="2" spans="1:11" s="241" customFormat="1" ht="14.95" customHeight="1" x14ac:dyDescent="0.15">
      <c r="A2" s="222" t="s">
        <v>3845</v>
      </c>
      <c r="B2" s="259"/>
      <c r="C2" s="259"/>
      <c r="D2" s="259"/>
      <c r="E2" s="259"/>
    </row>
    <row r="3" spans="1:11" s="241" customFormat="1" x14ac:dyDescent="0.15">
      <c r="A3" s="222"/>
      <c r="B3" s="2540"/>
      <c r="C3" s="2540"/>
    </row>
    <row r="4" spans="1:11" s="241" customFormat="1" x14ac:dyDescent="0.15">
      <c r="A4" s="3058" t="s">
        <v>674</v>
      </c>
      <c r="B4" s="3059">
        <v>2017</v>
      </c>
      <c r="C4" s="3060"/>
      <c r="D4" s="3059">
        <v>2018</v>
      </c>
      <c r="E4" s="3060"/>
      <c r="F4" s="3059">
        <v>2019</v>
      </c>
      <c r="G4" s="3060"/>
      <c r="H4" s="3059">
        <v>2020</v>
      </c>
      <c r="I4" s="3060"/>
      <c r="J4" s="3059">
        <v>2021</v>
      </c>
      <c r="K4" s="3060"/>
    </row>
    <row r="5" spans="1:11" s="257" customFormat="1" ht="21.75" x14ac:dyDescent="0.15">
      <c r="A5" s="3061"/>
      <c r="B5" s="2614" t="s">
        <v>3846</v>
      </c>
      <c r="C5" s="2614" t="s">
        <v>3847</v>
      </c>
      <c r="D5" s="2614" t="s">
        <v>3846</v>
      </c>
      <c r="E5" s="2614" t="s">
        <v>3847</v>
      </c>
      <c r="F5" s="2614" t="s">
        <v>3846</v>
      </c>
      <c r="G5" s="2614" t="s">
        <v>3847</v>
      </c>
      <c r="H5" s="2614" t="s">
        <v>3846</v>
      </c>
      <c r="I5" s="2614" t="s">
        <v>3847</v>
      </c>
      <c r="J5" s="2614" t="s">
        <v>3846</v>
      </c>
      <c r="K5" s="2614" t="s">
        <v>3847</v>
      </c>
    </row>
    <row r="6" spans="1:11" s="241" customFormat="1" ht="11.55" x14ac:dyDescent="0.15">
      <c r="A6" s="259" t="s">
        <v>3848</v>
      </c>
      <c r="B6" s="534">
        <v>22</v>
      </c>
      <c r="C6" s="535">
        <v>11</v>
      </c>
      <c r="D6" s="223">
        <v>21</v>
      </c>
      <c r="E6" s="223">
        <v>10</v>
      </c>
      <c r="F6" s="223">
        <v>22</v>
      </c>
      <c r="G6" s="223">
        <v>9</v>
      </c>
      <c r="H6" s="223">
        <v>22</v>
      </c>
      <c r="I6" s="223">
        <v>10</v>
      </c>
      <c r="J6" s="223">
        <v>23</v>
      </c>
      <c r="K6" s="223">
        <v>9</v>
      </c>
    </row>
    <row r="7" spans="1:11" s="241" customFormat="1" x14ac:dyDescent="0.15">
      <c r="A7" s="536" t="s">
        <v>677</v>
      </c>
      <c r="B7" s="537">
        <v>8</v>
      </c>
      <c r="C7" s="538" t="s">
        <v>687</v>
      </c>
      <c r="D7" s="241">
        <v>7</v>
      </c>
      <c r="E7" s="538" t="s">
        <v>687</v>
      </c>
      <c r="F7" s="241">
        <v>7</v>
      </c>
      <c r="G7" s="538" t="s">
        <v>687</v>
      </c>
      <c r="H7" s="241">
        <v>9</v>
      </c>
      <c r="I7" s="538" t="s">
        <v>687</v>
      </c>
      <c r="J7" s="241">
        <v>7</v>
      </c>
      <c r="K7" s="538" t="s">
        <v>687</v>
      </c>
    </row>
    <row r="8" spans="1:11" s="241" customFormat="1" x14ac:dyDescent="0.15">
      <c r="A8" s="536" t="s">
        <v>678</v>
      </c>
      <c r="B8" s="537">
        <v>7</v>
      </c>
      <c r="C8" s="538" t="s">
        <v>687</v>
      </c>
      <c r="D8" s="241">
        <v>7</v>
      </c>
      <c r="E8" s="538" t="s">
        <v>687</v>
      </c>
      <c r="F8" s="241">
        <v>8</v>
      </c>
      <c r="G8" s="538" t="s">
        <v>687</v>
      </c>
      <c r="H8" s="241">
        <v>9</v>
      </c>
      <c r="I8" s="538" t="s">
        <v>687</v>
      </c>
      <c r="J8" s="241">
        <v>9</v>
      </c>
      <c r="K8" s="538" t="s">
        <v>687</v>
      </c>
    </row>
    <row r="9" spans="1:11" s="241" customFormat="1" x14ac:dyDescent="0.15">
      <c r="A9" s="536" t="s">
        <v>679</v>
      </c>
      <c r="B9" s="537">
        <v>8</v>
      </c>
      <c r="C9" s="538" t="s">
        <v>687</v>
      </c>
      <c r="D9" s="241">
        <v>8</v>
      </c>
      <c r="E9" s="538" t="s">
        <v>687</v>
      </c>
      <c r="F9" s="241">
        <v>8</v>
      </c>
      <c r="G9" s="538" t="s">
        <v>687</v>
      </c>
      <c r="H9" s="241">
        <v>9</v>
      </c>
      <c r="I9" s="538" t="s">
        <v>687</v>
      </c>
      <c r="J9" s="241">
        <v>9</v>
      </c>
      <c r="K9" s="538" t="s">
        <v>687</v>
      </c>
    </row>
    <row r="10" spans="1:11" s="241" customFormat="1" x14ac:dyDescent="0.15">
      <c r="A10" s="536" t="s">
        <v>680</v>
      </c>
      <c r="B10" s="537">
        <v>10</v>
      </c>
      <c r="C10" s="538" t="s">
        <v>687</v>
      </c>
      <c r="D10" s="241">
        <v>9</v>
      </c>
      <c r="E10" s="538" t="s">
        <v>687</v>
      </c>
      <c r="F10" s="241">
        <v>9</v>
      </c>
      <c r="G10" s="538" t="s">
        <v>687</v>
      </c>
      <c r="H10" s="241">
        <v>10</v>
      </c>
      <c r="I10" s="538" t="s">
        <v>687</v>
      </c>
      <c r="J10" s="241">
        <v>10</v>
      </c>
      <c r="K10" s="538" t="s">
        <v>687</v>
      </c>
    </row>
    <row r="11" spans="1:11" s="241" customFormat="1" x14ac:dyDescent="0.15">
      <c r="A11" s="536" t="s">
        <v>681</v>
      </c>
      <c r="B11" s="537">
        <v>8</v>
      </c>
      <c r="C11" s="538" t="s">
        <v>687</v>
      </c>
      <c r="D11" s="241">
        <v>8</v>
      </c>
      <c r="E11" s="538" t="s">
        <v>687</v>
      </c>
      <c r="F11" s="241">
        <v>8</v>
      </c>
      <c r="G11" s="538" t="s">
        <v>687</v>
      </c>
      <c r="H11" s="241">
        <v>9</v>
      </c>
      <c r="I11" s="538" t="s">
        <v>687</v>
      </c>
      <c r="J11" s="241">
        <v>10</v>
      </c>
      <c r="K11" s="538" t="s">
        <v>687</v>
      </c>
    </row>
    <row r="12" spans="1:11" s="241" customFormat="1" x14ac:dyDescent="0.15">
      <c r="A12" s="536" t="s">
        <v>682</v>
      </c>
      <c r="B12" s="537">
        <v>11</v>
      </c>
      <c r="C12" s="538" t="s">
        <v>687</v>
      </c>
      <c r="D12" s="241">
        <v>11</v>
      </c>
      <c r="E12" s="538" t="s">
        <v>687</v>
      </c>
      <c r="F12" s="241">
        <v>12</v>
      </c>
      <c r="G12" s="538" t="s">
        <v>687</v>
      </c>
      <c r="H12" s="241">
        <v>13</v>
      </c>
      <c r="I12" s="538" t="s">
        <v>687</v>
      </c>
      <c r="J12" s="241">
        <v>14</v>
      </c>
      <c r="K12" s="538" t="s">
        <v>687</v>
      </c>
    </row>
    <row r="13" spans="1:11" s="241" customFormat="1" x14ac:dyDescent="0.15">
      <c r="A13" s="536" t="s">
        <v>683</v>
      </c>
      <c r="B13" s="537">
        <v>20</v>
      </c>
      <c r="C13" s="538" t="s">
        <v>687</v>
      </c>
      <c r="D13" s="241">
        <v>19</v>
      </c>
      <c r="E13" s="538" t="s">
        <v>687</v>
      </c>
      <c r="F13" s="241">
        <v>20</v>
      </c>
      <c r="G13" s="538" t="s">
        <v>687</v>
      </c>
      <c r="H13" s="241">
        <v>20</v>
      </c>
      <c r="I13" s="538" t="s">
        <v>687</v>
      </c>
      <c r="J13" s="241">
        <v>21</v>
      </c>
      <c r="K13" s="538" t="s">
        <v>687</v>
      </c>
    </row>
    <row r="14" spans="1:11" s="241" customFormat="1" x14ac:dyDescent="0.15">
      <c r="A14" s="536" t="s">
        <v>684</v>
      </c>
      <c r="B14" s="537">
        <v>11</v>
      </c>
      <c r="C14" s="538" t="s">
        <v>687</v>
      </c>
      <c r="D14" s="241">
        <v>11</v>
      </c>
      <c r="E14" s="538" t="s">
        <v>687</v>
      </c>
      <c r="F14" s="241">
        <v>11</v>
      </c>
      <c r="G14" s="538" t="s">
        <v>687</v>
      </c>
      <c r="H14" s="241">
        <v>11</v>
      </c>
      <c r="I14" s="538" t="s">
        <v>687</v>
      </c>
      <c r="J14" s="241">
        <v>12</v>
      </c>
      <c r="K14" s="538" t="s">
        <v>687</v>
      </c>
    </row>
    <row r="15" spans="1:11" s="241" customFormat="1" x14ac:dyDescent="0.15">
      <c r="A15" s="536" t="s">
        <v>685</v>
      </c>
      <c r="B15" s="537">
        <v>13</v>
      </c>
      <c r="C15" s="538" t="s">
        <v>687</v>
      </c>
      <c r="D15" s="241">
        <v>12</v>
      </c>
      <c r="E15" s="538" t="s">
        <v>687</v>
      </c>
      <c r="F15" s="241">
        <v>12</v>
      </c>
      <c r="G15" s="538" t="s">
        <v>687</v>
      </c>
      <c r="H15" s="241">
        <v>13</v>
      </c>
      <c r="I15" s="538" t="s">
        <v>687</v>
      </c>
      <c r="J15" s="241">
        <v>14</v>
      </c>
      <c r="K15" s="538" t="s">
        <v>687</v>
      </c>
    </row>
    <row r="16" spans="1:11" s="241" customFormat="1" x14ac:dyDescent="0.15">
      <c r="A16" s="536" t="s">
        <v>732</v>
      </c>
      <c r="B16" s="538" t="s">
        <v>687</v>
      </c>
      <c r="C16" s="538" t="s">
        <v>687</v>
      </c>
      <c r="D16" s="241">
        <v>10</v>
      </c>
      <c r="E16" s="538" t="s">
        <v>687</v>
      </c>
      <c r="F16" s="241">
        <v>10</v>
      </c>
      <c r="G16" s="538" t="s">
        <v>687</v>
      </c>
      <c r="H16" s="241">
        <v>11</v>
      </c>
      <c r="I16" s="538" t="s">
        <v>687</v>
      </c>
      <c r="J16" s="241">
        <v>11</v>
      </c>
      <c r="K16" s="538" t="s">
        <v>687</v>
      </c>
    </row>
    <row r="17" spans="1:11" s="241" customFormat="1" x14ac:dyDescent="0.15">
      <c r="A17" s="536" t="s">
        <v>688</v>
      </c>
      <c r="B17" s="537">
        <v>11</v>
      </c>
      <c r="C17" s="538" t="s">
        <v>687</v>
      </c>
      <c r="D17" s="241">
        <v>11</v>
      </c>
      <c r="E17" s="538" t="s">
        <v>687</v>
      </c>
      <c r="F17" s="241">
        <v>12</v>
      </c>
      <c r="G17" s="538" t="s">
        <v>687</v>
      </c>
      <c r="H17" s="241">
        <v>13</v>
      </c>
      <c r="I17" s="538" t="s">
        <v>687</v>
      </c>
      <c r="J17" s="241">
        <v>13</v>
      </c>
      <c r="K17" s="538" t="s">
        <v>687</v>
      </c>
    </row>
    <row r="18" spans="1:11" s="241" customFormat="1" x14ac:dyDescent="0.15">
      <c r="A18" s="536" t="s">
        <v>689</v>
      </c>
      <c r="B18" s="537">
        <v>11</v>
      </c>
      <c r="C18" s="538" t="s">
        <v>687</v>
      </c>
      <c r="D18" s="241">
        <v>10</v>
      </c>
      <c r="E18" s="538" t="s">
        <v>687</v>
      </c>
      <c r="F18" s="241">
        <v>10</v>
      </c>
      <c r="G18" s="538" t="s">
        <v>687</v>
      </c>
      <c r="H18" s="241">
        <v>11</v>
      </c>
      <c r="I18" s="538" t="s">
        <v>687</v>
      </c>
      <c r="J18" s="241">
        <v>12</v>
      </c>
      <c r="K18" s="538" t="s">
        <v>687</v>
      </c>
    </row>
    <row r="19" spans="1:11" s="241" customFormat="1" x14ac:dyDescent="0.15">
      <c r="A19" s="536" t="s">
        <v>690</v>
      </c>
      <c r="B19" s="537">
        <v>11</v>
      </c>
      <c r="C19" s="538" t="s">
        <v>687</v>
      </c>
      <c r="D19" s="241">
        <v>10</v>
      </c>
      <c r="E19" s="538" t="s">
        <v>687</v>
      </c>
      <c r="F19" s="241">
        <v>10</v>
      </c>
      <c r="G19" s="538" t="s">
        <v>687</v>
      </c>
      <c r="H19" s="241">
        <v>12</v>
      </c>
      <c r="I19" s="538" t="s">
        <v>687</v>
      </c>
      <c r="J19" s="241">
        <v>12</v>
      </c>
      <c r="K19" s="538" t="s">
        <v>687</v>
      </c>
    </row>
    <row r="20" spans="1:11" s="241" customFormat="1" x14ac:dyDescent="0.15">
      <c r="A20" s="536" t="s">
        <v>691</v>
      </c>
      <c r="B20" s="537">
        <v>9</v>
      </c>
      <c r="C20" s="538" t="s">
        <v>687</v>
      </c>
      <c r="D20" s="241">
        <v>9</v>
      </c>
      <c r="E20" s="538" t="s">
        <v>687</v>
      </c>
      <c r="F20" s="241">
        <v>9</v>
      </c>
      <c r="G20" s="538" t="s">
        <v>687</v>
      </c>
      <c r="H20" s="241">
        <v>12</v>
      </c>
      <c r="I20" s="538" t="s">
        <v>687</v>
      </c>
      <c r="J20" s="241">
        <v>11</v>
      </c>
      <c r="K20" s="538" t="s">
        <v>687</v>
      </c>
    </row>
    <row r="21" spans="1:11" s="241" customFormat="1" x14ac:dyDescent="0.15">
      <c r="A21" s="536" t="s">
        <v>692</v>
      </c>
      <c r="B21" s="537">
        <v>6</v>
      </c>
      <c r="C21" s="538" t="s">
        <v>687</v>
      </c>
      <c r="D21" s="241">
        <v>6</v>
      </c>
      <c r="E21" s="538" t="s">
        <v>687</v>
      </c>
      <c r="F21" s="241">
        <v>6</v>
      </c>
      <c r="G21" s="538" t="s">
        <v>687</v>
      </c>
      <c r="H21" s="241">
        <v>8</v>
      </c>
      <c r="I21" s="538" t="s">
        <v>687</v>
      </c>
      <c r="J21" s="241">
        <v>9</v>
      </c>
      <c r="K21" s="538" t="s">
        <v>687</v>
      </c>
    </row>
    <row r="22" spans="1:11" s="241" customFormat="1" x14ac:dyDescent="0.15">
      <c r="A22" s="536" t="s">
        <v>693</v>
      </c>
      <c r="B22" s="537">
        <v>8</v>
      </c>
      <c r="C22" s="538" t="s">
        <v>687</v>
      </c>
      <c r="D22" s="241">
        <v>8</v>
      </c>
      <c r="E22" s="538" t="s">
        <v>687</v>
      </c>
      <c r="F22" s="241">
        <v>9</v>
      </c>
      <c r="G22" s="538" t="s">
        <v>687</v>
      </c>
      <c r="H22" s="241">
        <v>9</v>
      </c>
      <c r="I22" s="538" t="s">
        <v>687</v>
      </c>
      <c r="J22" s="241">
        <v>8</v>
      </c>
      <c r="K22" s="538" t="s">
        <v>687</v>
      </c>
    </row>
    <row r="23" spans="1:11" s="241" customFormat="1" x14ac:dyDescent="0.15">
      <c r="A23" s="539"/>
      <c r="B23" s="539"/>
      <c r="C23" s="539"/>
    </row>
    <row r="24" spans="1:11" s="231" customFormat="1" x14ac:dyDescent="0.25">
      <c r="A24" s="258" t="s">
        <v>3849</v>
      </c>
      <c r="B24" s="258"/>
      <c r="C24" s="258"/>
      <c r="D24" s="258"/>
      <c r="E24" s="258"/>
    </row>
    <row r="25" spans="1:11" s="231" customFormat="1" x14ac:dyDescent="0.25">
      <c r="A25" s="258" t="s">
        <v>3850</v>
      </c>
      <c r="B25" s="258"/>
      <c r="C25" s="258"/>
      <c r="D25" s="258"/>
      <c r="E25" s="258"/>
    </row>
    <row r="26" spans="1:11" s="231" customFormat="1" x14ac:dyDescent="0.25">
      <c r="A26" s="47" t="s">
        <v>3851</v>
      </c>
      <c r="B26" s="47"/>
      <c r="C26" s="47"/>
      <c r="D26" s="47"/>
      <c r="E26" s="47"/>
    </row>
    <row r="27" spans="1:11" s="231" customFormat="1" x14ac:dyDescent="0.25">
      <c r="A27" s="258" t="s">
        <v>3852</v>
      </c>
      <c r="B27" s="258"/>
      <c r="C27" s="258"/>
      <c r="D27" s="258"/>
      <c r="E27" s="258"/>
    </row>
    <row r="28" spans="1:11" s="241" customFormat="1" x14ac:dyDescent="0.15">
      <c r="A28" s="47" t="s">
        <v>1258</v>
      </c>
      <c r="B28" s="47"/>
      <c r="C28" s="47"/>
      <c r="D28" s="47"/>
      <c r="E28" s="47"/>
    </row>
    <row r="29" spans="1:11" s="241" customFormat="1" x14ac:dyDescent="0.15">
      <c r="A29" s="47" t="s">
        <v>3124</v>
      </c>
      <c r="B29" s="47"/>
      <c r="C29" s="47"/>
      <c r="D29" s="47"/>
      <c r="E29" s="47"/>
    </row>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Hoja253"/>
  <dimension ref="A1:D29"/>
  <sheetViews>
    <sheetView workbookViewId="0"/>
  </sheetViews>
  <sheetFormatPr baseColWidth="10" defaultColWidth="11.375" defaultRowHeight="10.199999999999999" x14ac:dyDescent="0.15"/>
  <cols>
    <col min="1" max="1" width="28.375" style="418" customWidth="1"/>
    <col min="2" max="2" width="13.875" style="418" bestFit="1" customWidth="1"/>
    <col min="3" max="3" width="21.375" style="418" customWidth="1"/>
    <col min="4" max="4" width="25" style="418" customWidth="1"/>
    <col min="5" max="16384" width="11.375" style="418"/>
  </cols>
  <sheetData>
    <row r="1" spans="1:4" x14ac:dyDescent="0.15">
      <c r="A1" s="533"/>
    </row>
    <row r="2" spans="1:4" s="231" customFormat="1" x14ac:dyDescent="0.25">
      <c r="A2" s="222" t="s">
        <v>3853</v>
      </c>
      <c r="B2" s="222"/>
      <c r="C2" s="222"/>
      <c r="D2" s="222"/>
    </row>
    <row r="3" spans="1:4" s="241" customFormat="1" x14ac:dyDescent="0.15">
      <c r="A3" s="540"/>
      <c r="B3" s="540"/>
      <c r="C3" s="540"/>
      <c r="D3" s="540"/>
    </row>
    <row r="4" spans="1:4" s="241" customFormat="1" x14ac:dyDescent="0.15">
      <c r="A4" s="3058"/>
      <c r="B4" s="3059" t="s">
        <v>3854</v>
      </c>
      <c r="C4" s="3062"/>
      <c r="D4" s="3060"/>
    </row>
    <row r="5" spans="1:4" s="241" customFormat="1" ht="11.55" x14ac:dyDescent="0.15">
      <c r="A5" s="541" t="s">
        <v>674</v>
      </c>
      <c r="B5" s="2932" t="s">
        <v>3855</v>
      </c>
      <c r="C5" s="3059" t="s">
        <v>3856</v>
      </c>
      <c r="D5" s="3060"/>
    </row>
    <row r="6" spans="1:4" s="241" customFormat="1" ht="12.75" customHeight="1" x14ac:dyDescent="0.15">
      <c r="A6" s="3063"/>
      <c r="B6" s="2503"/>
      <c r="C6" s="2502" t="s">
        <v>3846</v>
      </c>
      <c r="D6" s="3064" t="s">
        <v>3857</v>
      </c>
    </row>
    <row r="7" spans="1:4" s="241" customFormat="1" x14ac:dyDescent="0.15">
      <c r="A7" s="259" t="s">
        <v>742</v>
      </c>
      <c r="B7" s="535">
        <v>26881870</v>
      </c>
      <c r="C7" s="535">
        <v>4284268</v>
      </c>
      <c r="D7" s="535">
        <v>22597602</v>
      </c>
    </row>
    <row r="8" spans="1:4" s="241" customFormat="1" x14ac:dyDescent="0.15">
      <c r="A8" s="542" t="s">
        <v>677</v>
      </c>
      <c r="B8" s="535">
        <v>59338</v>
      </c>
      <c r="C8" s="543">
        <v>59338</v>
      </c>
      <c r="D8" s="544" t="s">
        <v>687</v>
      </c>
    </row>
    <row r="9" spans="1:4" s="241" customFormat="1" x14ac:dyDescent="0.15">
      <c r="A9" s="542" t="s">
        <v>678</v>
      </c>
      <c r="B9" s="535">
        <v>78748</v>
      </c>
      <c r="C9" s="543">
        <v>78748</v>
      </c>
      <c r="D9" s="544" t="s">
        <v>687</v>
      </c>
    </row>
    <row r="10" spans="1:4" s="241" customFormat="1" x14ac:dyDescent="0.15">
      <c r="A10" s="542" t="s">
        <v>679</v>
      </c>
      <c r="B10" s="535">
        <v>170883</v>
      </c>
      <c r="C10" s="543">
        <v>170883</v>
      </c>
      <c r="D10" s="544" t="s">
        <v>687</v>
      </c>
    </row>
    <row r="11" spans="1:4" s="241" customFormat="1" x14ac:dyDescent="0.15">
      <c r="A11" s="542" t="s">
        <v>680</v>
      </c>
      <c r="B11" s="535">
        <v>61437</v>
      </c>
      <c r="C11" s="543">
        <v>61437</v>
      </c>
      <c r="D11" s="544" t="s">
        <v>687</v>
      </c>
    </row>
    <row r="12" spans="1:4" s="241" customFormat="1" x14ac:dyDescent="0.15">
      <c r="A12" s="542" t="s">
        <v>681</v>
      </c>
      <c r="B12" s="535">
        <v>164315</v>
      </c>
      <c r="C12" s="543">
        <v>164315</v>
      </c>
      <c r="D12" s="544" t="s">
        <v>687</v>
      </c>
    </row>
    <row r="13" spans="1:4" s="241" customFormat="1" x14ac:dyDescent="0.15">
      <c r="A13" s="542" t="s">
        <v>682</v>
      </c>
      <c r="B13" s="535">
        <v>486077</v>
      </c>
      <c r="C13" s="543">
        <v>486077</v>
      </c>
      <c r="D13" s="544" t="s">
        <v>687</v>
      </c>
    </row>
    <row r="14" spans="1:4" s="241" customFormat="1" x14ac:dyDescent="0.15">
      <c r="A14" s="542" t="s">
        <v>683</v>
      </c>
      <c r="B14" s="535">
        <v>1993514</v>
      </c>
      <c r="C14" s="543">
        <v>1993514</v>
      </c>
      <c r="D14" s="544" t="s">
        <v>687</v>
      </c>
    </row>
    <row r="15" spans="1:4" s="241" customFormat="1" x14ac:dyDescent="0.15">
      <c r="A15" s="542" t="s">
        <v>684</v>
      </c>
      <c r="B15" s="535">
        <v>170000</v>
      </c>
      <c r="C15" s="543">
        <v>170000</v>
      </c>
      <c r="D15" s="544" t="s">
        <v>687</v>
      </c>
    </row>
    <row r="16" spans="1:4" s="241" customFormat="1" x14ac:dyDescent="0.15">
      <c r="A16" s="542" t="s">
        <v>685</v>
      </c>
      <c r="B16" s="535">
        <v>181455</v>
      </c>
      <c r="C16" s="543">
        <v>181455</v>
      </c>
      <c r="D16" s="544" t="s">
        <v>687</v>
      </c>
    </row>
    <row r="17" spans="1:4" s="241" customFormat="1" x14ac:dyDescent="0.15">
      <c r="A17" s="542" t="s">
        <v>732</v>
      </c>
      <c r="B17" s="535">
        <v>78488</v>
      </c>
      <c r="C17" s="543">
        <v>78488</v>
      </c>
      <c r="D17" s="544" t="s">
        <v>687</v>
      </c>
    </row>
    <row r="18" spans="1:4" s="241" customFormat="1" x14ac:dyDescent="0.15">
      <c r="A18" s="542" t="s">
        <v>688</v>
      </c>
      <c r="B18" s="535">
        <v>388750</v>
      </c>
      <c r="C18" s="543">
        <v>388750</v>
      </c>
      <c r="D18" s="544" t="s">
        <v>687</v>
      </c>
    </row>
    <row r="19" spans="1:4" s="241" customFormat="1" x14ac:dyDescent="0.15">
      <c r="A19" s="542" t="s">
        <v>689</v>
      </c>
      <c r="B19" s="535">
        <v>166393</v>
      </c>
      <c r="C19" s="543">
        <v>166393</v>
      </c>
      <c r="D19" s="544" t="s">
        <v>687</v>
      </c>
    </row>
    <row r="20" spans="1:4" s="241" customFormat="1" x14ac:dyDescent="0.15">
      <c r="A20" s="542" t="s">
        <v>690</v>
      </c>
      <c r="B20" s="535">
        <v>67512</v>
      </c>
      <c r="C20" s="543">
        <v>67512</v>
      </c>
      <c r="D20" s="544" t="s">
        <v>687</v>
      </c>
    </row>
    <row r="21" spans="1:4" s="241" customFormat="1" x14ac:dyDescent="0.15">
      <c r="A21" s="542" t="s">
        <v>691</v>
      </c>
      <c r="B21" s="535">
        <v>148255</v>
      </c>
      <c r="C21" s="543">
        <v>148255</v>
      </c>
      <c r="D21" s="544" t="s">
        <v>687</v>
      </c>
    </row>
    <row r="22" spans="1:4" s="241" customFormat="1" x14ac:dyDescent="0.15">
      <c r="A22" s="542" t="s">
        <v>692</v>
      </c>
      <c r="B22" s="535">
        <v>19760</v>
      </c>
      <c r="C22" s="543">
        <v>19760</v>
      </c>
      <c r="D22" s="544" t="s">
        <v>687</v>
      </c>
    </row>
    <row r="23" spans="1:4" s="241" customFormat="1" x14ac:dyDescent="0.15">
      <c r="A23" s="542" t="s">
        <v>693</v>
      </c>
      <c r="B23" s="535">
        <v>49343</v>
      </c>
      <c r="C23" s="543">
        <v>49343</v>
      </c>
      <c r="D23" s="544" t="s">
        <v>687</v>
      </c>
    </row>
    <row r="24" spans="1:4" s="241" customFormat="1" x14ac:dyDescent="0.15">
      <c r="A24" s="545"/>
      <c r="B24" s="546"/>
      <c r="C24" s="547"/>
      <c r="D24" s="548"/>
    </row>
    <row r="25" spans="1:4" s="241" customFormat="1" x14ac:dyDescent="0.15">
      <c r="A25" s="258" t="s">
        <v>3858</v>
      </c>
      <c r="B25" s="153"/>
      <c r="C25" s="153"/>
      <c r="D25" s="153"/>
    </row>
    <row r="26" spans="1:4" s="241" customFormat="1" x14ac:dyDescent="0.15">
      <c r="A26" s="258" t="s">
        <v>3859</v>
      </c>
      <c r="B26" s="153"/>
      <c r="C26" s="153"/>
      <c r="D26" s="153"/>
    </row>
    <row r="27" spans="1:4" s="241" customFormat="1" ht="12.75" customHeight="1" x14ac:dyDescent="0.15">
      <c r="A27" s="47" t="s">
        <v>3860</v>
      </c>
      <c r="B27" s="153"/>
      <c r="C27" s="153"/>
      <c r="D27" s="153"/>
    </row>
    <row r="28" spans="1:4" s="241" customFormat="1" ht="12.75" customHeight="1" x14ac:dyDescent="0.15">
      <c r="A28" s="47" t="s">
        <v>1258</v>
      </c>
      <c r="B28" s="153"/>
      <c r="C28" s="153"/>
      <c r="D28" s="153"/>
    </row>
    <row r="29" spans="1:4" ht="12.75" customHeight="1" x14ac:dyDescent="0.15">
      <c r="A29" s="47" t="s">
        <v>3124</v>
      </c>
      <c r="B29" s="153"/>
      <c r="C29" s="153"/>
      <c r="D29" s="153"/>
    </row>
  </sheetData>
  <pageMargins left="0.7" right="0.7" top="0.75" bottom="0.75" header="0.3" footer="0.3"/>
  <pageSetup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Hoja254"/>
  <dimension ref="A1:F11"/>
  <sheetViews>
    <sheetView workbookViewId="0"/>
  </sheetViews>
  <sheetFormatPr baseColWidth="10" defaultColWidth="11.375" defaultRowHeight="10.199999999999999" x14ac:dyDescent="0.15"/>
  <cols>
    <col min="1" max="1" width="28.625" style="251" customWidth="1"/>
    <col min="2" max="2" width="14.125" style="241" bestFit="1" customWidth="1"/>
    <col min="3" max="3" width="13.25" style="241" bestFit="1" customWidth="1"/>
    <col min="4" max="4" width="15.875" style="241" bestFit="1" customWidth="1"/>
    <col min="5" max="5" width="13" style="241" customWidth="1"/>
    <col min="6" max="6" width="11.625" style="241" bestFit="1" customWidth="1"/>
    <col min="7" max="16384" width="11.375" style="241"/>
  </cols>
  <sheetData>
    <row r="1" spans="1:6" x14ac:dyDescent="0.15">
      <c r="A1" s="549"/>
      <c r="C1" s="550"/>
    </row>
    <row r="2" spans="1:6" s="231" customFormat="1" ht="11.55" x14ac:dyDescent="0.25">
      <c r="A2" s="222" t="s">
        <v>3861</v>
      </c>
      <c r="B2" s="222"/>
      <c r="C2" s="222"/>
    </row>
    <row r="3" spans="1:6" x14ac:dyDescent="0.15">
      <c r="A3" s="540"/>
      <c r="C3" s="540"/>
    </row>
    <row r="4" spans="1:6" x14ac:dyDescent="0.15">
      <c r="A4" s="3065" t="s">
        <v>3862</v>
      </c>
      <c r="B4" s="3066" t="s">
        <v>1169</v>
      </c>
      <c r="C4" s="3066"/>
      <c r="D4" s="2618"/>
      <c r="E4" s="2618"/>
      <c r="F4" s="2618"/>
    </row>
    <row r="5" spans="1:6" x14ac:dyDescent="0.15">
      <c r="A5" s="2503"/>
      <c r="B5" s="2636">
        <v>2017</v>
      </c>
      <c r="C5" s="2636">
        <v>2018</v>
      </c>
      <c r="D5" s="2636">
        <v>2019</v>
      </c>
      <c r="E5" s="2636">
        <v>2020</v>
      </c>
      <c r="F5" s="2636">
        <v>2021</v>
      </c>
    </row>
    <row r="6" spans="1:6" x14ac:dyDescent="0.15">
      <c r="A6" s="259" t="s">
        <v>742</v>
      </c>
      <c r="B6" s="551">
        <v>3065115</v>
      </c>
      <c r="C6" s="551">
        <v>3255887</v>
      </c>
      <c r="D6" s="551">
        <v>3434402</v>
      </c>
      <c r="E6" s="551">
        <v>3789434</v>
      </c>
      <c r="F6" s="551">
        <v>4284268</v>
      </c>
    </row>
    <row r="7" spans="1:6" x14ac:dyDescent="0.15">
      <c r="A7" s="251" t="s">
        <v>3863</v>
      </c>
      <c r="B7" s="552">
        <v>2711057</v>
      </c>
      <c r="C7" s="552">
        <v>2851707</v>
      </c>
      <c r="D7" s="552">
        <v>3033188</v>
      </c>
      <c r="E7" s="552">
        <v>3413848</v>
      </c>
      <c r="F7" s="552">
        <v>3837240</v>
      </c>
    </row>
    <row r="8" spans="1:6" x14ac:dyDescent="0.15">
      <c r="A8" s="251" t="s">
        <v>3864</v>
      </c>
      <c r="B8" s="552">
        <v>354058</v>
      </c>
      <c r="C8" s="552">
        <v>404180</v>
      </c>
      <c r="D8" s="552">
        <v>401214</v>
      </c>
      <c r="E8" s="552">
        <v>375586</v>
      </c>
      <c r="F8" s="552">
        <v>447028</v>
      </c>
    </row>
    <row r="9" spans="1:6" x14ac:dyDescent="0.15">
      <c r="C9" s="553"/>
    </row>
    <row r="10" spans="1:6" x14ac:dyDescent="0.15">
      <c r="A10" s="251" t="s">
        <v>3865</v>
      </c>
      <c r="B10" s="251"/>
      <c r="C10" s="554"/>
    </row>
    <row r="11" spans="1:6" x14ac:dyDescent="0.15">
      <c r="A11" s="47" t="s">
        <v>3124</v>
      </c>
      <c r="B11" s="251"/>
      <c r="C11" s="554"/>
    </row>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Hoja255"/>
  <dimension ref="A1:F10"/>
  <sheetViews>
    <sheetView workbookViewId="0"/>
  </sheetViews>
  <sheetFormatPr baseColWidth="10" defaultColWidth="11.375" defaultRowHeight="10.199999999999999" x14ac:dyDescent="0.15"/>
  <cols>
    <col min="1" max="1" width="22.75" style="251" customWidth="1"/>
    <col min="2" max="3" width="13.625" style="241" customWidth="1"/>
    <col min="4" max="4" width="12.625" style="241" customWidth="1"/>
    <col min="5" max="5" width="13.625" style="241" customWidth="1"/>
    <col min="6" max="16384" width="11.375" style="241"/>
  </cols>
  <sheetData>
    <row r="1" spans="1:6" x14ac:dyDescent="0.15">
      <c r="A1" s="549"/>
    </row>
    <row r="2" spans="1:6" s="574" customFormat="1" x14ac:dyDescent="0.25">
      <c r="A2" s="222" t="s">
        <v>3866</v>
      </c>
      <c r="B2" s="222"/>
      <c r="C2" s="222"/>
      <c r="D2" s="222"/>
      <c r="E2" s="222"/>
    </row>
    <row r="3" spans="1:6" x14ac:dyDescent="0.15">
      <c r="A3" s="540"/>
      <c r="B3" s="540"/>
      <c r="C3" s="540"/>
      <c r="E3" s="540"/>
    </row>
    <row r="4" spans="1:6" ht="11.55" x14ac:dyDescent="0.15">
      <c r="A4" s="3067"/>
      <c r="B4" s="3068" t="s">
        <v>3867</v>
      </c>
      <c r="C4" s="3068"/>
      <c r="D4" s="3068"/>
      <c r="E4" s="3068"/>
      <c r="F4" s="3068"/>
    </row>
    <row r="5" spans="1:6" x14ac:dyDescent="0.15">
      <c r="A5" s="555" t="s">
        <v>3868</v>
      </c>
      <c r="B5" s="3059" t="s">
        <v>3869</v>
      </c>
      <c r="C5" s="3069"/>
      <c r="D5" s="3069"/>
      <c r="E5" s="3069"/>
      <c r="F5" s="2223"/>
    </row>
    <row r="6" spans="1:6" x14ac:dyDescent="0.15">
      <c r="A6" s="2503"/>
      <c r="B6" s="3070">
        <v>2017</v>
      </c>
      <c r="C6" s="2570">
        <v>2018</v>
      </c>
      <c r="D6" s="2570">
        <v>2019</v>
      </c>
      <c r="E6" s="2570">
        <v>2020</v>
      </c>
      <c r="F6" s="2570">
        <v>2021</v>
      </c>
    </row>
    <row r="7" spans="1:6" s="231" customFormat="1" ht="14.95" customHeight="1" x14ac:dyDescent="0.25">
      <c r="A7" s="222" t="s">
        <v>752</v>
      </c>
      <c r="B7" s="556">
        <v>14.683675938464692</v>
      </c>
      <c r="C7" s="556">
        <v>15.065033668289168</v>
      </c>
      <c r="D7" s="556">
        <v>15.730048644999664</v>
      </c>
      <c r="E7" s="556">
        <v>17.445775219574735</v>
      </c>
      <c r="F7" s="556">
        <v>19.425657161987221</v>
      </c>
    </row>
    <row r="8" spans="1:6" x14ac:dyDescent="0.15">
      <c r="A8" s="259"/>
      <c r="B8" s="557"/>
      <c r="C8" s="557"/>
      <c r="D8" s="558"/>
      <c r="E8" s="557"/>
    </row>
    <row r="9" spans="1:6" x14ac:dyDescent="0.15">
      <c r="A9" s="251" t="s">
        <v>3870</v>
      </c>
      <c r="B9" s="251"/>
      <c r="C9" s="251"/>
      <c r="D9" s="251"/>
      <c r="E9" s="251"/>
    </row>
    <row r="10" spans="1:6" x14ac:dyDescent="0.15">
      <c r="A10" s="47" t="s">
        <v>3124</v>
      </c>
      <c r="B10" s="251"/>
      <c r="C10" s="251"/>
      <c r="D10" s="251"/>
      <c r="E10" s="251"/>
    </row>
  </sheetData>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Hoja256"/>
  <dimension ref="A1:F8"/>
  <sheetViews>
    <sheetView workbookViewId="0"/>
  </sheetViews>
  <sheetFormatPr baseColWidth="10" defaultColWidth="11.375" defaultRowHeight="10.199999999999999" x14ac:dyDescent="0.15"/>
  <cols>
    <col min="1" max="1" width="28.625" style="418" customWidth="1"/>
    <col min="2" max="5" width="14.25" style="418" customWidth="1"/>
    <col min="6" max="6" width="11.875" style="418" bestFit="1" customWidth="1"/>
    <col min="7" max="16384" width="11.375" style="418"/>
  </cols>
  <sheetData>
    <row r="1" spans="1:6" x14ac:dyDescent="0.15">
      <c r="A1" s="533"/>
    </row>
    <row r="2" spans="1:6" s="231" customFormat="1" x14ac:dyDescent="0.25">
      <c r="A2" s="222" t="s">
        <v>3871</v>
      </c>
      <c r="B2" s="222"/>
      <c r="C2" s="222"/>
      <c r="D2" s="222"/>
      <c r="E2" s="222"/>
    </row>
    <row r="3" spans="1:6" s="241" customFormat="1" x14ac:dyDescent="0.15">
      <c r="A3" s="540"/>
      <c r="B3" s="540"/>
      <c r="C3" s="554"/>
      <c r="D3" s="418"/>
      <c r="E3" s="540"/>
    </row>
    <row r="4" spans="1:6" s="241" customFormat="1" x14ac:dyDescent="0.15">
      <c r="A4" s="3071" t="s">
        <v>742</v>
      </c>
      <c r="B4" s="2636" t="s">
        <v>3872</v>
      </c>
      <c r="C4" s="2636"/>
      <c r="D4" s="2636"/>
      <c r="E4" s="2636"/>
      <c r="F4" s="2636"/>
    </row>
    <row r="5" spans="1:6" s="241" customFormat="1" x14ac:dyDescent="0.15">
      <c r="A5" s="2503"/>
      <c r="B5" s="3072">
        <v>2017</v>
      </c>
      <c r="C5" s="3072">
        <v>2018</v>
      </c>
      <c r="D5" s="3072">
        <v>2019</v>
      </c>
      <c r="E5" s="3072">
        <v>2020</v>
      </c>
      <c r="F5" s="3072">
        <v>2021</v>
      </c>
    </row>
    <row r="6" spans="1:6" s="241" customFormat="1" ht="14.95" customHeight="1" x14ac:dyDescent="0.15">
      <c r="A6" s="559" t="s">
        <v>3873</v>
      </c>
      <c r="B6" s="457">
        <v>2707667</v>
      </c>
      <c r="C6" s="457">
        <v>2848750</v>
      </c>
      <c r="D6" s="457">
        <v>3030294</v>
      </c>
      <c r="E6" s="457">
        <v>3377547</v>
      </c>
      <c r="F6" s="457">
        <v>3835136</v>
      </c>
    </row>
    <row r="7" spans="1:6" s="241" customFormat="1" x14ac:dyDescent="0.15">
      <c r="A7" s="559"/>
      <c r="B7" s="560"/>
      <c r="D7" s="559"/>
      <c r="E7" s="560"/>
    </row>
    <row r="8" spans="1:6" s="241" customFormat="1" x14ac:dyDescent="0.15">
      <c r="A8" s="251" t="s">
        <v>3874</v>
      </c>
      <c r="B8" s="251"/>
      <c r="C8" s="251"/>
      <c r="D8" s="251"/>
      <c r="E8" s="251"/>
    </row>
  </sheetData>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Hoja257"/>
  <dimension ref="A1:F9"/>
  <sheetViews>
    <sheetView workbookViewId="0"/>
  </sheetViews>
  <sheetFormatPr baseColWidth="10" defaultColWidth="11.375" defaultRowHeight="10.199999999999999" x14ac:dyDescent="0.15"/>
  <cols>
    <col min="1" max="1" width="35.75" style="418" customWidth="1"/>
    <col min="2" max="5" width="14.25" style="418" customWidth="1"/>
    <col min="6" max="6" width="12.25" style="418" customWidth="1"/>
    <col min="7" max="16384" width="11.375" style="418"/>
  </cols>
  <sheetData>
    <row r="1" spans="1:6" x14ac:dyDescent="0.15">
      <c r="A1" s="533"/>
    </row>
    <row r="2" spans="1:6" s="231" customFormat="1" ht="11.55" x14ac:dyDescent="0.25">
      <c r="A2" s="222" t="s">
        <v>3875</v>
      </c>
      <c r="B2" s="222"/>
      <c r="C2" s="222"/>
      <c r="D2" s="222"/>
      <c r="E2" s="222"/>
    </row>
    <row r="3" spans="1:6" s="241" customFormat="1" x14ac:dyDescent="0.15">
      <c r="A3" s="540"/>
      <c r="B3" s="540"/>
      <c r="D3" s="561"/>
      <c r="E3" s="540"/>
    </row>
    <row r="4" spans="1:6" s="241" customFormat="1" x14ac:dyDescent="0.15">
      <c r="A4" s="3071" t="s">
        <v>742</v>
      </c>
      <c r="B4" s="2636" t="s">
        <v>3876</v>
      </c>
      <c r="C4" s="2636"/>
      <c r="D4" s="2636"/>
      <c r="E4" s="2636"/>
      <c r="F4" s="2636"/>
    </row>
    <row r="5" spans="1:6" s="241" customFormat="1" x14ac:dyDescent="0.15">
      <c r="A5" s="2503"/>
      <c r="B5" s="3072">
        <v>2017</v>
      </c>
      <c r="C5" s="3072">
        <v>2018</v>
      </c>
      <c r="D5" s="3072">
        <v>2019</v>
      </c>
      <c r="E5" s="3072">
        <v>2020</v>
      </c>
      <c r="F5" s="3072">
        <v>2021</v>
      </c>
    </row>
    <row r="6" spans="1:6" s="231" customFormat="1" x14ac:dyDescent="0.25">
      <c r="A6" s="562" t="s">
        <v>3877</v>
      </c>
      <c r="B6" s="563">
        <v>0.16601331279322898</v>
      </c>
      <c r="C6" s="563">
        <v>0.172002408645576</v>
      </c>
      <c r="D6" s="563">
        <v>0.17810735940694802</v>
      </c>
      <c r="E6" s="563">
        <v>0.19365131011519501</v>
      </c>
      <c r="F6" s="563">
        <v>0.216886932686182</v>
      </c>
    </row>
    <row r="7" spans="1:6" s="241" customFormat="1" x14ac:dyDescent="0.15">
      <c r="A7" s="562"/>
      <c r="B7" s="564"/>
      <c r="C7" s="564"/>
      <c r="D7" s="564"/>
      <c r="E7" s="565"/>
    </row>
    <row r="8" spans="1:6" s="241" customFormat="1" x14ac:dyDescent="0.15">
      <c r="A8" s="251" t="s">
        <v>3878</v>
      </c>
      <c r="B8" s="564"/>
      <c r="C8" s="564"/>
      <c r="D8" s="564"/>
      <c r="E8" s="565"/>
    </row>
    <row r="9" spans="1:6" s="241" customFormat="1" x14ac:dyDescent="0.15">
      <c r="A9" s="251" t="s">
        <v>3879</v>
      </c>
      <c r="B9" s="251"/>
      <c r="C9" s="251"/>
      <c r="D9" s="251"/>
      <c r="E9" s="251"/>
    </row>
  </sheetData>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Hoja258"/>
  <dimension ref="A2:F43"/>
  <sheetViews>
    <sheetView workbookViewId="0"/>
  </sheetViews>
  <sheetFormatPr baseColWidth="10" defaultColWidth="11.375" defaultRowHeight="10.199999999999999" x14ac:dyDescent="0.15"/>
  <cols>
    <col min="1" max="1" width="21.375" style="418" customWidth="1"/>
    <col min="2" max="5" width="17.875" style="418" customWidth="1"/>
    <col min="6" max="6" width="15.125" style="418" customWidth="1"/>
    <col min="7" max="16384" width="11.375" style="418"/>
  </cols>
  <sheetData>
    <row r="2" spans="1:6" s="231" customFormat="1" x14ac:dyDescent="0.25">
      <c r="A2" s="96" t="s">
        <v>3880</v>
      </c>
      <c r="B2" s="96"/>
      <c r="C2" s="96"/>
      <c r="D2" s="96"/>
      <c r="E2" s="96"/>
    </row>
    <row r="3" spans="1:6" s="241" customFormat="1" ht="12.75" customHeight="1" x14ac:dyDescent="0.15">
      <c r="A3" s="566"/>
      <c r="B3" s="1"/>
      <c r="C3" s="1"/>
      <c r="D3" s="1"/>
      <c r="E3" s="1"/>
    </row>
    <row r="4" spans="1:6" s="241" customFormat="1" ht="11.55" x14ac:dyDescent="0.15">
      <c r="A4" s="3073" t="s">
        <v>3868</v>
      </c>
      <c r="B4" s="2224" t="s">
        <v>3881</v>
      </c>
      <c r="C4" s="3074"/>
      <c r="D4" s="3074"/>
      <c r="E4" s="3074"/>
      <c r="F4" s="3074"/>
    </row>
    <row r="5" spans="1:6" s="241" customFormat="1" x14ac:dyDescent="0.15">
      <c r="A5" s="3075"/>
      <c r="B5" s="3076" t="s">
        <v>3882</v>
      </c>
      <c r="C5" s="3076" t="s">
        <v>3883</v>
      </c>
      <c r="D5" s="3076" t="s">
        <v>3884</v>
      </c>
      <c r="E5" s="3076" t="s">
        <v>3885</v>
      </c>
      <c r="F5" s="3076" t="s">
        <v>3886</v>
      </c>
    </row>
    <row r="6" spans="1:6" s="241" customFormat="1" x14ac:dyDescent="0.15">
      <c r="A6" s="567" t="s">
        <v>3887</v>
      </c>
      <c r="B6" s="568">
        <v>117.986</v>
      </c>
      <c r="C6" s="568">
        <v>121.75</v>
      </c>
      <c r="D6" s="568">
        <v>126.78</v>
      </c>
      <c r="E6" s="568">
        <v>129.71700000000001</v>
      </c>
      <c r="F6" s="568">
        <v>136.51</v>
      </c>
    </row>
    <row r="7" spans="1:6" s="241" customFormat="1" x14ac:dyDescent="0.15">
      <c r="A7" s="567" t="s">
        <v>3888</v>
      </c>
      <c r="B7" s="568">
        <v>163.21</v>
      </c>
      <c r="C7" s="568">
        <v>169.53000000000003</v>
      </c>
      <c r="D7" s="568">
        <v>178.46999999999997</v>
      </c>
      <c r="E7" s="568">
        <v>162.327</v>
      </c>
      <c r="F7" s="568">
        <v>158.57999999999998</v>
      </c>
    </row>
    <row r="8" spans="1:6" s="241" customFormat="1" x14ac:dyDescent="0.15">
      <c r="A8" s="567" t="s">
        <v>3889</v>
      </c>
      <c r="B8" s="568">
        <v>123.572</v>
      </c>
      <c r="C8" s="568">
        <v>114.97</v>
      </c>
      <c r="D8" s="568">
        <v>119.13000000000001</v>
      </c>
      <c r="E8" s="568">
        <v>134.34299999999999</v>
      </c>
      <c r="F8" s="568">
        <v>144.19</v>
      </c>
    </row>
    <row r="9" spans="1:6" s="241" customFormat="1" x14ac:dyDescent="0.15">
      <c r="A9" s="567" t="s">
        <v>3890</v>
      </c>
      <c r="B9" s="568">
        <v>110.863</v>
      </c>
      <c r="C9" s="568">
        <v>114.44</v>
      </c>
      <c r="D9" s="568">
        <v>118.02</v>
      </c>
      <c r="E9" s="568">
        <v>128.00299999999999</v>
      </c>
      <c r="F9" s="568">
        <v>132.04</v>
      </c>
    </row>
    <row r="10" spans="1:6" s="241" customFormat="1" x14ac:dyDescent="0.15">
      <c r="A10" s="567" t="s">
        <v>3891</v>
      </c>
      <c r="B10" s="568">
        <v>107.968</v>
      </c>
      <c r="C10" s="568">
        <v>112.48</v>
      </c>
      <c r="D10" s="568">
        <v>117.88</v>
      </c>
      <c r="E10" s="568">
        <v>122.33000000000001</v>
      </c>
      <c r="F10" s="568">
        <v>115.45</v>
      </c>
    </row>
    <row r="11" spans="1:6" s="241" customFormat="1" ht="11.55" x14ac:dyDescent="0.15">
      <c r="A11" s="569" t="s">
        <v>3892</v>
      </c>
      <c r="B11" s="570">
        <v>92.964037009637096</v>
      </c>
      <c r="C11" s="570">
        <v>108.8</v>
      </c>
      <c r="D11" s="570">
        <v>112.25</v>
      </c>
      <c r="E11" s="570">
        <v>113.771</v>
      </c>
      <c r="F11" s="570">
        <v>131.16968621830983</v>
      </c>
    </row>
    <row r="12" spans="1:6" s="241" customFormat="1" x14ac:dyDescent="0.15">
      <c r="A12" s="567" t="s">
        <v>3893</v>
      </c>
      <c r="B12" s="568">
        <v>151.95599999999999</v>
      </c>
      <c r="C12" s="568">
        <v>154.4</v>
      </c>
      <c r="D12" s="568">
        <v>155.41</v>
      </c>
      <c r="E12" s="568">
        <v>155.80099999999999</v>
      </c>
      <c r="F12" s="568">
        <v>159.97999999999999</v>
      </c>
    </row>
    <row r="13" spans="1:6" s="241" customFormat="1" x14ac:dyDescent="0.15">
      <c r="A13" s="567" t="s">
        <v>3894</v>
      </c>
      <c r="B13" s="568">
        <v>171.90100000000001</v>
      </c>
      <c r="C13" s="568">
        <v>174.44</v>
      </c>
      <c r="D13" s="568">
        <v>182.59</v>
      </c>
      <c r="E13" s="568">
        <v>180.44099999999997</v>
      </c>
      <c r="F13" s="568">
        <v>183.54</v>
      </c>
    </row>
    <row r="14" spans="1:6" s="241" customFormat="1" x14ac:dyDescent="0.15">
      <c r="A14" s="567" t="s">
        <v>3895</v>
      </c>
      <c r="B14" s="568">
        <v>94.567000000000007</v>
      </c>
      <c r="C14" s="568">
        <v>103.47</v>
      </c>
      <c r="D14" s="568">
        <v>111.26</v>
      </c>
      <c r="E14" s="568">
        <v>114.34099999999999</v>
      </c>
      <c r="F14" s="568">
        <v>120.08</v>
      </c>
    </row>
    <row r="15" spans="1:6" s="241" customFormat="1" x14ac:dyDescent="0.15">
      <c r="A15" s="567" t="s">
        <v>3896</v>
      </c>
      <c r="B15" s="568">
        <v>123.182</v>
      </c>
      <c r="C15" s="568">
        <v>128.54</v>
      </c>
      <c r="D15" s="568">
        <v>133.6</v>
      </c>
      <c r="E15" s="568">
        <v>135.24600000000001</v>
      </c>
      <c r="F15" s="568">
        <v>139.31</v>
      </c>
    </row>
    <row r="16" spans="1:6" s="241" customFormat="1" x14ac:dyDescent="0.15">
      <c r="A16" s="571" t="s">
        <v>3897</v>
      </c>
      <c r="B16" s="568">
        <v>162.202</v>
      </c>
      <c r="C16" s="568">
        <v>169.99</v>
      </c>
      <c r="D16" s="568">
        <v>184.01</v>
      </c>
      <c r="E16" s="568">
        <v>187.607</v>
      </c>
      <c r="F16" s="568">
        <v>199.25</v>
      </c>
    </row>
    <row r="17" spans="1:6" s="241" customFormat="1" x14ac:dyDescent="0.15">
      <c r="A17" s="567" t="s">
        <v>3898</v>
      </c>
      <c r="B17" s="568">
        <v>154.70600000000002</v>
      </c>
      <c r="C17" s="568">
        <v>177.37</v>
      </c>
      <c r="D17" s="568">
        <v>184.93</v>
      </c>
      <c r="E17" s="568">
        <v>202.172</v>
      </c>
      <c r="F17" s="568">
        <v>208.51999999999998</v>
      </c>
    </row>
    <row r="18" spans="1:6" s="241" customFormat="1" x14ac:dyDescent="0.15">
      <c r="A18" s="567" t="s">
        <v>3899</v>
      </c>
      <c r="B18" s="568">
        <v>176.45999999999998</v>
      </c>
      <c r="C18" s="568">
        <v>186.78</v>
      </c>
      <c r="D18" s="568">
        <v>186.39</v>
      </c>
      <c r="E18" s="568">
        <v>188.18699999999998</v>
      </c>
      <c r="F18" s="568">
        <v>189.05</v>
      </c>
    </row>
    <row r="19" spans="1:6" s="241" customFormat="1" x14ac:dyDescent="0.15">
      <c r="A19" s="567" t="s">
        <v>3900</v>
      </c>
      <c r="B19" s="568">
        <v>123.131</v>
      </c>
      <c r="C19" s="568">
        <v>128.37</v>
      </c>
      <c r="D19" s="568">
        <v>134.46</v>
      </c>
      <c r="E19" s="568">
        <v>137.65299999999999</v>
      </c>
      <c r="F19" s="568">
        <v>144.10999999999999</v>
      </c>
    </row>
    <row r="20" spans="1:6" s="241" customFormat="1" x14ac:dyDescent="0.15">
      <c r="A20" s="567" t="s">
        <v>3901</v>
      </c>
      <c r="B20" s="568">
        <v>93.329000000000008</v>
      </c>
      <c r="C20" s="568">
        <v>110.69</v>
      </c>
      <c r="D20" s="568">
        <v>124.06</v>
      </c>
      <c r="E20" s="568">
        <v>124.49499999999999</v>
      </c>
      <c r="F20" s="568">
        <v>129.32</v>
      </c>
    </row>
    <row r="21" spans="1:6" s="241" customFormat="1" x14ac:dyDescent="0.15">
      <c r="A21" s="567" t="s">
        <v>3902</v>
      </c>
      <c r="B21" s="568">
        <v>78.444000000000003</v>
      </c>
      <c r="C21" s="568">
        <v>93.6</v>
      </c>
      <c r="D21" s="568">
        <v>101.69</v>
      </c>
      <c r="E21" s="568">
        <v>108.03399999999999</v>
      </c>
      <c r="F21" s="568">
        <v>111.03</v>
      </c>
    </row>
    <row r="22" spans="1:6" s="241" customFormat="1" x14ac:dyDescent="0.15">
      <c r="A22" s="567" t="s">
        <v>3903</v>
      </c>
      <c r="B22" s="568">
        <v>131.81199999999998</v>
      </c>
      <c r="C22" s="568">
        <v>131.31</v>
      </c>
      <c r="D22" s="568">
        <v>133.61000000000001</v>
      </c>
      <c r="E22" s="568">
        <v>134.29599999999999</v>
      </c>
      <c r="F22" s="568">
        <v>136.28</v>
      </c>
    </row>
    <row r="23" spans="1:6" s="241" customFormat="1" x14ac:dyDescent="0.15">
      <c r="A23" s="567" t="s">
        <v>3904</v>
      </c>
      <c r="B23" s="568">
        <v>149.26600000000002</v>
      </c>
      <c r="C23" s="568">
        <v>155.63</v>
      </c>
      <c r="D23" s="568">
        <v>160.23000000000002</v>
      </c>
      <c r="E23" s="568">
        <v>153.28200000000001</v>
      </c>
      <c r="F23" s="568">
        <v>157.64999999999998</v>
      </c>
    </row>
    <row r="24" spans="1:6" s="241" customFormat="1" x14ac:dyDescent="0.15">
      <c r="A24" s="567" t="s">
        <v>3905</v>
      </c>
      <c r="B24" s="568">
        <v>97.653999999999996</v>
      </c>
      <c r="C24" s="568">
        <v>128.96</v>
      </c>
      <c r="D24" s="568">
        <v>129.49</v>
      </c>
      <c r="E24" s="568">
        <v>160.554</v>
      </c>
      <c r="F24" s="568">
        <v>166.22000000000003</v>
      </c>
    </row>
    <row r="25" spans="1:6" s="241" customFormat="1" x14ac:dyDescent="0.15">
      <c r="A25" s="567" t="s">
        <v>3906</v>
      </c>
      <c r="B25" s="568">
        <v>112.31399999999999</v>
      </c>
      <c r="C25" s="568">
        <v>116.81</v>
      </c>
      <c r="D25" s="568">
        <v>116.85999999999999</v>
      </c>
      <c r="E25" s="568">
        <v>122.024</v>
      </c>
      <c r="F25" s="568">
        <v>124.92</v>
      </c>
    </row>
    <row r="26" spans="1:6" s="241" customFormat="1" x14ac:dyDescent="0.15">
      <c r="A26" s="567" t="s">
        <v>3907</v>
      </c>
      <c r="B26" s="568">
        <v>188.17400000000001</v>
      </c>
      <c r="C26" s="568">
        <v>199.26999999999998</v>
      </c>
      <c r="D26" s="568">
        <v>208.67000000000002</v>
      </c>
      <c r="E26" s="568">
        <v>215.315</v>
      </c>
      <c r="F26" s="568">
        <v>221.20000000000002</v>
      </c>
    </row>
    <row r="27" spans="1:6" s="241" customFormat="1" x14ac:dyDescent="0.15">
      <c r="A27" s="567" t="s">
        <v>3908</v>
      </c>
      <c r="B27" s="568">
        <v>121.298</v>
      </c>
      <c r="C27" s="568">
        <v>127.02000000000001</v>
      </c>
      <c r="D27" s="568">
        <v>138.54000000000002</v>
      </c>
      <c r="E27" s="568">
        <v>152.166</v>
      </c>
      <c r="F27" s="568">
        <v>161.92000000000002</v>
      </c>
    </row>
    <row r="28" spans="1:6" s="241" customFormat="1" x14ac:dyDescent="0.15">
      <c r="A28" s="567" t="s">
        <v>3909</v>
      </c>
      <c r="B28" s="568">
        <v>76.396000000000001</v>
      </c>
      <c r="C28" s="568">
        <v>81.42</v>
      </c>
      <c r="D28" s="568">
        <v>89.15</v>
      </c>
      <c r="E28" s="568">
        <v>92.978999999999999</v>
      </c>
      <c r="F28" s="568">
        <v>103.22999999999999</v>
      </c>
    </row>
    <row r="29" spans="1:6" x14ac:dyDescent="0.15">
      <c r="A29" s="567" t="s">
        <v>3910</v>
      </c>
      <c r="B29" s="568">
        <v>137.24</v>
      </c>
      <c r="C29" s="568">
        <v>141.29999999999998</v>
      </c>
      <c r="D29" s="568">
        <v>143.72</v>
      </c>
      <c r="E29" s="568">
        <v>145.185</v>
      </c>
      <c r="F29" s="568">
        <v>154.27000000000001</v>
      </c>
    </row>
    <row r="30" spans="1:6" x14ac:dyDescent="0.15">
      <c r="A30" s="567" t="s">
        <v>3911</v>
      </c>
      <c r="B30" s="568">
        <v>134.81900000000002</v>
      </c>
      <c r="C30" s="568">
        <v>146.82</v>
      </c>
      <c r="D30" s="568">
        <v>130.42000000000002</v>
      </c>
      <c r="E30" s="568">
        <v>134.82300000000001</v>
      </c>
      <c r="F30" s="568">
        <v>139.38999999999999</v>
      </c>
    </row>
    <row r="31" spans="1:6" x14ac:dyDescent="0.15">
      <c r="A31" s="567" t="s">
        <v>3912</v>
      </c>
      <c r="B31" s="568">
        <v>132.251</v>
      </c>
      <c r="C31" s="568">
        <v>159.41</v>
      </c>
      <c r="D31" s="568">
        <v>160.88</v>
      </c>
      <c r="E31" s="568">
        <v>165.00300000000001</v>
      </c>
      <c r="F31" s="568">
        <v>172.8</v>
      </c>
    </row>
    <row r="32" spans="1:6" x14ac:dyDescent="0.15">
      <c r="A32" s="567" t="s">
        <v>3913</v>
      </c>
      <c r="B32" s="568">
        <v>105.50399999999999</v>
      </c>
      <c r="C32" s="568">
        <v>121.09</v>
      </c>
      <c r="D32" s="568">
        <v>130.94</v>
      </c>
      <c r="E32" s="568">
        <v>143.00800000000001</v>
      </c>
      <c r="F32" s="568">
        <v>154.97000000000003</v>
      </c>
    </row>
    <row r="33" spans="1:6" x14ac:dyDescent="0.15">
      <c r="A33" s="567" t="s">
        <v>3914</v>
      </c>
      <c r="B33" s="568">
        <v>98.638000000000005</v>
      </c>
      <c r="C33" s="568">
        <v>105.41</v>
      </c>
      <c r="D33" s="568">
        <v>113.48</v>
      </c>
      <c r="E33" s="568">
        <v>115.956</v>
      </c>
      <c r="F33" s="568">
        <v>119.06</v>
      </c>
    </row>
    <row r="34" spans="1:6" x14ac:dyDescent="0.15">
      <c r="A34" s="567" t="s">
        <v>3915</v>
      </c>
      <c r="B34" s="568">
        <v>127.55799999999999</v>
      </c>
      <c r="C34" s="568">
        <v>138.43</v>
      </c>
      <c r="D34" s="568">
        <v>141.36000000000001</v>
      </c>
      <c r="E34" s="568">
        <v>142.62</v>
      </c>
      <c r="F34" s="568">
        <v>150.75</v>
      </c>
    </row>
    <row r="35" spans="1:6" x14ac:dyDescent="0.15">
      <c r="A35" s="567" t="s">
        <v>3916</v>
      </c>
      <c r="B35" s="568">
        <v>110.52199999999999</v>
      </c>
      <c r="C35" s="568">
        <v>112.52</v>
      </c>
      <c r="D35" s="568">
        <v>127.38</v>
      </c>
      <c r="E35" s="568">
        <v>127.976</v>
      </c>
      <c r="F35" s="568">
        <v>134.28</v>
      </c>
    </row>
    <row r="36" spans="1:6" x14ac:dyDescent="0.15">
      <c r="A36" s="567" t="s">
        <v>3917</v>
      </c>
      <c r="B36" s="568">
        <v>106.68299999999999</v>
      </c>
      <c r="C36" s="568">
        <v>111.09</v>
      </c>
      <c r="D36" s="568">
        <v>115.03</v>
      </c>
      <c r="E36" s="568">
        <v>119.194</v>
      </c>
      <c r="F36" s="568">
        <v>121.22999999999999</v>
      </c>
    </row>
    <row r="37" spans="1:6" x14ac:dyDescent="0.15">
      <c r="A37" s="567" t="s">
        <v>3918</v>
      </c>
      <c r="B37" s="568">
        <v>159.85599999999999</v>
      </c>
      <c r="C37" s="568">
        <v>160.78</v>
      </c>
      <c r="D37" s="568">
        <v>163.79</v>
      </c>
      <c r="E37" s="568">
        <v>167.048</v>
      </c>
      <c r="F37" s="568">
        <v>167.74</v>
      </c>
    </row>
    <row r="38" spans="1:6" x14ac:dyDescent="0.15">
      <c r="A38" s="567" t="s">
        <v>3919</v>
      </c>
      <c r="B38" s="568">
        <v>143.58799999999999</v>
      </c>
      <c r="C38" s="568">
        <v>142.36000000000001</v>
      </c>
      <c r="D38" s="568">
        <v>146.56</v>
      </c>
      <c r="E38" s="568">
        <v>149.25400000000002</v>
      </c>
      <c r="F38" s="568">
        <v>149.81</v>
      </c>
    </row>
    <row r="39" spans="1:6" x14ac:dyDescent="0.15">
      <c r="A39" s="567" t="s">
        <v>3920</v>
      </c>
      <c r="B39" s="568">
        <v>84.852000000000004</v>
      </c>
      <c r="C39" s="568">
        <v>90.81</v>
      </c>
      <c r="D39" s="568">
        <v>92.44</v>
      </c>
      <c r="E39" s="568">
        <v>94.89500000000001</v>
      </c>
      <c r="F39" s="568">
        <v>102.75</v>
      </c>
    </row>
    <row r="40" spans="1:6" x14ac:dyDescent="0.15">
      <c r="A40" s="47"/>
      <c r="B40" s="1"/>
      <c r="C40" s="1"/>
      <c r="D40" s="1"/>
      <c r="E40" s="47"/>
    </row>
    <row r="41" spans="1:6" s="258" customFormat="1" x14ac:dyDescent="0.25">
      <c r="A41" s="258" t="s">
        <v>3921</v>
      </c>
    </row>
    <row r="42" spans="1:6" x14ac:dyDescent="0.15">
      <c r="A42" s="96" t="s">
        <v>3922</v>
      </c>
      <c r="B42" s="572"/>
      <c r="C42" s="572"/>
      <c r="D42" s="572"/>
      <c r="E42" s="572"/>
    </row>
    <row r="43" spans="1:6" x14ac:dyDescent="0.15">
      <c r="A43" s="44" t="s">
        <v>3124</v>
      </c>
      <c r="B43" s="573"/>
      <c r="C43" s="573"/>
      <c r="D43" s="573"/>
      <c r="E43" s="573"/>
    </row>
  </sheetData>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Hoja259"/>
  <dimension ref="A2:P33"/>
  <sheetViews>
    <sheetView workbookViewId="0"/>
  </sheetViews>
  <sheetFormatPr baseColWidth="10" defaultColWidth="9.125" defaultRowHeight="10.199999999999999" x14ac:dyDescent="0.15"/>
  <cols>
    <col min="1" max="1" width="23.75" style="378" customWidth="1"/>
    <col min="2" max="10" width="11.375" style="378" customWidth="1"/>
    <col min="11" max="11" width="12" style="378" customWidth="1"/>
    <col min="12" max="12" width="10.875" style="378" customWidth="1"/>
    <col min="13" max="13" width="11.375" style="378" customWidth="1"/>
    <col min="14" max="16384" width="9.125" style="378"/>
  </cols>
  <sheetData>
    <row r="2" spans="1:16" ht="11.55" x14ac:dyDescent="0.15">
      <c r="A2" s="376" t="s">
        <v>3923</v>
      </c>
      <c r="B2" s="377"/>
      <c r="C2" s="377"/>
      <c r="D2" s="377"/>
      <c r="E2" s="377"/>
      <c r="F2" s="377"/>
      <c r="G2" s="377"/>
      <c r="H2" s="377"/>
      <c r="I2" s="377"/>
      <c r="J2" s="377"/>
    </row>
    <row r="3" spans="1:16" x14ac:dyDescent="0.15">
      <c r="A3" s="379"/>
      <c r="B3" s="379"/>
      <c r="C3" s="379"/>
      <c r="D3" s="379"/>
      <c r="E3" s="379"/>
      <c r="F3" s="379"/>
      <c r="G3" s="379"/>
      <c r="H3" s="379"/>
      <c r="I3" s="379"/>
      <c r="J3" s="379"/>
    </row>
    <row r="4" spans="1:16" ht="14.95" customHeight="1" x14ac:dyDescent="0.15">
      <c r="A4" s="2706" t="s">
        <v>674</v>
      </c>
      <c r="B4" s="3077">
        <v>2017</v>
      </c>
      <c r="C4" s="3078"/>
      <c r="D4" s="3078"/>
      <c r="E4" s="3077">
        <v>2018</v>
      </c>
      <c r="F4" s="3078"/>
      <c r="G4" s="3078"/>
      <c r="H4" s="3077">
        <v>2019</v>
      </c>
      <c r="I4" s="3078"/>
      <c r="J4" s="3078"/>
      <c r="K4" s="3077">
        <v>2020</v>
      </c>
      <c r="L4" s="3078"/>
      <c r="M4" s="3078"/>
      <c r="N4" s="3077">
        <v>2021</v>
      </c>
      <c r="O4" s="3078"/>
      <c r="P4" s="3078"/>
    </row>
    <row r="5" spans="1:16" ht="14.95" customHeight="1" x14ac:dyDescent="0.15">
      <c r="A5" s="380"/>
      <c r="B5" s="3058" t="s">
        <v>752</v>
      </c>
      <c r="C5" s="2225" t="s">
        <v>3924</v>
      </c>
      <c r="D5" s="3079"/>
      <c r="E5" s="3058" t="s">
        <v>752</v>
      </c>
      <c r="F5" s="2225" t="s">
        <v>3924</v>
      </c>
      <c r="G5" s="3079"/>
      <c r="H5" s="3058" t="s">
        <v>752</v>
      </c>
      <c r="I5" s="2226" t="s">
        <v>3924</v>
      </c>
      <c r="J5" s="3078"/>
      <c r="K5" s="3058" t="s">
        <v>752</v>
      </c>
      <c r="L5" s="2226" t="s">
        <v>3924</v>
      </c>
      <c r="M5" s="3078"/>
      <c r="N5" s="3058" t="s">
        <v>752</v>
      </c>
      <c r="O5" s="2226" t="s">
        <v>3924</v>
      </c>
      <c r="P5" s="3078"/>
    </row>
    <row r="6" spans="1:16" ht="14.95" customHeight="1" x14ac:dyDescent="0.15">
      <c r="A6" s="3080"/>
      <c r="B6" s="3081"/>
      <c r="C6" s="2227" t="s">
        <v>916</v>
      </c>
      <c r="D6" s="3082" t="s">
        <v>917</v>
      </c>
      <c r="E6" s="3081"/>
      <c r="F6" s="2227" t="s">
        <v>916</v>
      </c>
      <c r="G6" s="3082" t="s">
        <v>917</v>
      </c>
      <c r="H6" s="3081"/>
      <c r="I6" s="2226" t="s">
        <v>3925</v>
      </c>
      <c r="J6" s="3078" t="s">
        <v>3926</v>
      </c>
      <c r="K6" s="3081"/>
      <c r="L6" s="2226" t="s">
        <v>3925</v>
      </c>
      <c r="M6" s="3078" t="s">
        <v>3926</v>
      </c>
      <c r="N6" s="3081"/>
      <c r="O6" s="2226" t="s">
        <v>3925</v>
      </c>
      <c r="P6" s="3078" t="s">
        <v>3926</v>
      </c>
    </row>
    <row r="7" spans="1:16" x14ac:dyDescent="0.15">
      <c r="A7" s="379" t="s">
        <v>676</v>
      </c>
      <c r="B7" s="381">
        <v>85056</v>
      </c>
      <c r="C7" s="382">
        <v>39617</v>
      </c>
      <c r="D7" s="382">
        <v>45439</v>
      </c>
      <c r="E7" s="382">
        <v>77878</v>
      </c>
      <c r="F7" s="382">
        <v>36753</v>
      </c>
      <c r="G7" s="382">
        <v>41125</v>
      </c>
      <c r="H7" s="381">
        <v>87320</v>
      </c>
      <c r="I7" s="382">
        <v>41245</v>
      </c>
      <c r="J7" s="382">
        <v>46075</v>
      </c>
      <c r="K7" s="382">
        <v>68129</v>
      </c>
      <c r="L7" s="382">
        <v>31766</v>
      </c>
      <c r="M7" s="382">
        <v>36363</v>
      </c>
      <c r="N7" s="382">
        <v>93802</v>
      </c>
      <c r="O7" s="382">
        <v>45812</v>
      </c>
      <c r="P7" s="382">
        <v>47990</v>
      </c>
    </row>
    <row r="8" spans="1:16" x14ac:dyDescent="0.15">
      <c r="A8" s="383" t="s">
        <v>677</v>
      </c>
      <c r="B8" s="381">
        <v>2728</v>
      </c>
      <c r="C8" s="384">
        <v>1345</v>
      </c>
      <c r="D8" s="384">
        <v>1383</v>
      </c>
      <c r="E8" s="381">
        <v>2305</v>
      </c>
      <c r="F8" s="384">
        <v>1137</v>
      </c>
      <c r="G8" s="384">
        <v>1168</v>
      </c>
      <c r="H8" s="381">
        <v>2238</v>
      </c>
      <c r="I8" s="384">
        <v>1159</v>
      </c>
      <c r="J8" s="384">
        <v>1079</v>
      </c>
      <c r="K8" s="381">
        <v>1336</v>
      </c>
      <c r="L8" s="384">
        <v>708</v>
      </c>
      <c r="M8" s="384">
        <v>628</v>
      </c>
      <c r="N8" s="381">
        <v>2222</v>
      </c>
      <c r="O8" s="384">
        <v>1159</v>
      </c>
      <c r="P8" s="384">
        <v>1063</v>
      </c>
    </row>
    <row r="9" spans="1:16" x14ac:dyDescent="0.15">
      <c r="A9" s="383" t="s">
        <v>678</v>
      </c>
      <c r="B9" s="381">
        <v>3164</v>
      </c>
      <c r="C9" s="384">
        <v>1573</v>
      </c>
      <c r="D9" s="384">
        <v>1591</v>
      </c>
      <c r="E9" s="381">
        <v>3318</v>
      </c>
      <c r="F9" s="384">
        <v>1650</v>
      </c>
      <c r="G9" s="384">
        <v>1668</v>
      </c>
      <c r="H9" s="381">
        <v>2876</v>
      </c>
      <c r="I9" s="384">
        <v>1378</v>
      </c>
      <c r="J9" s="384">
        <v>1498</v>
      </c>
      <c r="K9" s="381">
        <v>2192</v>
      </c>
      <c r="L9" s="384">
        <v>1087</v>
      </c>
      <c r="M9" s="384">
        <v>1105</v>
      </c>
      <c r="N9" s="381">
        <v>2829</v>
      </c>
      <c r="O9" s="384">
        <v>1426</v>
      </c>
      <c r="P9" s="384">
        <v>1403</v>
      </c>
    </row>
    <row r="10" spans="1:16" x14ac:dyDescent="0.15">
      <c r="A10" s="385" t="s">
        <v>679</v>
      </c>
      <c r="B10" s="381">
        <v>4065</v>
      </c>
      <c r="C10" s="384">
        <v>1969</v>
      </c>
      <c r="D10" s="384">
        <v>2096</v>
      </c>
      <c r="E10" s="381">
        <v>4348</v>
      </c>
      <c r="F10" s="384">
        <v>2169</v>
      </c>
      <c r="G10" s="384">
        <v>2179</v>
      </c>
      <c r="H10" s="381">
        <v>3799</v>
      </c>
      <c r="I10" s="384">
        <v>1854</v>
      </c>
      <c r="J10" s="384">
        <v>1945</v>
      </c>
      <c r="K10" s="381">
        <v>2062</v>
      </c>
      <c r="L10" s="384">
        <v>979</v>
      </c>
      <c r="M10" s="384">
        <v>1083</v>
      </c>
      <c r="N10" s="381">
        <v>3876</v>
      </c>
      <c r="O10" s="384">
        <v>1976</v>
      </c>
      <c r="P10" s="384">
        <v>1900</v>
      </c>
    </row>
    <row r="11" spans="1:16" x14ac:dyDescent="0.15">
      <c r="A11" s="383" t="s">
        <v>680</v>
      </c>
      <c r="B11" s="381">
        <v>3442</v>
      </c>
      <c r="C11" s="384">
        <v>1601</v>
      </c>
      <c r="D11" s="384">
        <v>1841</v>
      </c>
      <c r="E11" s="381">
        <v>3312</v>
      </c>
      <c r="F11" s="384">
        <v>1568</v>
      </c>
      <c r="G11" s="384">
        <v>1744</v>
      </c>
      <c r="H11" s="381">
        <v>5298</v>
      </c>
      <c r="I11" s="384">
        <v>2451</v>
      </c>
      <c r="J11" s="384">
        <v>2847</v>
      </c>
      <c r="K11" s="381">
        <v>3019</v>
      </c>
      <c r="L11" s="384">
        <v>1439</v>
      </c>
      <c r="M11" s="384">
        <v>1580</v>
      </c>
      <c r="N11" s="381">
        <v>4090</v>
      </c>
      <c r="O11" s="384">
        <v>2016</v>
      </c>
      <c r="P11" s="384">
        <v>2074</v>
      </c>
    </row>
    <row r="12" spans="1:16" x14ac:dyDescent="0.15">
      <c r="A12" s="386" t="s">
        <v>681</v>
      </c>
      <c r="B12" s="381">
        <v>3760</v>
      </c>
      <c r="C12" s="384">
        <v>1669</v>
      </c>
      <c r="D12" s="384">
        <v>2091</v>
      </c>
      <c r="E12" s="381">
        <v>3797</v>
      </c>
      <c r="F12" s="384">
        <v>1736</v>
      </c>
      <c r="G12" s="384">
        <v>2061</v>
      </c>
      <c r="H12" s="381">
        <v>3067</v>
      </c>
      <c r="I12" s="384">
        <v>1452</v>
      </c>
      <c r="J12" s="384">
        <v>1615</v>
      </c>
      <c r="K12" s="381">
        <v>2591</v>
      </c>
      <c r="L12" s="384">
        <v>1178</v>
      </c>
      <c r="M12" s="384">
        <v>1413</v>
      </c>
      <c r="N12" s="381">
        <v>2509</v>
      </c>
      <c r="O12" s="384">
        <v>1143</v>
      </c>
      <c r="P12" s="384">
        <v>1366</v>
      </c>
    </row>
    <row r="13" spans="1:16" ht="11.55" x14ac:dyDescent="0.15">
      <c r="A13" s="386" t="s">
        <v>3927</v>
      </c>
      <c r="B13" s="381">
        <v>3098</v>
      </c>
      <c r="C13" s="384">
        <v>1405</v>
      </c>
      <c r="D13" s="384">
        <v>1693</v>
      </c>
      <c r="E13" s="381">
        <v>2421</v>
      </c>
      <c r="F13" s="384">
        <v>1107</v>
      </c>
      <c r="G13" s="384">
        <v>1314</v>
      </c>
      <c r="H13" s="381">
        <v>2612</v>
      </c>
      <c r="I13" s="384">
        <v>1268</v>
      </c>
      <c r="J13" s="384">
        <v>1344</v>
      </c>
      <c r="K13" s="381">
        <v>1823</v>
      </c>
      <c r="L13" s="384">
        <v>843</v>
      </c>
      <c r="M13" s="384">
        <v>980</v>
      </c>
      <c r="N13" s="381">
        <v>2221</v>
      </c>
      <c r="O13" s="384">
        <v>1030</v>
      </c>
      <c r="P13" s="384">
        <v>1191</v>
      </c>
    </row>
    <row r="14" spans="1:16" ht="11.55" x14ac:dyDescent="0.15">
      <c r="A14" s="386" t="s">
        <v>3928</v>
      </c>
      <c r="B14" s="381">
        <v>155</v>
      </c>
      <c r="C14" s="384">
        <v>81</v>
      </c>
      <c r="D14" s="384">
        <v>74</v>
      </c>
      <c r="E14" s="381">
        <v>620</v>
      </c>
      <c r="F14" s="384">
        <v>316</v>
      </c>
      <c r="G14" s="384">
        <v>304</v>
      </c>
      <c r="H14" s="381">
        <v>472</v>
      </c>
      <c r="I14" s="384">
        <v>236</v>
      </c>
      <c r="J14" s="384">
        <v>236</v>
      </c>
      <c r="K14" s="381">
        <v>249</v>
      </c>
      <c r="L14" s="384">
        <v>135</v>
      </c>
      <c r="M14" s="384">
        <v>114</v>
      </c>
      <c r="N14" s="381">
        <v>228</v>
      </c>
      <c r="O14" s="384">
        <v>116</v>
      </c>
      <c r="P14" s="384">
        <v>112</v>
      </c>
    </row>
    <row r="15" spans="1:16" x14ac:dyDescent="0.15">
      <c r="A15" s="386" t="s">
        <v>683</v>
      </c>
      <c r="B15" s="381">
        <v>18771</v>
      </c>
      <c r="C15" s="384">
        <v>8446</v>
      </c>
      <c r="D15" s="384">
        <v>10325</v>
      </c>
      <c r="E15" s="381">
        <v>17385</v>
      </c>
      <c r="F15" s="384">
        <v>7801</v>
      </c>
      <c r="G15" s="384">
        <v>9584</v>
      </c>
      <c r="H15" s="381">
        <v>18349</v>
      </c>
      <c r="I15" s="384">
        <v>8487</v>
      </c>
      <c r="J15" s="384">
        <v>9862</v>
      </c>
      <c r="K15" s="381">
        <v>13436</v>
      </c>
      <c r="L15" s="384">
        <v>6101</v>
      </c>
      <c r="M15" s="384">
        <v>7335</v>
      </c>
      <c r="N15" s="381">
        <v>19501</v>
      </c>
      <c r="O15" s="384">
        <v>9253</v>
      </c>
      <c r="P15" s="384">
        <v>10248</v>
      </c>
    </row>
    <row r="16" spans="1:16" x14ac:dyDescent="0.15">
      <c r="A16" s="386" t="s">
        <v>684</v>
      </c>
      <c r="B16" s="381">
        <v>1661</v>
      </c>
      <c r="C16" s="384">
        <v>816</v>
      </c>
      <c r="D16" s="384">
        <v>845</v>
      </c>
      <c r="E16" s="381">
        <v>1980</v>
      </c>
      <c r="F16" s="384">
        <v>936</v>
      </c>
      <c r="G16" s="384">
        <v>1044</v>
      </c>
      <c r="H16" s="381">
        <v>1134</v>
      </c>
      <c r="I16" s="384">
        <v>532</v>
      </c>
      <c r="J16" s="384">
        <v>602</v>
      </c>
      <c r="K16" s="381">
        <v>874</v>
      </c>
      <c r="L16" s="384">
        <v>423</v>
      </c>
      <c r="M16" s="384">
        <v>451</v>
      </c>
      <c r="N16" s="381">
        <v>1158</v>
      </c>
      <c r="O16" s="384">
        <v>556</v>
      </c>
      <c r="P16" s="384">
        <v>602</v>
      </c>
    </row>
    <row r="17" spans="1:16" x14ac:dyDescent="0.15">
      <c r="A17" s="383" t="s">
        <v>685</v>
      </c>
      <c r="B17" s="381">
        <v>1459</v>
      </c>
      <c r="C17" s="384">
        <v>702</v>
      </c>
      <c r="D17" s="384">
        <v>757</v>
      </c>
      <c r="E17" s="381">
        <v>1388</v>
      </c>
      <c r="F17" s="384">
        <v>668</v>
      </c>
      <c r="G17" s="384">
        <v>720</v>
      </c>
      <c r="H17" s="381">
        <v>1401</v>
      </c>
      <c r="I17" s="384">
        <v>666</v>
      </c>
      <c r="J17" s="384">
        <v>735</v>
      </c>
      <c r="K17" s="381">
        <v>818</v>
      </c>
      <c r="L17" s="384">
        <v>381</v>
      </c>
      <c r="M17" s="384">
        <v>437</v>
      </c>
      <c r="N17" s="381">
        <v>1282</v>
      </c>
      <c r="O17" s="384">
        <v>605</v>
      </c>
      <c r="P17" s="384">
        <v>677</v>
      </c>
    </row>
    <row r="18" spans="1:16" x14ac:dyDescent="0.15">
      <c r="A18" s="383" t="s">
        <v>732</v>
      </c>
      <c r="B18" s="381" t="s">
        <v>687</v>
      </c>
      <c r="C18" s="384" t="s">
        <v>687</v>
      </c>
      <c r="D18" s="384" t="s">
        <v>687</v>
      </c>
      <c r="E18" s="381">
        <v>551</v>
      </c>
      <c r="F18" s="384">
        <v>276</v>
      </c>
      <c r="G18" s="384">
        <v>275</v>
      </c>
      <c r="H18" s="381">
        <v>318</v>
      </c>
      <c r="I18" s="384">
        <v>158</v>
      </c>
      <c r="J18" s="384">
        <v>160</v>
      </c>
      <c r="K18" s="381">
        <v>267</v>
      </c>
      <c r="L18" s="384">
        <v>115</v>
      </c>
      <c r="M18" s="384">
        <v>152</v>
      </c>
      <c r="N18" s="381">
        <v>454</v>
      </c>
      <c r="O18" s="384">
        <v>216</v>
      </c>
      <c r="P18" s="384">
        <v>238</v>
      </c>
    </row>
    <row r="19" spans="1:16" x14ac:dyDescent="0.15">
      <c r="A19" s="383" t="s">
        <v>688</v>
      </c>
      <c r="B19" s="381">
        <v>7045</v>
      </c>
      <c r="C19" s="384">
        <v>3404</v>
      </c>
      <c r="D19" s="384">
        <v>3641</v>
      </c>
      <c r="E19" s="381">
        <v>5470</v>
      </c>
      <c r="F19" s="384">
        <v>2625</v>
      </c>
      <c r="G19" s="384">
        <v>2845</v>
      </c>
      <c r="H19" s="381">
        <v>5755</v>
      </c>
      <c r="I19" s="384">
        <v>2934</v>
      </c>
      <c r="J19" s="384">
        <v>2821</v>
      </c>
      <c r="K19" s="381">
        <v>3522</v>
      </c>
      <c r="L19" s="384">
        <v>1691</v>
      </c>
      <c r="M19" s="384">
        <v>1831</v>
      </c>
      <c r="N19" s="381">
        <v>4946</v>
      </c>
      <c r="O19" s="384">
        <v>2508</v>
      </c>
      <c r="P19" s="384">
        <v>2438</v>
      </c>
    </row>
    <row r="20" spans="1:16" x14ac:dyDescent="0.15">
      <c r="A20" s="383" t="s">
        <v>689</v>
      </c>
      <c r="B20" s="381">
        <v>12355</v>
      </c>
      <c r="C20" s="384">
        <v>5635</v>
      </c>
      <c r="D20" s="384">
        <v>6720</v>
      </c>
      <c r="E20" s="381">
        <v>10822</v>
      </c>
      <c r="F20" s="384">
        <v>5123</v>
      </c>
      <c r="G20" s="384">
        <v>5699</v>
      </c>
      <c r="H20" s="381">
        <v>19438</v>
      </c>
      <c r="I20" s="384">
        <v>8840</v>
      </c>
      <c r="J20" s="384">
        <v>10598</v>
      </c>
      <c r="K20" s="381">
        <v>21939</v>
      </c>
      <c r="L20" s="384">
        <v>10008</v>
      </c>
      <c r="M20" s="384">
        <v>11931</v>
      </c>
      <c r="N20" s="381">
        <v>29026</v>
      </c>
      <c r="O20" s="384">
        <v>14143</v>
      </c>
      <c r="P20" s="384">
        <v>14883</v>
      </c>
    </row>
    <row r="21" spans="1:16" x14ac:dyDescent="0.15">
      <c r="A21" s="383" t="s">
        <v>690</v>
      </c>
      <c r="B21" s="381">
        <v>4768</v>
      </c>
      <c r="C21" s="384">
        <v>2220</v>
      </c>
      <c r="D21" s="384">
        <v>2548</v>
      </c>
      <c r="E21" s="381">
        <v>4415</v>
      </c>
      <c r="F21" s="384">
        <v>2140</v>
      </c>
      <c r="G21" s="384">
        <v>2275</v>
      </c>
      <c r="H21" s="381">
        <v>4881</v>
      </c>
      <c r="I21" s="384">
        <v>2264</v>
      </c>
      <c r="J21" s="384">
        <v>2617</v>
      </c>
      <c r="K21" s="381">
        <v>2984</v>
      </c>
      <c r="L21" s="384">
        <v>1443</v>
      </c>
      <c r="M21" s="384">
        <v>1541</v>
      </c>
      <c r="N21" s="381">
        <v>4258</v>
      </c>
      <c r="O21" s="384">
        <v>2057</v>
      </c>
      <c r="P21" s="384">
        <v>2201</v>
      </c>
    </row>
    <row r="22" spans="1:16" x14ac:dyDescent="0.15">
      <c r="A22" s="383" t="s">
        <v>691</v>
      </c>
      <c r="B22" s="381">
        <v>15059</v>
      </c>
      <c r="C22" s="384">
        <v>6983</v>
      </c>
      <c r="D22" s="384">
        <v>8076</v>
      </c>
      <c r="E22" s="381">
        <v>12469</v>
      </c>
      <c r="F22" s="384">
        <v>5817</v>
      </c>
      <c r="G22" s="384">
        <v>6652</v>
      </c>
      <c r="H22" s="381">
        <v>11999</v>
      </c>
      <c r="I22" s="384">
        <v>5708</v>
      </c>
      <c r="J22" s="384">
        <v>6291</v>
      </c>
      <c r="K22" s="381">
        <v>8703</v>
      </c>
      <c r="L22" s="384">
        <v>4044</v>
      </c>
      <c r="M22" s="384">
        <v>4659</v>
      </c>
      <c r="N22" s="381">
        <v>11626</v>
      </c>
      <c r="O22" s="384">
        <v>5700</v>
      </c>
      <c r="P22" s="384">
        <v>5926</v>
      </c>
    </row>
    <row r="23" spans="1:16" x14ac:dyDescent="0.15">
      <c r="A23" s="383" t="s">
        <v>692</v>
      </c>
      <c r="B23" s="381">
        <v>1798</v>
      </c>
      <c r="C23" s="384">
        <v>848</v>
      </c>
      <c r="D23" s="384">
        <v>950</v>
      </c>
      <c r="E23" s="381">
        <v>1651</v>
      </c>
      <c r="F23" s="384">
        <v>843</v>
      </c>
      <c r="G23" s="384">
        <v>808</v>
      </c>
      <c r="H23" s="381">
        <v>2301</v>
      </c>
      <c r="I23" s="384">
        <v>1141</v>
      </c>
      <c r="J23" s="384">
        <v>1160</v>
      </c>
      <c r="K23" s="381">
        <v>1443</v>
      </c>
      <c r="L23" s="384">
        <v>732</v>
      </c>
      <c r="M23" s="384">
        <v>711</v>
      </c>
      <c r="N23" s="381">
        <v>1963</v>
      </c>
      <c r="O23" s="384">
        <v>1016</v>
      </c>
      <c r="P23" s="384">
        <v>947</v>
      </c>
    </row>
    <row r="24" spans="1:16" x14ac:dyDescent="0.15">
      <c r="A24" s="383" t="s">
        <v>693</v>
      </c>
      <c r="B24" s="381">
        <v>1653</v>
      </c>
      <c r="C24" s="384">
        <v>887</v>
      </c>
      <c r="D24" s="384">
        <v>766</v>
      </c>
      <c r="E24" s="381">
        <v>1626</v>
      </c>
      <c r="F24" s="384">
        <v>841</v>
      </c>
      <c r="G24" s="384">
        <v>785</v>
      </c>
      <c r="H24" s="381">
        <v>1382</v>
      </c>
      <c r="I24" s="384">
        <v>717</v>
      </c>
      <c r="J24" s="384">
        <v>665</v>
      </c>
      <c r="K24" s="381">
        <v>871</v>
      </c>
      <c r="L24" s="384">
        <v>459</v>
      </c>
      <c r="M24" s="384">
        <v>412</v>
      </c>
      <c r="N24" s="381">
        <v>1613</v>
      </c>
      <c r="O24" s="384">
        <v>892</v>
      </c>
      <c r="P24" s="384">
        <v>721</v>
      </c>
    </row>
    <row r="25" spans="1:16" ht="11.55" x14ac:dyDescent="0.15">
      <c r="A25" s="383" t="s">
        <v>3929</v>
      </c>
      <c r="B25" s="381">
        <v>75</v>
      </c>
      <c r="C25" s="384">
        <v>33</v>
      </c>
      <c r="D25" s="384">
        <v>42</v>
      </c>
      <c r="E25" s="381" t="s">
        <v>687</v>
      </c>
      <c r="F25" s="384" t="s">
        <v>687</v>
      </c>
      <c r="G25" s="384" t="s">
        <v>687</v>
      </c>
      <c r="H25" s="381" t="s">
        <v>687</v>
      </c>
      <c r="I25" s="384" t="s">
        <v>687</v>
      </c>
      <c r="J25" s="384" t="s">
        <v>687</v>
      </c>
      <c r="K25" s="381" t="s">
        <v>687</v>
      </c>
      <c r="L25" s="384" t="s">
        <v>687</v>
      </c>
      <c r="M25" s="384" t="s">
        <v>687</v>
      </c>
      <c r="N25" s="381" t="s">
        <v>687</v>
      </c>
      <c r="O25" s="384" t="s">
        <v>687</v>
      </c>
      <c r="P25" s="384" t="s">
        <v>687</v>
      </c>
    </row>
    <row r="26" spans="1:16" x14ac:dyDescent="0.15">
      <c r="A26" s="387"/>
      <c r="B26" s="387"/>
      <c r="C26" s="387"/>
      <c r="D26" s="387"/>
      <c r="E26" s="387"/>
      <c r="F26" s="387"/>
      <c r="G26" s="387"/>
      <c r="H26" s="387"/>
      <c r="I26" s="387"/>
      <c r="J26" s="387"/>
    </row>
    <row r="27" spans="1:16" x14ac:dyDescent="0.15">
      <c r="A27" s="388" t="s">
        <v>3930</v>
      </c>
      <c r="B27" s="387"/>
      <c r="C27" s="387"/>
      <c r="D27" s="387"/>
      <c r="E27" s="387"/>
      <c r="F27" s="387"/>
      <c r="G27" s="387"/>
      <c r="H27" s="387"/>
      <c r="I27" s="387"/>
      <c r="J27" s="387"/>
    </row>
    <row r="28" spans="1:16" x14ac:dyDescent="0.15">
      <c r="A28" s="387" t="s">
        <v>3931</v>
      </c>
      <c r="B28" s="387"/>
      <c r="C28" s="387"/>
      <c r="D28" s="387"/>
      <c r="E28" s="387"/>
      <c r="F28" s="387"/>
      <c r="G28" s="387"/>
      <c r="H28" s="387"/>
      <c r="I28" s="387"/>
      <c r="J28" s="387"/>
    </row>
    <row r="29" spans="1:16" x14ac:dyDescent="0.15">
      <c r="A29" s="387" t="s">
        <v>3932</v>
      </c>
      <c r="B29" s="387"/>
      <c r="C29" s="387"/>
      <c r="D29" s="387"/>
      <c r="E29" s="387"/>
      <c r="F29" s="389"/>
      <c r="G29" s="389"/>
      <c r="H29" s="389"/>
      <c r="I29" s="389"/>
      <c r="J29" s="389"/>
    </row>
    <row r="30" spans="1:16" ht="11.55" x14ac:dyDescent="0.15">
      <c r="A30" s="387" t="s">
        <v>3933</v>
      </c>
      <c r="B30" s="387"/>
      <c r="C30" s="387"/>
      <c r="D30" s="387"/>
      <c r="E30" s="387"/>
      <c r="F30" s="389"/>
      <c r="G30" s="389"/>
      <c r="H30" s="389"/>
      <c r="I30" s="389"/>
      <c r="J30" s="389"/>
    </row>
    <row r="31" spans="1:16" ht="11.55" x14ac:dyDescent="0.15">
      <c r="A31" s="387" t="s">
        <v>3934</v>
      </c>
      <c r="B31" s="387"/>
      <c r="C31" s="387"/>
      <c r="D31" s="387"/>
      <c r="E31" s="387"/>
      <c r="F31" s="389"/>
      <c r="G31" s="389"/>
      <c r="H31" s="389"/>
      <c r="I31" s="389"/>
      <c r="J31" s="389"/>
    </row>
    <row r="32" spans="1:16" x14ac:dyDescent="0.15">
      <c r="A32" s="390" t="s">
        <v>697</v>
      </c>
      <c r="B32" s="387"/>
      <c r="C32" s="387"/>
      <c r="D32" s="387"/>
      <c r="E32" s="387"/>
      <c r="F32" s="389"/>
      <c r="G32" s="389"/>
      <c r="H32" s="389"/>
      <c r="I32" s="389"/>
      <c r="J32" s="389"/>
    </row>
    <row r="33" spans="1:10" x14ac:dyDescent="0.15">
      <c r="A33" s="387" t="s">
        <v>3935</v>
      </c>
      <c r="B33" s="387"/>
      <c r="C33" s="387"/>
      <c r="D33" s="387"/>
      <c r="E33" s="387"/>
      <c r="F33" s="391"/>
      <c r="G33" s="391"/>
      <c r="H33" s="391"/>
      <c r="I33" s="391"/>
      <c r="J33" s="391"/>
    </row>
  </sheetData>
  <conditionalFormatting sqref="E7:G7 B7:D25">
    <cfRule type="expression" dxfId="11" priority="2">
      <formula>IF(AND(#REF!="2",#REF!="2"),1)</formula>
    </cfRule>
  </conditionalFormatting>
  <conditionalFormatting sqref="E8:G25">
    <cfRule type="expression" dxfId="10"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2:E24"/>
  <sheetViews>
    <sheetView workbookViewId="0"/>
  </sheetViews>
  <sheetFormatPr baseColWidth="10" defaultColWidth="11.375" defaultRowHeight="10.199999999999999" x14ac:dyDescent="0.15"/>
  <cols>
    <col min="1" max="1" width="34" style="123" customWidth="1"/>
    <col min="2" max="3" width="15.875" style="123" customWidth="1"/>
    <col min="4" max="16384" width="11.375" style="123"/>
  </cols>
  <sheetData>
    <row r="2" spans="1:5" ht="11.55" x14ac:dyDescent="0.15">
      <c r="A2" s="949" t="s">
        <v>963</v>
      </c>
    </row>
    <row r="4" spans="1:5" ht="20.399999999999999" x14ac:dyDescent="0.15">
      <c r="A4" s="2187" t="s">
        <v>964</v>
      </c>
      <c r="B4" s="2185" t="s">
        <v>843</v>
      </c>
      <c r="C4" s="2185" t="s">
        <v>844</v>
      </c>
    </row>
    <row r="5" spans="1:5" x14ac:dyDescent="0.15">
      <c r="A5" s="618" t="s">
        <v>742</v>
      </c>
      <c r="B5" s="1871">
        <v>582</v>
      </c>
      <c r="C5" s="2120">
        <v>1.0000000000000002</v>
      </c>
    </row>
    <row r="6" spans="1:5" ht="11.55" x14ac:dyDescent="0.15">
      <c r="A6" s="123" t="s">
        <v>938</v>
      </c>
      <c r="B6" s="698">
        <v>92</v>
      </c>
      <c r="C6" s="1879">
        <v>0.15807560137457044</v>
      </c>
      <c r="E6" s="1880"/>
    </row>
    <row r="7" spans="1:5" ht="11.55" x14ac:dyDescent="0.15">
      <c r="A7" s="123" t="s">
        <v>939</v>
      </c>
      <c r="B7" s="698">
        <v>115</v>
      </c>
      <c r="C7" s="1879">
        <v>0.19759450171821305</v>
      </c>
      <c r="E7" s="1880"/>
    </row>
    <row r="8" spans="1:5" ht="11.55" x14ac:dyDescent="0.15">
      <c r="A8" s="123" t="s">
        <v>940</v>
      </c>
      <c r="B8" s="698">
        <v>27</v>
      </c>
      <c r="C8" s="1879">
        <v>4.6391752577319589E-2</v>
      </c>
      <c r="E8" s="1880"/>
    </row>
    <row r="9" spans="1:5" ht="11.55" x14ac:dyDescent="0.15">
      <c r="A9" s="123" t="s">
        <v>941</v>
      </c>
      <c r="B9" s="698">
        <v>44</v>
      </c>
      <c r="C9" s="1879">
        <v>7.560137457044673E-2</v>
      </c>
      <c r="E9" s="1880"/>
    </row>
    <row r="10" spans="1:5" ht="11.55" x14ac:dyDescent="0.15">
      <c r="A10" s="123" t="s">
        <v>942</v>
      </c>
      <c r="B10" s="698">
        <v>189</v>
      </c>
      <c r="C10" s="1879">
        <v>0.32474226804123713</v>
      </c>
      <c r="E10" s="1880"/>
    </row>
    <row r="11" spans="1:5" ht="11.55" x14ac:dyDescent="0.15">
      <c r="A11" s="123" t="s">
        <v>943</v>
      </c>
      <c r="B11" s="698">
        <v>65</v>
      </c>
      <c r="C11" s="1879">
        <v>0.11168384879725086</v>
      </c>
      <c r="E11" s="1880"/>
    </row>
    <row r="12" spans="1:5" ht="11.55" x14ac:dyDescent="0.15">
      <c r="A12" s="123" t="s">
        <v>965</v>
      </c>
      <c r="B12" s="698">
        <v>30</v>
      </c>
      <c r="C12" s="1879">
        <v>5.1546391752577317E-2</v>
      </c>
      <c r="E12" s="1880"/>
    </row>
    <row r="13" spans="1:5" x14ac:dyDescent="0.15">
      <c r="A13" s="123" t="s">
        <v>945</v>
      </c>
      <c r="B13" s="698">
        <v>20</v>
      </c>
      <c r="C13" s="1879">
        <v>3.4364261168384883E-2</v>
      </c>
      <c r="E13" s="1880"/>
    </row>
    <row r="14" spans="1:5" ht="12.75" customHeight="1" x14ac:dyDescent="0.15"/>
    <row r="15" spans="1:5" ht="10.55" customHeight="1" x14ac:dyDescent="0.15">
      <c r="A15" s="151" t="s">
        <v>847</v>
      </c>
    </row>
    <row r="16" spans="1:5" x14ac:dyDescent="0.15">
      <c r="A16" s="123" t="s">
        <v>966</v>
      </c>
    </row>
    <row r="17" spans="1:1" x14ac:dyDescent="0.15">
      <c r="A17" s="123" t="s">
        <v>947</v>
      </c>
    </row>
    <row r="18" spans="1:1" x14ac:dyDescent="0.15">
      <c r="A18" s="123" t="s">
        <v>948</v>
      </c>
    </row>
    <row r="19" spans="1:1" x14ac:dyDescent="0.15">
      <c r="A19" s="123" t="s">
        <v>949</v>
      </c>
    </row>
    <row r="20" spans="1:1" x14ac:dyDescent="0.15">
      <c r="A20" s="123" t="s">
        <v>950</v>
      </c>
    </row>
    <row r="21" spans="1:1" x14ac:dyDescent="0.15">
      <c r="A21" s="123" t="s">
        <v>951</v>
      </c>
    </row>
    <row r="22" spans="1:1" x14ac:dyDescent="0.15">
      <c r="A22" s="123" t="s">
        <v>952</v>
      </c>
    </row>
    <row r="23" spans="1:1" x14ac:dyDescent="0.15">
      <c r="A23" s="123" t="s">
        <v>953</v>
      </c>
    </row>
    <row r="24" spans="1:1" x14ac:dyDescent="0.15">
      <c r="A24" s="123" t="s">
        <v>848</v>
      </c>
    </row>
  </sheetData>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Hoja260"/>
  <dimension ref="A2:K21"/>
  <sheetViews>
    <sheetView workbookViewId="0"/>
  </sheetViews>
  <sheetFormatPr baseColWidth="10" defaultColWidth="9.125" defaultRowHeight="10.199999999999999" x14ac:dyDescent="0.15"/>
  <cols>
    <col min="1" max="1" width="21.375" style="378" customWidth="1"/>
    <col min="2" max="7" width="14.25" style="378" customWidth="1"/>
    <col min="8" max="11" width="15.25" style="378" customWidth="1"/>
    <col min="12" max="16384" width="9.125" style="378"/>
  </cols>
  <sheetData>
    <row r="2" spans="1:11" s="392" customFormat="1" ht="14.95" customHeight="1" x14ac:dyDescent="0.25">
      <c r="A2" s="2078" t="s">
        <v>3936</v>
      </c>
      <c r="B2" s="376"/>
      <c r="C2" s="376"/>
      <c r="D2" s="376"/>
      <c r="E2" s="376"/>
      <c r="F2" s="376"/>
      <c r="G2" s="376"/>
    </row>
    <row r="3" spans="1:11" ht="10.55" customHeight="1" x14ac:dyDescent="0.15">
      <c r="A3" s="387"/>
      <c r="B3" s="387"/>
      <c r="C3" s="387"/>
    </row>
    <row r="4" spans="1:11" ht="14.95" customHeight="1" x14ac:dyDescent="0.15">
      <c r="A4" s="3083" t="s">
        <v>3937</v>
      </c>
      <c r="B4" s="3084">
        <v>2017</v>
      </c>
      <c r="C4" s="2228"/>
      <c r="D4" s="3084">
        <v>2018</v>
      </c>
      <c r="E4" s="2228"/>
      <c r="F4" s="2203">
        <v>2019</v>
      </c>
      <c r="G4" s="2323"/>
      <c r="H4" s="2203">
        <v>2020</v>
      </c>
      <c r="I4" s="2323"/>
      <c r="J4" s="2203">
        <v>2021</v>
      </c>
      <c r="K4" s="2323"/>
    </row>
    <row r="5" spans="1:11" ht="22.6" customHeight="1" x14ac:dyDescent="0.15">
      <c r="A5" s="3085"/>
      <c r="B5" s="3086" t="s">
        <v>3938</v>
      </c>
      <c r="C5" s="3086" t="s">
        <v>853</v>
      </c>
      <c r="D5" s="2632" t="s">
        <v>3938</v>
      </c>
      <c r="E5" s="2632" t="s">
        <v>853</v>
      </c>
      <c r="F5" s="2632" t="s">
        <v>3938</v>
      </c>
      <c r="G5" s="2632" t="s">
        <v>853</v>
      </c>
      <c r="H5" s="2632" t="s">
        <v>3938</v>
      </c>
      <c r="I5" s="2632" t="s">
        <v>853</v>
      </c>
      <c r="J5" s="2632" t="s">
        <v>3938</v>
      </c>
      <c r="K5" s="2632" t="s">
        <v>853</v>
      </c>
    </row>
    <row r="6" spans="1:11" x14ac:dyDescent="0.15">
      <c r="A6" s="379" t="s">
        <v>742</v>
      </c>
      <c r="B6" s="393">
        <v>85056</v>
      </c>
      <c r="C6" s="2168">
        <v>1</v>
      </c>
      <c r="D6" s="393">
        <v>77878</v>
      </c>
      <c r="E6" s="2168">
        <v>1</v>
      </c>
      <c r="F6" s="393">
        <v>87320</v>
      </c>
      <c r="G6" s="2168">
        <v>1</v>
      </c>
      <c r="H6" s="393">
        <v>68129</v>
      </c>
      <c r="I6" s="2168">
        <v>0.99999999999999989</v>
      </c>
      <c r="J6" s="393">
        <v>93802</v>
      </c>
      <c r="K6" s="2168">
        <v>0.99999999999999989</v>
      </c>
    </row>
    <row r="7" spans="1:11" x14ac:dyDescent="0.15">
      <c r="A7" s="383" t="s">
        <v>2054</v>
      </c>
      <c r="B7" s="394">
        <v>68363</v>
      </c>
      <c r="C7" s="2167">
        <v>0.80374106471030848</v>
      </c>
      <c r="D7" s="395">
        <v>60829</v>
      </c>
      <c r="E7" s="2167">
        <v>0.78108066462929193</v>
      </c>
      <c r="F7" s="396">
        <v>70103</v>
      </c>
      <c r="G7" s="2167">
        <v>0.80282867613376085</v>
      </c>
      <c r="H7" s="396">
        <v>56731</v>
      </c>
      <c r="I7" s="2167">
        <v>0.83269973139191822</v>
      </c>
      <c r="J7" s="396">
        <v>78262</v>
      </c>
      <c r="K7" s="2167">
        <v>0.83433189057802604</v>
      </c>
    </row>
    <row r="8" spans="1:11" x14ac:dyDescent="0.15">
      <c r="A8" s="383" t="s">
        <v>2049</v>
      </c>
      <c r="B8" s="394">
        <v>5237</v>
      </c>
      <c r="C8" s="2167">
        <v>6.1571200150489093E-2</v>
      </c>
      <c r="D8" s="395">
        <v>5121</v>
      </c>
      <c r="E8" s="2167">
        <v>6.5756696371247342E-2</v>
      </c>
      <c r="F8" s="396">
        <v>4608</v>
      </c>
      <c r="G8" s="2167">
        <v>5.277141548327989E-2</v>
      </c>
      <c r="H8" s="396">
        <v>3132</v>
      </c>
      <c r="I8" s="2167">
        <v>4.5971612675952969E-2</v>
      </c>
      <c r="J8" s="396">
        <v>4559</v>
      </c>
      <c r="K8" s="2167">
        <v>4.8602375215880261E-2</v>
      </c>
    </row>
    <row r="9" spans="1:11" x14ac:dyDescent="0.15">
      <c r="A9" s="383" t="s">
        <v>2056</v>
      </c>
      <c r="B9" s="394">
        <v>221</v>
      </c>
      <c r="C9" s="2167">
        <v>2.598288186606471E-3</v>
      </c>
      <c r="D9" s="395">
        <v>683</v>
      </c>
      <c r="E9" s="2167">
        <v>8.770127635532499E-3</v>
      </c>
      <c r="F9" s="396">
        <v>541</v>
      </c>
      <c r="G9" s="2167">
        <v>6.1956023820430601E-3</v>
      </c>
      <c r="H9" s="396">
        <v>256</v>
      </c>
      <c r="I9" s="2167">
        <v>3.7575775367317881E-3</v>
      </c>
      <c r="J9" s="396">
        <v>193</v>
      </c>
      <c r="K9" s="2167">
        <v>2.0575254258971025E-3</v>
      </c>
    </row>
    <row r="10" spans="1:11" x14ac:dyDescent="0.15">
      <c r="A10" s="383" t="s">
        <v>3939</v>
      </c>
      <c r="B10" s="394">
        <v>1742</v>
      </c>
      <c r="C10" s="2167">
        <v>2.0480624529721596E-2</v>
      </c>
      <c r="D10" s="395">
        <v>1786</v>
      </c>
      <c r="E10" s="2167">
        <v>2.2933305940060093E-2</v>
      </c>
      <c r="F10" s="396">
        <v>1529</v>
      </c>
      <c r="G10" s="2167">
        <v>1.7510306917086577E-2</v>
      </c>
      <c r="H10" s="396">
        <v>756</v>
      </c>
      <c r="I10" s="2167">
        <v>1.1096596163161061E-2</v>
      </c>
      <c r="J10" s="396">
        <v>1176</v>
      </c>
      <c r="K10" s="2167">
        <v>1.253704611841965E-2</v>
      </c>
    </row>
    <row r="11" spans="1:11" x14ac:dyDescent="0.15">
      <c r="A11" s="383" t="s">
        <v>2055</v>
      </c>
      <c r="B11" s="394">
        <v>867</v>
      </c>
      <c r="C11" s="2167">
        <v>1.0193284424379232E-2</v>
      </c>
      <c r="D11" s="395">
        <v>770</v>
      </c>
      <c r="E11" s="2167">
        <v>9.8872595598243403E-3</v>
      </c>
      <c r="F11" s="396">
        <v>643</v>
      </c>
      <c r="G11" s="2167">
        <v>7.3637196518552455E-3</v>
      </c>
      <c r="H11" s="396">
        <v>401</v>
      </c>
      <c r="I11" s="2167">
        <v>5.8858929383962776E-3</v>
      </c>
      <c r="J11" s="396">
        <v>674</v>
      </c>
      <c r="K11" s="2167">
        <v>7.1853478603867722E-3</v>
      </c>
    </row>
    <row r="12" spans="1:11" x14ac:dyDescent="0.15">
      <c r="A12" s="383" t="s">
        <v>2051</v>
      </c>
      <c r="B12" s="394">
        <v>946</v>
      </c>
      <c r="C12" s="2167">
        <v>1.1122084273890142E-2</v>
      </c>
      <c r="D12" s="395">
        <v>829</v>
      </c>
      <c r="E12" s="2167">
        <v>1.0644854772849842E-2</v>
      </c>
      <c r="F12" s="396">
        <v>1157</v>
      </c>
      <c r="G12" s="2167">
        <v>1.3250114521300963E-2</v>
      </c>
      <c r="H12" s="396">
        <v>579</v>
      </c>
      <c r="I12" s="2167">
        <v>8.4985835694051E-3</v>
      </c>
      <c r="J12" s="396">
        <v>856</v>
      </c>
      <c r="K12" s="2167">
        <v>9.1256049977612424E-3</v>
      </c>
    </row>
    <row r="13" spans="1:11" x14ac:dyDescent="0.15">
      <c r="A13" s="383" t="s">
        <v>2052</v>
      </c>
      <c r="B13" s="394">
        <v>7641</v>
      </c>
      <c r="C13" s="2167">
        <v>8.9834932279909713E-2</v>
      </c>
      <c r="D13" s="395">
        <v>7808</v>
      </c>
      <c r="E13" s="2167">
        <v>0.100259380055985</v>
      </c>
      <c r="F13" s="396">
        <v>8708</v>
      </c>
      <c r="G13" s="2167">
        <v>9.9725148877691253E-2</v>
      </c>
      <c r="H13" s="396">
        <v>6255</v>
      </c>
      <c r="I13" s="2167">
        <v>9.1811123016630219E-2</v>
      </c>
      <c r="J13" s="396">
        <v>7703</v>
      </c>
      <c r="K13" s="2167">
        <v>8.2119784226349121E-2</v>
      </c>
    </row>
    <row r="14" spans="1:11" x14ac:dyDescent="0.15">
      <c r="A14" s="383" t="s">
        <v>2053</v>
      </c>
      <c r="B14" s="394">
        <v>30</v>
      </c>
      <c r="C14" s="2167">
        <v>3.5270880361173816E-4</v>
      </c>
      <c r="D14" s="395">
        <v>31</v>
      </c>
      <c r="E14" s="2167">
        <v>3.9805850175916174E-4</v>
      </c>
      <c r="F14" s="396">
        <v>24</v>
      </c>
      <c r="G14" s="2167">
        <v>2.7485112230874945E-4</v>
      </c>
      <c r="H14" s="396">
        <v>14</v>
      </c>
      <c r="I14" s="2167">
        <v>2.0549252154001966E-4</v>
      </c>
      <c r="J14" s="396">
        <v>41</v>
      </c>
      <c r="K14" s="2167">
        <v>4.3709089358435853E-4</v>
      </c>
    </row>
    <row r="15" spans="1:11" x14ac:dyDescent="0.15">
      <c r="A15" s="383" t="s">
        <v>2057</v>
      </c>
      <c r="B15" s="394">
        <v>9</v>
      </c>
      <c r="C15" s="2167">
        <v>1.0581264108352144E-4</v>
      </c>
      <c r="D15" s="395">
        <v>21</v>
      </c>
      <c r="E15" s="2167">
        <v>2.6965253344975475E-4</v>
      </c>
      <c r="F15" s="396">
        <v>7</v>
      </c>
      <c r="G15" s="2167">
        <v>8.0164910673385253E-5</v>
      </c>
      <c r="H15" s="396">
        <v>5</v>
      </c>
      <c r="I15" s="2167">
        <v>7.3390186264292741E-5</v>
      </c>
      <c r="J15" s="396">
        <v>6</v>
      </c>
      <c r="K15" s="2167">
        <v>6.3964521012345151E-5</v>
      </c>
    </row>
    <row r="16" spans="1:11" ht="11.55" x14ac:dyDescent="0.15">
      <c r="A16" s="387" t="s">
        <v>3940</v>
      </c>
      <c r="B16" s="397" t="s">
        <v>687</v>
      </c>
      <c r="C16" s="397" t="s">
        <v>687</v>
      </c>
      <c r="D16" s="397" t="s">
        <v>687</v>
      </c>
      <c r="E16" s="397" t="s">
        <v>687</v>
      </c>
      <c r="F16" s="398" t="s">
        <v>687</v>
      </c>
      <c r="G16" s="398" t="s">
        <v>687</v>
      </c>
      <c r="H16" s="398" t="s">
        <v>687</v>
      </c>
      <c r="I16" s="398" t="s">
        <v>687</v>
      </c>
      <c r="J16" s="378">
        <v>332</v>
      </c>
      <c r="K16" s="2169">
        <v>3.5393701626830983E-3</v>
      </c>
    </row>
    <row r="17" spans="1:7" x14ac:dyDescent="0.15">
      <c r="A17" s="387"/>
      <c r="B17" s="387"/>
      <c r="C17" s="387"/>
      <c r="D17" s="387"/>
      <c r="E17" s="387"/>
    </row>
    <row r="18" spans="1:7" x14ac:dyDescent="0.15">
      <c r="A18" s="388" t="s">
        <v>3930</v>
      </c>
      <c r="B18" s="399"/>
      <c r="C18" s="399"/>
      <c r="D18" s="399"/>
      <c r="E18" s="399"/>
      <c r="F18" s="399"/>
      <c r="G18" s="399"/>
    </row>
    <row r="19" spans="1:7" x14ac:dyDescent="0.15">
      <c r="A19" s="400" t="s">
        <v>3941</v>
      </c>
      <c r="B19" s="399"/>
      <c r="C19" s="399"/>
      <c r="D19" s="399"/>
      <c r="E19" s="399"/>
      <c r="F19" s="399"/>
      <c r="G19" s="399"/>
    </row>
    <row r="20" spans="1:7" s="401" customFormat="1" x14ac:dyDescent="0.15">
      <c r="A20" s="390" t="s">
        <v>697</v>
      </c>
      <c r="B20" s="387"/>
      <c r="C20" s="387"/>
      <c r="D20" s="387"/>
      <c r="E20" s="387"/>
      <c r="F20" s="387"/>
      <c r="G20" s="387"/>
    </row>
    <row r="21" spans="1:7" x14ac:dyDescent="0.15">
      <c r="A21" s="387" t="s">
        <v>3935</v>
      </c>
    </row>
  </sheetData>
  <conditionalFormatting sqref="E7:E15 B7:C15">
    <cfRule type="expression" dxfId="9" priority="7">
      <formula>IF(AND(#REF!="2",#REF!="2"),1)</formula>
    </cfRule>
  </conditionalFormatting>
  <conditionalFormatting sqref="G7:G15">
    <cfRule type="expression" dxfId="8" priority="6">
      <formula>IF(AND(#REF!="2",#REF!="2"),1)</formula>
    </cfRule>
  </conditionalFormatting>
  <conditionalFormatting sqref="F7:F15">
    <cfRule type="expression" dxfId="7" priority="5">
      <formula>IF(AND(#REF!="2",#REF!="2"),1)</formula>
    </cfRule>
  </conditionalFormatting>
  <conditionalFormatting sqref="H7:H15">
    <cfRule type="expression" dxfId="6" priority="3">
      <formula>IF(AND(#REF!="2",#REF!="2"),1)</formula>
    </cfRule>
  </conditionalFormatting>
  <conditionalFormatting sqref="I7:I15">
    <cfRule type="expression" dxfId="5" priority="4">
      <formula>IF(AND(#REF!="2",#REF!="2"),1)</formula>
    </cfRule>
  </conditionalFormatting>
  <conditionalFormatting sqref="J7:J15">
    <cfRule type="expression" dxfId="4" priority="1">
      <formula>IF(AND(#REF!="2",#REF!="2"),1)</formula>
    </cfRule>
  </conditionalFormatting>
  <conditionalFormatting sqref="K7:K15">
    <cfRule type="expression" dxfId="3" priority="2">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Hoja261"/>
  <dimension ref="A1:AG82"/>
  <sheetViews>
    <sheetView zoomScaleNormal="100" workbookViewId="0"/>
  </sheetViews>
  <sheetFormatPr baseColWidth="10" defaultColWidth="9.125" defaultRowHeight="11.25" customHeight="1" x14ac:dyDescent="0.15"/>
  <cols>
    <col min="1" max="1" width="20" style="378" customWidth="1"/>
    <col min="2" max="2" width="19.25" style="378" customWidth="1"/>
    <col min="3" max="4" width="9.375" style="378" customWidth="1"/>
    <col min="5" max="5" width="12.125" style="378" bestFit="1" customWidth="1"/>
    <col min="6" max="11" width="9.375" style="378" customWidth="1"/>
    <col min="12" max="12" width="19.125" style="378" customWidth="1"/>
    <col min="13" max="13" width="11.625" style="378" customWidth="1"/>
    <col min="14" max="21" width="9.25" style="378" customWidth="1"/>
    <col min="22" max="23" width="9.125" style="378"/>
    <col min="24" max="24" width="11.375" style="378" bestFit="1" customWidth="1"/>
    <col min="25" max="16384" width="9.125" style="378"/>
  </cols>
  <sheetData>
    <row r="1" spans="1:21" ht="10.199999999999999" x14ac:dyDescent="0.15"/>
    <row r="2" spans="1:21" s="402" customFormat="1" ht="10.199999999999999" x14ac:dyDescent="0.25">
      <c r="A2" s="376" t="s">
        <v>3942</v>
      </c>
      <c r="B2" s="392"/>
      <c r="C2" s="392"/>
      <c r="D2" s="392"/>
      <c r="E2" s="392"/>
      <c r="F2" s="392"/>
      <c r="G2" s="392"/>
      <c r="H2" s="392"/>
      <c r="I2" s="392"/>
      <c r="J2" s="392"/>
      <c r="K2" s="392"/>
    </row>
    <row r="3" spans="1:21" ht="11.25" customHeight="1" x14ac:dyDescent="0.15">
      <c r="A3" s="387"/>
    </row>
    <row r="4" spans="1:21" ht="11.25" customHeight="1" x14ac:dyDescent="0.15">
      <c r="A4" s="3058" t="s">
        <v>674</v>
      </c>
      <c r="B4" s="3087">
        <v>2017</v>
      </c>
      <c r="C4" s="3088"/>
      <c r="D4" s="3088"/>
      <c r="E4" s="3088"/>
      <c r="F4" s="3088"/>
      <c r="G4" s="3088"/>
      <c r="H4" s="3088"/>
      <c r="I4" s="3088"/>
      <c r="J4" s="3088"/>
      <c r="K4" s="2228"/>
      <c r="L4" s="3072">
        <v>2018</v>
      </c>
      <c r="M4" s="3072"/>
      <c r="N4" s="3072"/>
      <c r="O4" s="3072"/>
      <c r="P4" s="3072"/>
      <c r="Q4" s="3072"/>
      <c r="R4" s="3072"/>
      <c r="S4" s="3072"/>
      <c r="T4" s="3072"/>
      <c r="U4" s="3072"/>
    </row>
    <row r="5" spans="1:21" ht="11.25" customHeight="1" x14ac:dyDescent="0.15">
      <c r="A5" s="403"/>
      <c r="B5" s="3089" t="s">
        <v>3943</v>
      </c>
      <c r="C5" s="3072" t="s">
        <v>3944</v>
      </c>
      <c r="D5" s="3072"/>
      <c r="E5" s="3072"/>
      <c r="F5" s="3072" t="s">
        <v>3945</v>
      </c>
      <c r="G5" s="3072"/>
      <c r="H5" s="3072"/>
      <c r="I5" s="3072" t="s">
        <v>3946</v>
      </c>
      <c r="J5" s="3072"/>
      <c r="K5" s="3072"/>
      <c r="L5" s="3090" t="s">
        <v>3947</v>
      </c>
      <c r="M5" s="3078" t="s">
        <v>3944</v>
      </c>
      <c r="N5" s="3078"/>
      <c r="O5" s="3078"/>
      <c r="P5" s="3078" t="s">
        <v>3945</v>
      </c>
      <c r="Q5" s="3078"/>
      <c r="R5" s="3078"/>
      <c r="S5" s="3078" t="s">
        <v>3946</v>
      </c>
      <c r="T5" s="3078"/>
      <c r="U5" s="3078"/>
    </row>
    <row r="6" spans="1:21" ht="11.25" customHeight="1" x14ac:dyDescent="0.15">
      <c r="A6" s="403"/>
      <c r="B6" s="404"/>
      <c r="C6" s="3072" t="s">
        <v>3948</v>
      </c>
      <c r="D6" s="3072"/>
      <c r="E6" s="3072"/>
      <c r="F6" s="3072" t="s">
        <v>3948</v>
      </c>
      <c r="G6" s="3072"/>
      <c r="H6" s="3072"/>
      <c r="I6" s="3072" t="s">
        <v>3948</v>
      </c>
      <c r="J6" s="3072"/>
      <c r="K6" s="3072"/>
      <c r="L6" s="405"/>
      <c r="M6" s="3091"/>
      <c r="N6" s="3092" t="s">
        <v>3948</v>
      </c>
      <c r="O6" s="2229"/>
      <c r="P6" s="3093"/>
      <c r="Q6" s="3094" t="s">
        <v>3948</v>
      </c>
      <c r="R6" s="2229"/>
      <c r="S6" s="3093"/>
      <c r="T6" s="3094" t="s">
        <v>3948</v>
      </c>
      <c r="U6" s="2230"/>
    </row>
    <row r="7" spans="1:21" ht="11.25" customHeight="1" x14ac:dyDescent="0.15">
      <c r="A7" s="3081"/>
      <c r="B7" s="3095"/>
      <c r="C7" s="3096" t="s">
        <v>752</v>
      </c>
      <c r="D7" s="3096" t="s">
        <v>754</v>
      </c>
      <c r="E7" s="3096" t="s">
        <v>753</v>
      </c>
      <c r="F7" s="3096" t="s">
        <v>752</v>
      </c>
      <c r="G7" s="3096" t="s">
        <v>754</v>
      </c>
      <c r="H7" s="3096" t="s">
        <v>753</v>
      </c>
      <c r="I7" s="3096" t="s">
        <v>752</v>
      </c>
      <c r="J7" s="3096" t="s">
        <v>754</v>
      </c>
      <c r="K7" s="3097" t="s">
        <v>753</v>
      </c>
      <c r="L7" s="3098"/>
      <c r="M7" s="3099" t="s">
        <v>752</v>
      </c>
      <c r="N7" s="3099" t="s">
        <v>754</v>
      </c>
      <c r="O7" s="3099" t="s">
        <v>753</v>
      </c>
      <c r="P7" s="3099" t="s">
        <v>752</v>
      </c>
      <c r="Q7" s="3099" t="s">
        <v>754</v>
      </c>
      <c r="R7" s="3099" t="s">
        <v>753</v>
      </c>
      <c r="S7" s="3099" t="s">
        <v>752</v>
      </c>
      <c r="T7" s="3099" t="s">
        <v>754</v>
      </c>
      <c r="U7" s="3099" t="s">
        <v>753</v>
      </c>
    </row>
    <row r="8" spans="1:21" ht="11.25" customHeight="1" x14ac:dyDescent="0.15">
      <c r="A8" s="406" t="s">
        <v>742</v>
      </c>
      <c r="B8" s="407">
        <v>84903</v>
      </c>
      <c r="C8" s="382">
        <v>32689</v>
      </c>
      <c r="D8" s="382">
        <v>15149</v>
      </c>
      <c r="E8" s="382">
        <v>17540</v>
      </c>
      <c r="F8" s="382">
        <v>29440</v>
      </c>
      <c r="G8" s="382">
        <v>13245</v>
      </c>
      <c r="H8" s="382">
        <v>16195</v>
      </c>
      <c r="I8" s="382">
        <v>22774</v>
      </c>
      <c r="J8" s="382">
        <v>7586</v>
      </c>
      <c r="K8" s="382">
        <v>15188</v>
      </c>
      <c r="L8" s="408">
        <v>90571</v>
      </c>
      <c r="M8" s="409">
        <v>33613</v>
      </c>
      <c r="N8" s="409">
        <v>15819</v>
      </c>
      <c r="O8" s="409">
        <v>17794</v>
      </c>
      <c r="P8" s="409">
        <v>30155</v>
      </c>
      <c r="Q8" s="409">
        <v>13543</v>
      </c>
      <c r="R8" s="409">
        <v>16612</v>
      </c>
      <c r="S8" s="409">
        <v>26803</v>
      </c>
      <c r="T8" s="409">
        <v>10609</v>
      </c>
      <c r="U8" s="409">
        <v>16194</v>
      </c>
    </row>
    <row r="9" spans="1:21" ht="11.25" customHeight="1" x14ac:dyDescent="0.15">
      <c r="A9" s="410" t="s">
        <v>677</v>
      </c>
      <c r="B9" s="407">
        <v>3883</v>
      </c>
      <c r="C9" s="382">
        <v>1439</v>
      </c>
      <c r="D9" s="411">
        <v>692</v>
      </c>
      <c r="E9" s="411">
        <v>747</v>
      </c>
      <c r="F9" s="382">
        <v>1196</v>
      </c>
      <c r="G9" s="384">
        <v>584</v>
      </c>
      <c r="H9" s="384">
        <v>612</v>
      </c>
      <c r="I9" s="382">
        <v>1248</v>
      </c>
      <c r="J9" s="411">
        <v>380</v>
      </c>
      <c r="K9" s="411">
        <v>868</v>
      </c>
      <c r="L9" s="408">
        <v>4143</v>
      </c>
      <c r="M9" s="409">
        <v>1490</v>
      </c>
      <c r="N9" s="158">
        <v>726</v>
      </c>
      <c r="O9" s="158">
        <v>764</v>
      </c>
      <c r="P9" s="409">
        <v>1207</v>
      </c>
      <c r="Q9" s="158">
        <v>590</v>
      </c>
      <c r="R9" s="158">
        <v>617</v>
      </c>
      <c r="S9" s="409">
        <v>1446</v>
      </c>
      <c r="T9" s="158">
        <v>569</v>
      </c>
      <c r="U9" s="158">
        <v>877</v>
      </c>
    </row>
    <row r="10" spans="1:21" ht="11.25" customHeight="1" x14ac:dyDescent="0.15">
      <c r="A10" s="410" t="s">
        <v>678</v>
      </c>
      <c r="B10" s="407">
        <v>3529</v>
      </c>
      <c r="C10" s="382">
        <v>1282</v>
      </c>
      <c r="D10" s="411">
        <v>581</v>
      </c>
      <c r="E10" s="411">
        <v>701</v>
      </c>
      <c r="F10" s="382">
        <v>1217</v>
      </c>
      <c r="G10" s="384">
        <v>568</v>
      </c>
      <c r="H10" s="384">
        <v>649</v>
      </c>
      <c r="I10" s="382">
        <v>1030</v>
      </c>
      <c r="J10" s="411">
        <v>339</v>
      </c>
      <c r="K10" s="411">
        <v>691</v>
      </c>
      <c r="L10" s="408">
        <v>3825</v>
      </c>
      <c r="M10" s="409">
        <v>1307</v>
      </c>
      <c r="N10" s="158">
        <v>629</v>
      </c>
      <c r="O10" s="158">
        <v>678</v>
      </c>
      <c r="P10" s="409">
        <v>1239</v>
      </c>
      <c r="Q10" s="158">
        <v>557</v>
      </c>
      <c r="R10" s="158">
        <v>682</v>
      </c>
      <c r="S10" s="409">
        <v>1279</v>
      </c>
      <c r="T10" s="158">
        <v>501</v>
      </c>
      <c r="U10" s="158">
        <v>778</v>
      </c>
    </row>
    <row r="11" spans="1:21" ht="11.25" customHeight="1" x14ac:dyDescent="0.15">
      <c r="A11" s="410" t="s">
        <v>679</v>
      </c>
      <c r="B11" s="407">
        <v>1902</v>
      </c>
      <c r="C11" s="382">
        <v>616</v>
      </c>
      <c r="D11" s="411">
        <v>282</v>
      </c>
      <c r="E11" s="411">
        <v>334</v>
      </c>
      <c r="F11" s="382">
        <v>605</v>
      </c>
      <c r="G11" s="384">
        <v>273</v>
      </c>
      <c r="H11" s="384">
        <v>332</v>
      </c>
      <c r="I11" s="382">
        <v>681</v>
      </c>
      <c r="J11" s="411">
        <v>240</v>
      </c>
      <c r="K11" s="411">
        <v>441</v>
      </c>
      <c r="L11" s="408">
        <v>2118</v>
      </c>
      <c r="M11" s="409">
        <v>670</v>
      </c>
      <c r="N11" s="158">
        <v>338</v>
      </c>
      <c r="O11" s="158">
        <v>332</v>
      </c>
      <c r="P11" s="409">
        <v>636</v>
      </c>
      <c r="Q11" s="158">
        <v>305</v>
      </c>
      <c r="R11" s="158">
        <v>331</v>
      </c>
      <c r="S11" s="409">
        <v>812</v>
      </c>
      <c r="T11" s="158">
        <v>343</v>
      </c>
      <c r="U11" s="158">
        <v>469</v>
      </c>
    </row>
    <row r="12" spans="1:21" ht="11.25" customHeight="1" x14ac:dyDescent="0.15">
      <c r="A12" s="410" t="s">
        <v>680</v>
      </c>
      <c r="B12" s="407">
        <v>2417</v>
      </c>
      <c r="C12" s="382">
        <v>824</v>
      </c>
      <c r="D12" s="411">
        <v>392</v>
      </c>
      <c r="E12" s="411">
        <v>432</v>
      </c>
      <c r="F12" s="382">
        <v>816</v>
      </c>
      <c r="G12" s="384">
        <v>391</v>
      </c>
      <c r="H12" s="384">
        <v>425</v>
      </c>
      <c r="I12" s="382">
        <v>777</v>
      </c>
      <c r="J12" s="412">
        <v>274</v>
      </c>
      <c r="K12" s="412">
        <v>503</v>
      </c>
      <c r="L12" s="408">
        <v>2589</v>
      </c>
      <c r="M12" s="409">
        <v>846</v>
      </c>
      <c r="N12" s="158">
        <v>408</v>
      </c>
      <c r="O12" s="158">
        <v>438</v>
      </c>
      <c r="P12" s="409">
        <v>836</v>
      </c>
      <c r="Q12" s="158">
        <v>401</v>
      </c>
      <c r="R12" s="158">
        <v>435</v>
      </c>
      <c r="S12" s="413">
        <v>907</v>
      </c>
      <c r="T12" s="158">
        <v>341</v>
      </c>
      <c r="U12" s="158">
        <v>566</v>
      </c>
    </row>
    <row r="13" spans="1:21" ht="11.25" customHeight="1" x14ac:dyDescent="0.15">
      <c r="A13" s="410" t="s">
        <v>681</v>
      </c>
      <c r="B13" s="407">
        <v>1224</v>
      </c>
      <c r="C13" s="382">
        <v>353</v>
      </c>
      <c r="D13" s="411">
        <v>179</v>
      </c>
      <c r="E13" s="411">
        <v>174</v>
      </c>
      <c r="F13" s="382">
        <v>430</v>
      </c>
      <c r="G13" s="384">
        <v>180</v>
      </c>
      <c r="H13" s="384">
        <v>250</v>
      </c>
      <c r="I13" s="382">
        <v>441</v>
      </c>
      <c r="J13" s="411">
        <v>164</v>
      </c>
      <c r="K13" s="411">
        <v>277</v>
      </c>
      <c r="L13" s="408">
        <v>1375</v>
      </c>
      <c r="M13" s="409">
        <v>417</v>
      </c>
      <c r="N13" s="158">
        <v>192</v>
      </c>
      <c r="O13" s="158">
        <v>225</v>
      </c>
      <c r="P13" s="409">
        <v>445</v>
      </c>
      <c r="Q13" s="158">
        <v>209</v>
      </c>
      <c r="R13" s="158">
        <v>236</v>
      </c>
      <c r="S13" s="409">
        <v>513</v>
      </c>
      <c r="T13" s="158">
        <v>196</v>
      </c>
      <c r="U13" s="158">
        <v>317</v>
      </c>
    </row>
    <row r="14" spans="1:21" ht="11.25" customHeight="1" x14ac:dyDescent="0.15">
      <c r="A14" s="410" t="s">
        <v>682</v>
      </c>
      <c r="B14" s="407">
        <v>3056</v>
      </c>
      <c r="C14" s="382">
        <v>993</v>
      </c>
      <c r="D14" s="411">
        <v>461</v>
      </c>
      <c r="E14" s="411">
        <v>532</v>
      </c>
      <c r="F14" s="382">
        <v>1051</v>
      </c>
      <c r="G14" s="384">
        <v>452</v>
      </c>
      <c r="H14" s="384">
        <v>599</v>
      </c>
      <c r="I14" s="382">
        <v>1012</v>
      </c>
      <c r="J14" s="411">
        <v>327</v>
      </c>
      <c r="K14" s="411">
        <v>685</v>
      </c>
      <c r="L14" s="408">
        <v>3188</v>
      </c>
      <c r="M14" s="409">
        <v>909</v>
      </c>
      <c r="N14" s="158">
        <v>445</v>
      </c>
      <c r="O14" s="158">
        <v>464</v>
      </c>
      <c r="P14" s="409">
        <v>1081</v>
      </c>
      <c r="Q14" s="158">
        <v>457</v>
      </c>
      <c r="R14" s="158">
        <v>624</v>
      </c>
      <c r="S14" s="409">
        <v>1198</v>
      </c>
      <c r="T14" s="158">
        <v>467</v>
      </c>
      <c r="U14" s="158">
        <v>731</v>
      </c>
    </row>
    <row r="15" spans="1:21" ht="11.25" customHeight="1" x14ac:dyDescent="0.15">
      <c r="A15" s="410" t="s">
        <v>683</v>
      </c>
      <c r="B15" s="407">
        <v>12627</v>
      </c>
      <c r="C15" s="382">
        <v>4042</v>
      </c>
      <c r="D15" s="411">
        <v>1854</v>
      </c>
      <c r="E15" s="411">
        <v>2188</v>
      </c>
      <c r="F15" s="382">
        <v>3955</v>
      </c>
      <c r="G15" s="384">
        <v>1785</v>
      </c>
      <c r="H15" s="384">
        <v>2170</v>
      </c>
      <c r="I15" s="382">
        <v>4630</v>
      </c>
      <c r="J15" s="411">
        <v>1497</v>
      </c>
      <c r="K15" s="411">
        <v>3133</v>
      </c>
      <c r="L15" s="408">
        <v>13282</v>
      </c>
      <c r="M15" s="409">
        <v>4229</v>
      </c>
      <c r="N15" s="158">
        <v>1940</v>
      </c>
      <c r="O15" s="158">
        <v>2289</v>
      </c>
      <c r="P15" s="409">
        <v>4124</v>
      </c>
      <c r="Q15" s="158">
        <v>1822</v>
      </c>
      <c r="R15" s="158">
        <v>2302</v>
      </c>
      <c r="S15" s="409">
        <v>4929</v>
      </c>
      <c r="T15" s="158">
        <v>1963</v>
      </c>
      <c r="U15" s="158">
        <v>2966</v>
      </c>
    </row>
    <row r="16" spans="1:21" ht="11.25" customHeight="1" x14ac:dyDescent="0.15">
      <c r="A16" s="410" t="s">
        <v>684</v>
      </c>
      <c r="B16" s="407">
        <v>1773</v>
      </c>
      <c r="C16" s="382">
        <v>579</v>
      </c>
      <c r="D16" s="411">
        <v>220</v>
      </c>
      <c r="E16" s="411">
        <v>359</v>
      </c>
      <c r="F16" s="382">
        <v>612</v>
      </c>
      <c r="G16" s="384">
        <v>259</v>
      </c>
      <c r="H16" s="384">
        <v>353</v>
      </c>
      <c r="I16" s="382">
        <v>582</v>
      </c>
      <c r="J16" s="411">
        <v>209</v>
      </c>
      <c r="K16" s="411">
        <v>373</v>
      </c>
      <c r="L16" s="408">
        <v>2025</v>
      </c>
      <c r="M16" s="409">
        <v>609</v>
      </c>
      <c r="N16" s="158">
        <v>259</v>
      </c>
      <c r="O16" s="158">
        <v>350</v>
      </c>
      <c r="P16" s="409">
        <v>627</v>
      </c>
      <c r="Q16" s="158">
        <v>270</v>
      </c>
      <c r="R16" s="158">
        <v>357</v>
      </c>
      <c r="S16" s="409">
        <v>789</v>
      </c>
      <c r="T16" s="158">
        <v>323</v>
      </c>
      <c r="U16" s="158">
        <v>466</v>
      </c>
    </row>
    <row r="17" spans="1:21" ht="11.25" customHeight="1" x14ac:dyDescent="0.15">
      <c r="A17" s="410" t="s">
        <v>685</v>
      </c>
      <c r="B17" s="407">
        <v>2286</v>
      </c>
      <c r="C17" s="382">
        <v>774</v>
      </c>
      <c r="D17" s="411">
        <v>359</v>
      </c>
      <c r="E17" s="411">
        <v>415</v>
      </c>
      <c r="F17" s="382">
        <v>877</v>
      </c>
      <c r="G17" s="384">
        <v>387</v>
      </c>
      <c r="H17" s="384">
        <v>490</v>
      </c>
      <c r="I17" s="382">
        <v>635</v>
      </c>
      <c r="J17" s="411">
        <v>227</v>
      </c>
      <c r="K17" s="411">
        <v>408</v>
      </c>
      <c r="L17" s="408">
        <v>2453</v>
      </c>
      <c r="M17" s="409">
        <v>791</v>
      </c>
      <c r="N17" s="158">
        <v>366</v>
      </c>
      <c r="O17" s="158">
        <v>425</v>
      </c>
      <c r="P17" s="409">
        <v>897</v>
      </c>
      <c r="Q17" s="158">
        <v>417</v>
      </c>
      <c r="R17" s="158">
        <v>480</v>
      </c>
      <c r="S17" s="409">
        <v>765</v>
      </c>
      <c r="T17" s="158">
        <v>338</v>
      </c>
      <c r="U17" s="158">
        <v>427</v>
      </c>
    </row>
    <row r="18" spans="1:21" ht="11.25" customHeight="1" x14ac:dyDescent="0.15">
      <c r="A18" s="410" t="s">
        <v>2246</v>
      </c>
      <c r="B18" s="407" t="s">
        <v>687</v>
      </c>
      <c r="C18" s="382" t="s">
        <v>687</v>
      </c>
      <c r="D18" s="414" t="s">
        <v>687</v>
      </c>
      <c r="E18" s="414" t="s">
        <v>687</v>
      </c>
      <c r="F18" s="382" t="s">
        <v>687</v>
      </c>
      <c r="G18" s="384" t="s">
        <v>687</v>
      </c>
      <c r="H18" s="384" t="s">
        <v>687</v>
      </c>
      <c r="I18" s="382" t="s">
        <v>687</v>
      </c>
      <c r="J18" s="414" t="s">
        <v>687</v>
      </c>
      <c r="K18" s="414" t="s">
        <v>687</v>
      </c>
      <c r="L18" s="415" t="s">
        <v>687</v>
      </c>
      <c r="M18" s="416" t="s">
        <v>687</v>
      </c>
      <c r="N18" s="158" t="s">
        <v>687</v>
      </c>
      <c r="O18" s="158" t="s">
        <v>687</v>
      </c>
      <c r="P18" s="416" t="s">
        <v>687</v>
      </c>
      <c r="Q18" s="158" t="s">
        <v>687</v>
      </c>
      <c r="R18" s="158" t="s">
        <v>687</v>
      </c>
      <c r="S18" s="416" t="s">
        <v>687</v>
      </c>
      <c r="T18" s="158" t="s">
        <v>687</v>
      </c>
      <c r="U18" s="158" t="s">
        <v>687</v>
      </c>
    </row>
    <row r="19" spans="1:21" ht="11.25" customHeight="1" x14ac:dyDescent="0.15">
      <c r="A19" s="410" t="s">
        <v>688</v>
      </c>
      <c r="B19" s="407">
        <v>7715</v>
      </c>
      <c r="C19" s="382">
        <v>3172</v>
      </c>
      <c r="D19" s="411">
        <v>1474</v>
      </c>
      <c r="E19" s="411">
        <v>1698</v>
      </c>
      <c r="F19" s="382">
        <v>2817</v>
      </c>
      <c r="G19" s="384">
        <v>1256</v>
      </c>
      <c r="H19" s="384">
        <v>1561</v>
      </c>
      <c r="I19" s="382">
        <v>1726</v>
      </c>
      <c r="J19" s="411">
        <v>596</v>
      </c>
      <c r="K19" s="411">
        <v>1130</v>
      </c>
      <c r="L19" s="408">
        <v>8180</v>
      </c>
      <c r="M19" s="409">
        <v>3220</v>
      </c>
      <c r="N19" s="158">
        <v>1544</v>
      </c>
      <c r="O19" s="158">
        <v>1676</v>
      </c>
      <c r="P19" s="409">
        <v>2858</v>
      </c>
      <c r="Q19" s="158">
        <v>1284</v>
      </c>
      <c r="R19" s="158">
        <v>1574</v>
      </c>
      <c r="S19" s="409">
        <v>2102</v>
      </c>
      <c r="T19" s="158">
        <v>839</v>
      </c>
      <c r="U19" s="158">
        <v>1263</v>
      </c>
    </row>
    <row r="20" spans="1:21" ht="11.25" customHeight="1" x14ac:dyDescent="0.15">
      <c r="A20" s="410" t="s">
        <v>689</v>
      </c>
      <c r="B20" s="407">
        <v>24358</v>
      </c>
      <c r="C20" s="382">
        <v>10134</v>
      </c>
      <c r="D20" s="411">
        <v>4767</v>
      </c>
      <c r="E20" s="411">
        <v>5367</v>
      </c>
      <c r="F20" s="382">
        <v>8319</v>
      </c>
      <c r="G20" s="384">
        <v>3816</v>
      </c>
      <c r="H20" s="384">
        <v>4503</v>
      </c>
      <c r="I20" s="382">
        <v>5905</v>
      </c>
      <c r="J20" s="411">
        <v>2018</v>
      </c>
      <c r="K20" s="411">
        <v>3887</v>
      </c>
      <c r="L20" s="408">
        <v>25505</v>
      </c>
      <c r="M20" s="409">
        <v>10281</v>
      </c>
      <c r="N20" s="158">
        <v>4864</v>
      </c>
      <c r="O20" s="158">
        <v>5417</v>
      </c>
      <c r="P20" s="409">
        <v>8428</v>
      </c>
      <c r="Q20" s="158">
        <v>3809</v>
      </c>
      <c r="R20" s="158">
        <v>4619</v>
      </c>
      <c r="S20" s="409">
        <v>6796</v>
      </c>
      <c r="T20" s="158">
        <v>2704</v>
      </c>
      <c r="U20" s="158">
        <v>4092</v>
      </c>
    </row>
    <row r="21" spans="1:21" ht="11.25" customHeight="1" x14ac:dyDescent="0.15">
      <c r="A21" s="410" t="s">
        <v>690</v>
      </c>
      <c r="B21" s="407">
        <v>4901</v>
      </c>
      <c r="C21" s="382">
        <v>1835</v>
      </c>
      <c r="D21" s="411">
        <v>853</v>
      </c>
      <c r="E21" s="411">
        <v>982</v>
      </c>
      <c r="F21" s="382">
        <v>1811</v>
      </c>
      <c r="G21" s="384">
        <v>812</v>
      </c>
      <c r="H21" s="384">
        <v>999</v>
      </c>
      <c r="I21" s="382">
        <v>1255</v>
      </c>
      <c r="J21" s="411">
        <v>386</v>
      </c>
      <c r="K21" s="411">
        <v>869</v>
      </c>
      <c r="L21" s="408">
        <v>5362</v>
      </c>
      <c r="M21" s="409">
        <v>1884</v>
      </c>
      <c r="N21" s="158">
        <v>897</v>
      </c>
      <c r="O21" s="158">
        <v>987</v>
      </c>
      <c r="P21" s="409">
        <v>1851</v>
      </c>
      <c r="Q21" s="158">
        <v>850</v>
      </c>
      <c r="R21" s="158">
        <v>1001</v>
      </c>
      <c r="S21" s="409">
        <v>1627</v>
      </c>
      <c r="T21" s="158">
        <v>597</v>
      </c>
      <c r="U21" s="158">
        <v>1030</v>
      </c>
    </row>
    <row r="22" spans="1:21" ht="11.25" customHeight="1" x14ac:dyDescent="0.15">
      <c r="A22" s="410" t="s">
        <v>691</v>
      </c>
      <c r="B22" s="407">
        <v>11789</v>
      </c>
      <c r="C22" s="382">
        <v>4962</v>
      </c>
      <c r="D22" s="411">
        <v>2247</v>
      </c>
      <c r="E22" s="411">
        <v>2715</v>
      </c>
      <c r="F22" s="382">
        <v>4331</v>
      </c>
      <c r="G22" s="384">
        <v>1858</v>
      </c>
      <c r="H22" s="384">
        <v>2473</v>
      </c>
      <c r="I22" s="382">
        <v>2496</v>
      </c>
      <c r="J22" s="411">
        <v>829</v>
      </c>
      <c r="K22" s="411">
        <v>1667</v>
      </c>
      <c r="L22" s="408">
        <v>12750</v>
      </c>
      <c r="M22" s="409">
        <v>5083</v>
      </c>
      <c r="N22" s="158">
        <v>2298</v>
      </c>
      <c r="O22" s="158">
        <v>2785</v>
      </c>
      <c r="P22" s="409">
        <v>4417</v>
      </c>
      <c r="Q22" s="158">
        <v>1932</v>
      </c>
      <c r="R22" s="158">
        <v>2485</v>
      </c>
      <c r="S22" s="409">
        <v>3250</v>
      </c>
      <c r="T22" s="158">
        <v>1266</v>
      </c>
      <c r="U22" s="158">
        <v>1984</v>
      </c>
    </row>
    <row r="23" spans="1:21" ht="11.25" customHeight="1" x14ac:dyDescent="0.15">
      <c r="A23" s="410" t="s">
        <v>692</v>
      </c>
      <c r="B23" s="407">
        <v>1613</v>
      </c>
      <c r="C23" s="382">
        <v>892</v>
      </c>
      <c r="D23" s="411">
        <v>414</v>
      </c>
      <c r="E23" s="411">
        <v>478</v>
      </c>
      <c r="F23" s="382">
        <v>678</v>
      </c>
      <c r="G23" s="384">
        <v>295</v>
      </c>
      <c r="H23" s="384">
        <v>383</v>
      </c>
      <c r="I23" s="382">
        <v>43</v>
      </c>
      <c r="J23" s="411">
        <v>14</v>
      </c>
      <c r="K23" s="411">
        <v>29</v>
      </c>
      <c r="L23" s="408">
        <v>1738</v>
      </c>
      <c r="M23" s="409">
        <v>964</v>
      </c>
      <c r="N23" s="158">
        <v>465</v>
      </c>
      <c r="O23" s="158">
        <v>499</v>
      </c>
      <c r="P23" s="409">
        <v>717</v>
      </c>
      <c r="Q23" s="158">
        <v>282</v>
      </c>
      <c r="R23" s="158">
        <v>435</v>
      </c>
      <c r="S23" s="409">
        <v>57</v>
      </c>
      <c r="T23" s="158">
        <v>22</v>
      </c>
      <c r="U23" s="158">
        <v>35</v>
      </c>
    </row>
    <row r="24" spans="1:21" ht="11.25" customHeight="1" x14ac:dyDescent="0.15">
      <c r="A24" s="410" t="s">
        <v>693</v>
      </c>
      <c r="B24" s="407">
        <v>1830</v>
      </c>
      <c r="C24" s="382">
        <v>792</v>
      </c>
      <c r="D24" s="411">
        <v>374</v>
      </c>
      <c r="E24" s="411">
        <v>418</v>
      </c>
      <c r="F24" s="382">
        <v>725</v>
      </c>
      <c r="G24" s="384">
        <v>329</v>
      </c>
      <c r="H24" s="384">
        <v>396</v>
      </c>
      <c r="I24" s="382">
        <v>313</v>
      </c>
      <c r="J24" s="411">
        <v>86</v>
      </c>
      <c r="K24" s="411">
        <v>227</v>
      </c>
      <c r="L24" s="408">
        <v>2038</v>
      </c>
      <c r="M24" s="409">
        <v>913</v>
      </c>
      <c r="N24" s="158">
        <v>448</v>
      </c>
      <c r="O24" s="158">
        <v>465</v>
      </c>
      <c r="P24" s="409">
        <v>792</v>
      </c>
      <c r="Q24" s="158">
        <v>358</v>
      </c>
      <c r="R24" s="158">
        <v>434</v>
      </c>
      <c r="S24" s="409">
        <v>333</v>
      </c>
      <c r="T24" s="158">
        <v>140</v>
      </c>
      <c r="U24" s="158">
        <v>193</v>
      </c>
    </row>
    <row r="27" spans="1:21" ht="11.25" customHeight="1" x14ac:dyDescent="0.15">
      <c r="A27" s="383"/>
      <c r="B27" s="417"/>
      <c r="C27" s="417"/>
      <c r="D27" s="417"/>
      <c r="E27" s="417"/>
      <c r="F27" s="417"/>
      <c r="G27" s="417"/>
      <c r="H27" s="417"/>
      <c r="I27" s="417"/>
      <c r="J27" s="417"/>
      <c r="K27" s="417"/>
    </row>
    <row r="28" spans="1:21" ht="11.25" customHeight="1" x14ac:dyDescent="0.15">
      <c r="A28" s="383"/>
    </row>
    <row r="29" spans="1:21" ht="11.25" customHeight="1" x14ac:dyDescent="0.15">
      <c r="A29" s="406" t="s">
        <v>3949</v>
      </c>
      <c r="B29" s="418"/>
      <c r="C29" s="418"/>
      <c r="D29" s="418"/>
      <c r="E29" s="418"/>
      <c r="F29" s="418"/>
      <c r="G29" s="418"/>
      <c r="H29" s="418"/>
      <c r="I29" s="418"/>
      <c r="J29" s="418"/>
      <c r="K29" s="418"/>
      <c r="L29" s="418"/>
      <c r="M29" s="418"/>
      <c r="N29" s="418"/>
      <c r="O29" s="418"/>
      <c r="P29" s="418"/>
      <c r="Q29" s="418"/>
      <c r="R29" s="418"/>
      <c r="S29" s="418"/>
      <c r="T29" s="418"/>
      <c r="U29" s="418"/>
    </row>
    <row r="30" spans="1:21" ht="11.25" customHeight="1" x14ac:dyDescent="0.15">
      <c r="A30" s="3058" t="s">
        <v>674</v>
      </c>
      <c r="B30" s="3084">
        <v>2019</v>
      </c>
      <c r="C30" s="3088"/>
      <c r="D30" s="3088"/>
      <c r="E30" s="3088"/>
      <c r="F30" s="3088"/>
      <c r="G30" s="3088"/>
      <c r="H30" s="3088"/>
      <c r="I30" s="3088"/>
      <c r="J30" s="3088"/>
      <c r="K30" s="2228"/>
      <c r="L30" s="2591" t="s">
        <v>3950</v>
      </c>
      <c r="M30" s="3100"/>
      <c r="N30" s="3100"/>
      <c r="O30" s="3100"/>
      <c r="P30" s="3100"/>
      <c r="Q30" s="3100"/>
      <c r="R30" s="3100"/>
      <c r="S30" s="3100"/>
      <c r="T30" s="3100"/>
      <c r="U30" s="3100"/>
    </row>
    <row r="31" spans="1:21" ht="11.25" customHeight="1" x14ac:dyDescent="0.15">
      <c r="A31" s="419"/>
      <c r="B31" s="3101" t="s">
        <v>3951</v>
      </c>
      <c r="C31" s="3102" t="s">
        <v>3944</v>
      </c>
      <c r="D31" s="3103"/>
      <c r="E31" s="2226"/>
      <c r="F31" s="3104" t="s">
        <v>3945</v>
      </c>
      <c r="G31" s="3103"/>
      <c r="H31" s="2226"/>
      <c r="I31" s="3104" t="s">
        <v>3946</v>
      </c>
      <c r="J31" s="3103"/>
      <c r="K31" s="2226"/>
      <c r="L31" s="3083" t="s">
        <v>3952</v>
      </c>
      <c r="M31" s="2225" t="s">
        <v>3944</v>
      </c>
      <c r="N31" s="3100"/>
      <c r="O31" s="3100"/>
      <c r="P31" s="3100" t="s">
        <v>3945</v>
      </c>
      <c r="Q31" s="3100"/>
      <c r="R31" s="3100"/>
      <c r="S31" s="3100" t="s">
        <v>3946</v>
      </c>
      <c r="T31" s="3100"/>
      <c r="U31" s="3100"/>
    </row>
    <row r="32" spans="1:21" ht="11.25" customHeight="1" x14ac:dyDescent="0.15">
      <c r="A32" s="419"/>
      <c r="B32" s="420"/>
      <c r="C32" s="3105" t="s">
        <v>3948</v>
      </c>
      <c r="D32" s="3088"/>
      <c r="E32" s="2228"/>
      <c r="F32" s="3084" t="s">
        <v>3948</v>
      </c>
      <c r="G32" s="3088"/>
      <c r="H32" s="2228"/>
      <c r="I32" s="3084" t="s">
        <v>3948</v>
      </c>
      <c r="J32" s="3088"/>
      <c r="K32" s="2228"/>
      <c r="L32" s="421"/>
      <c r="M32" s="2225" t="s">
        <v>3948</v>
      </c>
      <c r="N32" s="3100"/>
      <c r="O32" s="3100"/>
      <c r="P32" s="3100" t="s">
        <v>3948</v>
      </c>
      <c r="Q32" s="3100"/>
      <c r="R32" s="3100"/>
      <c r="S32" s="3100" t="s">
        <v>3948</v>
      </c>
      <c r="T32" s="3100"/>
      <c r="U32" s="3100"/>
    </row>
    <row r="33" spans="1:21" ht="11.25" customHeight="1" x14ac:dyDescent="0.15">
      <c r="A33" s="3106"/>
      <c r="B33" s="3107"/>
      <c r="C33" s="3099" t="s">
        <v>752</v>
      </c>
      <c r="D33" s="3099" t="s">
        <v>754</v>
      </c>
      <c r="E33" s="3099" t="s">
        <v>753</v>
      </c>
      <c r="F33" s="3099" t="s">
        <v>752</v>
      </c>
      <c r="G33" s="3099" t="s">
        <v>754</v>
      </c>
      <c r="H33" s="3099" t="s">
        <v>753</v>
      </c>
      <c r="I33" s="3099" t="s">
        <v>752</v>
      </c>
      <c r="J33" s="3099" t="s">
        <v>754</v>
      </c>
      <c r="K33" s="3099" t="s">
        <v>753</v>
      </c>
      <c r="L33" s="3108"/>
      <c r="M33" s="2611" t="s">
        <v>752</v>
      </c>
      <c r="N33" s="3109" t="s">
        <v>754</v>
      </c>
      <c r="O33" s="3109" t="s">
        <v>753</v>
      </c>
      <c r="P33" s="3109" t="s">
        <v>752</v>
      </c>
      <c r="Q33" s="3109" t="s">
        <v>754</v>
      </c>
      <c r="R33" s="3109" t="s">
        <v>753</v>
      </c>
      <c r="S33" s="3109" t="s">
        <v>752</v>
      </c>
      <c r="T33" s="3109" t="s">
        <v>754</v>
      </c>
      <c r="U33" s="3109" t="s">
        <v>753</v>
      </c>
    </row>
    <row r="34" spans="1:21" ht="11.25" customHeight="1" x14ac:dyDescent="0.15">
      <c r="A34" s="406" t="s">
        <v>742</v>
      </c>
      <c r="B34" s="407">
        <v>92385</v>
      </c>
      <c r="C34" s="382">
        <v>33797</v>
      </c>
      <c r="D34" s="382">
        <v>15868</v>
      </c>
      <c r="E34" s="382">
        <v>17929</v>
      </c>
      <c r="F34" s="382">
        <v>30396</v>
      </c>
      <c r="G34" s="382">
        <v>13577</v>
      </c>
      <c r="H34" s="382">
        <v>16819</v>
      </c>
      <c r="I34" s="382">
        <v>28192</v>
      </c>
      <c r="J34" s="382">
        <v>7902</v>
      </c>
      <c r="K34" s="382">
        <v>20290</v>
      </c>
      <c r="L34" s="407">
        <v>92656</v>
      </c>
      <c r="M34" s="382">
        <v>34078</v>
      </c>
      <c r="N34" s="382">
        <v>16137</v>
      </c>
      <c r="O34" s="382">
        <v>17941</v>
      </c>
      <c r="P34" s="382">
        <v>30877</v>
      </c>
      <c r="Q34" s="382">
        <v>14149</v>
      </c>
      <c r="R34" s="382">
        <v>16728</v>
      </c>
      <c r="S34" s="382">
        <v>27701</v>
      </c>
      <c r="T34" s="382">
        <v>7584</v>
      </c>
      <c r="U34" s="382">
        <v>20117</v>
      </c>
    </row>
    <row r="35" spans="1:21" ht="11.25" customHeight="1" x14ac:dyDescent="0.15">
      <c r="A35" s="410" t="s">
        <v>677</v>
      </c>
      <c r="B35" s="407">
        <v>4256</v>
      </c>
      <c r="C35" s="382">
        <v>1496</v>
      </c>
      <c r="D35" s="411">
        <v>699</v>
      </c>
      <c r="E35" s="411">
        <v>797</v>
      </c>
      <c r="F35" s="382">
        <v>1224</v>
      </c>
      <c r="G35" s="411">
        <v>611</v>
      </c>
      <c r="H35" s="411">
        <v>613</v>
      </c>
      <c r="I35" s="382">
        <v>1536</v>
      </c>
      <c r="J35" s="411">
        <v>427</v>
      </c>
      <c r="K35" s="411">
        <v>1109</v>
      </c>
      <c r="L35" s="407">
        <v>4203</v>
      </c>
      <c r="M35" s="382">
        <v>1488</v>
      </c>
      <c r="N35" s="411">
        <v>704</v>
      </c>
      <c r="O35" s="411">
        <v>784</v>
      </c>
      <c r="P35" s="382">
        <v>1206</v>
      </c>
      <c r="Q35" s="411">
        <v>629</v>
      </c>
      <c r="R35" s="411">
        <v>577</v>
      </c>
      <c r="S35" s="382">
        <v>1509</v>
      </c>
      <c r="T35" s="412">
        <v>450</v>
      </c>
      <c r="U35" s="412">
        <v>1059</v>
      </c>
    </row>
    <row r="36" spans="1:21" ht="11.25" customHeight="1" x14ac:dyDescent="0.15">
      <c r="A36" s="410" t="s">
        <v>678</v>
      </c>
      <c r="B36" s="407">
        <v>3950</v>
      </c>
      <c r="C36" s="382">
        <v>1312</v>
      </c>
      <c r="D36" s="411">
        <v>656</v>
      </c>
      <c r="E36" s="411">
        <v>656</v>
      </c>
      <c r="F36" s="382">
        <v>1245</v>
      </c>
      <c r="G36" s="411">
        <v>563</v>
      </c>
      <c r="H36" s="411">
        <v>682</v>
      </c>
      <c r="I36" s="382">
        <v>1393</v>
      </c>
      <c r="J36" s="411">
        <v>377</v>
      </c>
      <c r="K36" s="411">
        <v>1016</v>
      </c>
      <c r="L36" s="407">
        <v>3934</v>
      </c>
      <c r="M36" s="382">
        <v>1323</v>
      </c>
      <c r="N36" s="411">
        <v>651</v>
      </c>
      <c r="O36" s="411">
        <v>672</v>
      </c>
      <c r="P36" s="382">
        <v>1246</v>
      </c>
      <c r="Q36" s="411">
        <v>602</v>
      </c>
      <c r="R36" s="411">
        <v>644</v>
      </c>
      <c r="S36" s="382">
        <v>1365</v>
      </c>
      <c r="T36" s="411">
        <v>383</v>
      </c>
      <c r="U36" s="411">
        <v>982</v>
      </c>
    </row>
    <row r="37" spans="1:21" ht="11.25" customHeight="1" x14ac:dyDescent="0.15">
      <c r="A37" s="410" t="s">
        <v>679</v>
      </c>
      <c r="B37" s="407">
        <v>2215</v>
      </c>
      <c r="C37" s="382">
        <v>674</v>
      </c>
      <c r="D37" s="411">
        <v>333</v>
      </c>
      <c r="E37" s="411">
        <v>341</v>
      </c>
      <c r="F37" s="382">
        <v>651</v>
      </c>
      <c r="G37" s="411">
        <v>292</v>
      </c>
      <c r="H37" s="411">
        <v>359</v>
      </c>
      <c r="I37" s="382">
        <v>890</v>
      </c>
      <c r="J37" s="411">
        <v>274</v>
      </c>
      <c r="K37" s="411">
        <v>616</v>
      </c>
      <c r="L37" s="407">
        <v>2230</v>
      </c>
      <c r="M37" s="382">
        <v>675</v>
      </c>
      <c r="N37" s="411">
        <v>340</v>
      </c>
      <c r="O37" s="411">
        <v>335</v>
      </c>
      <c r="P37" s="382">
        <v>649</v>
      </c>
      <c r="Q37" s="411">
        <v>303</v>
      </c>
      <c r="R37" s="411">
        <v>346</v>
      </c>
      <c r="S37" s="382">
        <v>906</v>
      </c>
      <c r="T37" s="411">
        <v>287</v>
      </c>
      <c r="U37" s="411">
        <v>619</v>
      </c>
    </row>
    <row r="38" spans="1:21" ht="11.25" customHeight="1" x14ac:dyDescent="0.15">
      <c r="A38" s="410" t="s">
        <v>680</v>
      </c>
      <c r="B38" s="407">
        <v>2621</v>
      </c>
      <c r="C38" s="382">
        <v>847</v>
      </c>
      <c r="D38" s="411">
        <v>425</v>
      </c>
      <c r="E38" s="411">
        <v>422</v>
      </c>
      <c r="F38" s="382">
        <v>842</v>
      </c>
      <c r="G38" s="411">
        <v>400</v>
      </c>
      <c r="H38" s="411">
        <v>442</v>
      </c>
      <c r="I38" s="382">
        <v>932</v>
      </c>
      <c r="J38" s="411">
        <v>249</v>
      </c>
      <c r="K38" s="411">
        <v>683</v>
      </c>
      <c r="L38" s="407">
        <v>2591</v>
      </c>
      <c r="M38" s="382">
        <v>847</v>
      </c>
      <c r="N38" s="411">
        <v>428</v>
      </c>
      <c r="O38" s="411">
        <v>419</v>
      </c>
      <c r="P38" s="382">
        <v>842</v>
      </c>
      <c r="Q38" s="411">
        <v>414</v>
      </c>
      <c r="R38" s="411">
        <v>428</v>
      </c>
      <c r="S38" s="382">
        <v>902</v>
      </c>
      <c r="T38" s="411">
        <v>236</v>
      </c>
      <c r="U38" s="411">
        <v>666</v>
      </c>
    </row>
    <row r="39" spans="1:21" ht="11.25" customHeight="1" x14ac:dyDescent="0.15">
      <c r="A39" s="410" t="s">
        <v>681</v>
      </c>
      <c r="B39" s="407">
        <v>1363</v>
      </c>
      <c r="C39" s="382">
        <v>421</v>
      </c>
      <c r="D39" s="411">
        <v>195</v>
      </c>
      <c r="E39" s="411">
        <v>226</v>
      </c>
      <c r="F39" s="382">
        <v>436</v>
      </c>
      <c r="G39" s="411">
        <v>192</v>
      </c>
      <c r="H39" s="411">
        <v>244</v>
      </c>
      <c r="I39" s="382">
        <v>506</v>
      </c>
      <c r="J39" s="411">
        <v>103</v>
      </c>
      <c r="K39" s="411">
        <v>403</v>
      </c>
      <c r="L39" s="407">
        <v>1416</v>
      </c>
      <c r="M39" s="382">
        <v>450</v>
      </c>
      <c r="N39" s="411">
        <v>183</v>
      </c>
      <c r="O39" s="411">
        <v>267</v>
      </c>
      <c r="P39" s="382">
        <v>448</v>
      </c>
      <c r="Q39" s="411">
        <v>221</v>
      </c>
      <c r="R39" s="411">
        <v>227</v>
      </c>
      <c r="S39" s="382">
        <v>518</v>
      </c>
      <c r="T39" s="411">
        <v>122</v>
      </c>
      <c r="U39" s="411">
        <v>396</v>
      </c>
    </row>
    <row r="40" spans="1:21" ht="11.25" customHeight="1" x14ac:dyDescent="0.15">
      <c r="A40" s="410" t="s">
        <v>682</v>
      </c>
      <c r="B40" s="407">
        <v>3194</v>
      </c>
      <c r="C40" s="382">
        <v>918</v>
      </c>
      <c r="D40" s="411">
        <v>441</v>
      </c>
      <c r="E40" s="411">
        <v>477</v>
      </c>
      <c r="F40" s="382">
        <v>1088</v>
      </c>
      <c r="G40" s="411">
        <v>487</v>
      </c>
      <c r="H40" s="411">
        <v>601</v>
      </c>
      <c r="I40" s="382">
        <v>1188</v>
      </c>
      <c r="J40" s="411">
        <v>325</v>
      </c>
      <c r="K40" s="411">
        <v>863</v>
      </c>
      <c r="L40" s="407">
        <v>3212</v>
      </c>
      <c r="M40" s="382">
        <v>937</v>
      </c>
      <c r="N40" s="411">
        <v>437</v>
      </c>
      <c r="O40" s="411">
        <v>500</v>
      </c>
      <c r="P40" s="382">
        <v>1100</v>
      </c>
      <c r="Q40" s="411">
        <v>503</v>
      </c>
      <c r="R40" s="411">
        <v>597</v>
      </c>
      <c r="S40" s="382">
        <v>1175</v>
      </c>
      <c r="T40" s="411">
        <v>334</v>
      </c>
      <c r="U40" s="411">
        <v>841</v>
      </c>
    </row>
    <row r="41" spans="1:21" ht="11.25" customHeight="1" x14ac:dyDescent="0.15">
      <c r="A41" s="410" t="s">
        <v>683</v>
      </c>
      <c r="B41" s="407">
        <v>13443</v>
      </c>
      <c r="C41" s="382">
        <v>4252</v>
      </c>
      <c r="D41" s="411">
        <v>1904</v>
      </c>
      <c r="E41" s="411">
        <v>2348</v>
      </c>
      <c r="F41" s="382">
        <v>4154</v>
      </c>
      <c r="G41" s="411">
        <v>1859</v>
      </c>
      <c r="H41" s="411">
        <v>2295</v>
      </c>
      <c r="I41" s="382">
        <v>5037</v>
      </c>
      <c r="J41" s="411">
        <v>1374</v>
      </c>
      <c r="K41" s="411">
        <v>3663</v>
      </c>
      <c r="L41" s="407">
        <v>13796</v>
      </c>
      <c r="M41" s="382">
        <v>4375</v>
      </c>
      <c r="N41" s="411">
        <v>1973</v>
      </c>
      <c r="O41" s="411">
        <v>2402</v>
      </c>
      <c r="P41" s="382">
        <v>4322</v>
      </c>
      <c r="Q41" s="411">
        <v>1939</v>
      </c>
      <c r="R41" s="411">
        <v>2383</v>
      </c>
      <c r="S41" s="382">
        <v>5099</v>
      </c>
      <c r="T41" s="411">
        <v>1400</v>
      </c>
      <c r="U41" s="411">
        <v>3699</v>
      </c>
    </row>
    <row r="42" spans="1:21" ht="11.25" customHeight="1" x14ac:dyDescent="0.15">
      <c r="A42" s="410" t="s">
        <v>684</v>
      </c>
      <c r="B42" s="407">
        <v>2035</v>
      </c>
      <c r="C42" s="382">
        <v>610</v>
      </c>
      <c r="D42" s="411">
        <v>259</v>
      </c>
      <c r="E42" s="411">
        <v>351</v>
      </c>
      <c r="F42" s="382">
        <v>631</v>
      </c>
      <c r="G42" s="411">
        <v>271</v>
      </c>
      <c r="H42" s="411">
        <v>360</v>
      </c>
      <c r="I42" s="382">
        <v>794</v>
      </c>
      <c r="J42" s="411">
        <v>232</v>
      </c>
      <c r="K42" s="411">
        <v>562</v>
      </c>
      <c r="L42" s="407">
        <v>2057</v>
      </c>
      <c r="M42" s="382">
        <v>625</v>
      </c>
      <c r="N42" s="411">
        <v>249</v>
      </c>
      <c r="O42" s="411">
        <v>376</v>
      </c>
      <c r="P42" s="382">
        <v>657</v>
      </c>
      <c r="Q42" s="411">
        <v>284</v>
      </c>
      <c r="R42" s="411">
        <v>373</v>
      </c>
      <c r="S42" s="382">
        <v>775</v>
      </c>
      <c r="T42" s="411">
        <v>233</v>
      </c>
      <c r="U42" s="411">
        <v>542</v>
      </c>
    </row>
    <row r="43" spans="1:21" ht="11.25" customHeight="1" x14ac:dyDescent="0.15">
      <c r="A43" s="410" t="s">
        <v>685</v>
      </c>
      <c r="B43" s="407">
        <v>2536</v>
      </c>
      <c r="C43" s="382">
        <v>823</v>
      </c>
      <c r="D43" s="411">
        <v>372</v>
      </c>
      <c r="E43" s="411">
        <v>451</v>
      </c>
      <c r="F43" s="382">
        <v>912</v>
      </c>
      <c r="G43" s="411">
        <v>418</v>
      </c>
      <c r="H43" s="411">
        <v>494</v>
      </c>
      <c r="I43" s="382">
        <v>801</v>
      </c>
      <c r="J43" s="411">
        <v>254</v>
      </c>
      <c r="K43" s="411">
        <v>547</v>
      </c>
      <c r="L43" s="407">
        <v>2527</v>
      </c>
      <c r="M43" s="382">
        <v>828</v>
      </c>
      <c r="N43" s="411">
        <v>381</v>
      </c>
      <c r="O43" s="411">
        <v>447</v>
      </c>
      <c r="P43" s="382">
        <v>925</v>
      </c>
      <c r="Q43" s="411">
        <v>432</v>
      </c>
      <c r="R43" s="411">
        <v>493</v>
      </c>
      <c r="S43" s="382">
        <v>774</v>
      </c>
      <c r="T43" s="411">
        <v>231</v>
      </c>
      <c r="U43" s="411">
        <v>543</v>
      </c>
    </row>
    <row r="44" spans="1:21" ht="11.25" customHeight="1" x14ac:dyDescent="0.15">
      <c r="A44" s="410" t="s">
        <v>2246</v>
      </c>
      <c r="B44" s="407">
        <v>463</v>
      </c>
      <c r="C44" s="382">
        <v>168</v>
      </c>
      <c r="D44" s="414">
        <v>83</v>
      </c>
      <c r="E44" s="414">
        <v>85</v>
      </c>
      <c r="F44" s="382">
        <v>163</v>
      </c>
      <c r="G44" s="414">
        <v>81</v>
      </c>
      <c r="H44" s="414">
        <v>82</v>
      </c>
      <c r="I44" s="382">
        <v>132</v>
      </c>
      <c r="J44" s="414">
        <v>40</v>
      </c>
      <c r="K44" s="414">
        <v>92</v>
      </c>
      <c r="L44" s="407">
        <v>461</v>
      </c>
      <c r="M44" s="382">
        <v>167</v>
      </c>
      <c r="N44" s="414">
        <v>74</v>
      </c>
      <c r="O44" s="414">
        <v>93</v>
      </c>
      <c r="P44" s="382">
        <v>165</v>
      </c>
      <c r="Q44" s="414">
        <v>86</v>
      </c>
      <c r="R44" s="414">
        <v>79</v>
      </c>
      <c r="S44" s="382">
        <v>129</v>
      </c>
      <c r="T44" s="414">
        <v>34</v>
      </c>
      <c r="U44" s="414">
        <v>95</v>
      </c>
    </row>
    <row r="45" spans="1:21" ht="11.25" customHeight="1" x14ac:dyDescent="0.15">
      <c r="A45" s="410" t="s">
        <v>688</v>
      </c>
      <c r="B45" s="407">
        <v>7975</v>
      </c>
      <c r="C45" s="382">
        <v>3066</v>
      </c>
      <c r="D45" s="411">
        <v>1463</v>
      </c>
      <c r="E45" s="411">
        <v>1603</v>
      </c>
      <c r="F45" s="382">
        <v>2724</v>
      </c>
      <c r="G45" s="411">
        <v>1236</v>
      </c>
      <c r="H45" s="411">
        <v>1488</v>
      </c>
      <c r="I45" s="382">
        <v>2185</v>
      </c>
      <c r="J45" s="411">
        <v>632</v>
      </c>
      <c r="K45" s="411">
        <v>1553</v>
      </c>
      <c r="L45" s="407">
        <v>8084</v>
      </c>
      <c r="M45" s="382">
        <v>3203</v>
      </c>
      <c r="N45" s="411">
        <v>1569</v>
      </c>
      <c r="O45" s="411">
        <v>1634</v>
      </c>
      <c r="P45" s="382">
        <v>2771</v>
      </c>
      <c r="Q45" s="411">
        <v>1302</v>
      </c>
      <c r="R45" s="411">
        <v>1469</v>
      </c>
      <c r="S45" s="382">
        <v>2110</v>
      </c>
      <c r="T45" s="411">
        <v>536</v>
      </c>
      <c r="U45" s="411">
        <v>1574</v>
      </c>
    </row>
    <row r="46" spans="1:21" ht="11.25" customHeight="1" x14ac:dyDescent="0.15">
      <c r="A46" s="410" t="s">
        <v>689</v>
      </c>
      <c r="B46" s="407">
        <v>26063</v>
      </c>
      <c r="C46" s="382">
        <v>10344</v>
      </c>
      <c r="D46" s="411">
        <v>4897</v>
      </c>
      <c r="E46" s="411">
        <v>5447</v>
      </c>
      <c r="F46" s="382">
        <v>8482</v>
      </c>
      <c r="G46" s="411">
        <v>3711</v>
      </c>
      <c r="H46" s="411">
        <v>4771</v>
      </c>
      <c r="I46" s="382">
        <v>7237</v>
      </c>
      <c r="J46" s="411">
        <v>2064</v>
      </c>
      <c r="K46" s="411">
        <v>5173</v>
      </c>
      <c r="L46" s="407">
        <v>25807</v>
      </c>
      <c r="M46" s="382">
        <v>10198</v>
      </c>
      <c r="N46" s="411">
        <v>4781</v>
      </c>
      <c r="O46" s="411">
        <v>5417</v>
      </c>
      <c r="P46" s="382">
        <v>8647</v>
      </c>
      <c r="Q46" s="411">
        <v>3865</v>
      </c>
      <c r="R46" s="411">
        <v>4782</v>
      </c>
      <c r="S46" s="382">
        <v>6962</v>
      </c>
      <c r="T46" s="411">
        <v>1897</v>
      </c>
      <c r="U46" s="411">
        <v>5065</v>
      </c>
    </row>
    <row r="47" spans="1:21" ht="11.25" customHeight="1" x14ac:dyDescent="0.15">
      <c r="A47" s="410" t="s">
        <v>690</v>
      </c>
      <c r="B47" s="407">
        <v>5490</v>
      </c>
      <c r="C47" s="382">
        <v>1881</v>
      </c>
      <c r="D47" s="411">
        <v>899</v>
      </c>
      <c r="E47" s="411">
        <v>982</v>
      </c>
      <c r="F47" s="382">
        <v>1862</v>
      </c>
      <c r="G47" s="411">
        <v>822</v>
      </c>
      <c r="H47" s="411">
        <v>1040</v>
      </c>
      <c r="I47" s="382">
        <v>1747</v>
      </c>
      <c r="J47" s="411">
        <v>477</v>
      </c>
      <c r="K47" s="411">
        <v>1270</v>
      </c>
      <c r="L47" s="407">
        <v>5418</v>
      </c>
      <c r="M47" s="382">
        <v>1881</v>
      </c>
      <c r="N47" s="411">
        <v>930</v>
      </c>
      <c r="O47" s="411">
        <v>951</v>
      </c>
      <c r="P47" s="382">
        <v>1861</v>
      </c>
      <c r="Q47" s="411">
        <v>832</v>
      </c>
      <c r="R47" s="411">
        <v>1029</v>
      </c>
      <c r="S47" s="382">
        <v>1676</v>
      </c>
      <c r="T47" s="411">
        <v>416</v>
      </c>
      <c r="U47" s="411">
        <v>1260</v>
      </c>
    </row>
    <row r="48" spans="1:21" ht="11.25" customHeight="1" x14ac:dyDescent="0.15">
      <c r="A48" s="410" t="s">
        <v>691</v>
      </c>
      <c r="B48" s="407">
        <v>12959</v>
      </c>
      <c r="C48" s="382">
        <v>5096</v>
      </c>
      <c r="D48" s="411">
        <v>2329</v>
      </c>
      <c r="E48" s="411">
        <v>2767</v>
      </c>
      <c r="F48" s="382">
        <v>4456</v>
      </c>
      <c r="G48" s="411">
        <v>1960</v>
      </c>
      <c r="H48" s="411">
        <v>2496</v>
      </c>
      <c r="I48" s="382">
        <v>3407</v>
      </c>
      <c r="J48" s="411">
        <v>932</v>
      </c>
      <c r="K48" s="411">
        <v>2475</v>
      </c>
      <c r="L48" s="407">
        <v>13016</v>
      </c>
      <c r="M48" s="382">
        <v>5112</v>
      </c>
      <c r="N48" s="411">
        <v>2501</v>
      </c>
      <c r="O48" s="411">
        <v>2611</v>
      </c>
      <c r="P48" s="382">
        <v>4478</v>
      </c>
      <c r="Q48" s="411">
        <v>2012</v>
      </c>
      <c r="R48" s="411">
        <v>2466</v>
      </c>
      <c r="S48" s="382">
        <v>3426</v>
      </c>
      <c r="T48" s="411">
        <v>896</v>
      </c>
      <c r="U48" s="411">
        <v>2530</v>
      </c>
    </row>
    <row r="49" spans="1:33" ht="11.25" customHeight="1" x14ac:dyDescent="0.15">
      <c r="A49" s="410" t="s">
        <v>692</v>
      </c>
      <c r="B49" s="407">
        <v>1748</v>
      </c>
      <c r="C49" s="382">
        <v>973</v>
      </c>
      <c r="D49" s="411">
        <v>465</v>
      </c>
      <c r="E49" s="411">
        <v>508</v>
      </c>
      <c r="F49" s="382">
        <v>730</v>
      </c>
      <c r="G49" s="411">
        <v>314</v>
      </c>
      <c r="H49" s="411">
        <v>416</v>
      </c>
      <c r="I49" s="382">
        <v>45</v>
      </c>
      <c r="J49" s="411">
        <v>14</v>
      </c>
      <c r="K49" s="411">
        <v>31</v>
      </c>
      <c r="L49" s="407">
        <v>1771</v>
      </c>
      <c r="M49" s="382">
        <v>1018</v>
      </c>
      <c r="N49" s="411">
        <v>491</v>
      </c>
      <c r="O49" s="411">
        <v>527</v>
      </c>
      <c r="P49" s="382">
        <v>730</v>
      </c>
      <c r="Q49" s="411">
        <v>321</v>
      </c>
      <c r="R49" s="411">
        <v>409</v>
      </c>
      <c r="S49" s="382">
        <v>23</v>
      </c>
      <c r="T49" s="411">
        <v>8</v>
      </c>
      <c r="U49" s="411">
        <v>15</v>
      </c>
    </row>
    <row r="50" spans="1:33" ht="11.25" customHeight="1" x14ac:dyDescent="0.15">
      <c r="A50" s="410" t="s">
        <v>693</v>
      </c>
      <c r="B50" s="407">
        <v>2074</v>
      </c>
      <c r="C50" s="382">
        <v>916</v>
      </c>
      <c r="D50" s="411">
        <v>448</v>
      </c>
      <c r="E50" s="411">
        <v>468</v>
      </c>
      <c r="F50" s="382">
        <v>796</v>
      </c>
      <c r="G50" s="411">
        <v>360</v>
      </c>
      <c r="H50" s="411">
        <v>436</v>
      </c>
      <c r="I50" s="382">
        <v>362</v>
      </c>
      <c r="J50" s="411">
        <v>128</v>
      </c>
      <c r="K50" s="411">
        <v>234</v>
      </c>
      <c r="L50" s="407">
        <v>2133</v>
      </c>
      <c r="M50" s="382">
        <v>951</v>
      </c>
      <c r="N50" s="411">
        <v>445</v>
      </c>
      <c r="O50" s="411">
        <v>506</v>
      </c>
      <c r="P50" s="382">
        <v>830</v>
      </c>
      <c r="Q50" s="411">
        <v>404</v>
      </c>
      <c r="R50" s="411">
        <v>426</v>
      </c>
      <c r="S50" s="382">
        <v>352</v>
      </c>
      <c r="T50" s="411">
        <v>121</v>
      </c>
      <c r="U50" s="411">
        <v>231</v>
      </c>
    </row>
    <row r="52" spans="1:33" ht="11.25" customHeight="1" x14ac:dyDescent="0.15">
      <c r="A52" s="418"/>
      <c r="B52" s="418"/>
      <c r="C52" s="418"/>
      <c r="D52" s="418"/>
      <c r="E52" s="418"/>
      <c r="F52" s="418"/>
      <c r="G52" s="418"/>
      <c r="H52" s="418"/>
      <c r="I52" s="418"/>
      <c r="J52" s="418"/>
      <c r="K52" s="418"/>
      <c r="L52" s="418"/>
      <c r="M52" s="418"/>
      <c r="N52" s="418"/>
      <c r="O52" s="418"/>
      <c r="P52" s="418"/>
      <c r="Q52" s="418"/>
      <c r="R52" s="418"/>
      <c r="S52" s="418"/>
      <c r="T52" s="418"/>
      <c r="U52" s="418"/>
    </row>
    <row r="53" spans="1:33" ht="11.25" customHeight="1" x14ac:dyDescent="0.15">
      <c r="A53" s="383"/>
      <c r="L53" s="418"/>
      <c r="M53" s="418"/>
      <c r="N53" s="418"/>
      <c r="O53" s="418"/>
      <c r="P53" s="418"/>
      <c r="Q53" s="418"/>
      <c r="R53" s="418"/>
      <c r="S53" s="418"/>
      <c r="T53" s="418"/>
      <c r="U53" s="418"/>
    </row>
    <row r="54" spans="1:33" ht="11.25" customHeight="1" x14ac:dyDescent="0.15">
      <c r="A54" s="383"/>
      <c r="L54" s="418"/>
      <c r="M54" s="418"/>
      <c r="N54" s="418"/>
      <c r="O54" s="418"/>
      <c r="P54" s="418"/>
      <c r="Q54" s="418"/>
      <c r="R54" s="418"/>
      <c r="S54" s="418"/>
      <c r="T54" s="418"/>
      <c r="U54" s="418"/>
    </row>
    <row r="55" spans="1:33" ht="11.25" customHeight="1" x14ac:dyDescent="0.15">
      <c r="A55" s="406" t="s">
        <v>3949</v>
      </c>
      <c r="L55" s="418"/>
      <c r="M55" s="418"/>
      <c r="N55" s="418"/>
      <c r="O55" s="418"/>
      <c r="P55" s="418"/>
      <c r="Q55" s="418"/>
      <c r="R55" s="418"/>
      <c r="S55" s="418"/>
      <c r="T55" s="418"/>
      <c r="U55" s="418"/>
    </row>
    <row r="56" spans="1:33" ht="11.25" customHeight="1" x14ac:dyDescent="0.15">
      <c r="A56" s="3058" t="s">
        <v>674</v>
      </c>
      <c r="B56" s="2591">
        <v>2021</v>
      </c>
      <c r="C56" s="3100"/>
      <c r="D56" s="3100"/>
      <c r="E56" s="3100"/>
      <c r="F56" s="3100"/>
      <c r="G56" s="3100"/>
      <c r="H56" s="3100"/>
      <c r="I56" s="3100"/>
      <c r="J56" s="3100"/>
      <c r="K56" s="3100"/>
      <c r="L56" s="418"/>
      <c r="M56" s="123"/>
      <c r="N56" s="123"/>
      <c r="O56" s="123"/>
      <c r="P56" s="123"/>
      <c r="Q56" s="123"/>
      <c r="R56" s="123"/>
      <c r="S56" s="123"/>
      <c r="T56" s="123"/>
      <c r="U56" s="123"/>
      <c r="V56" s="123"/>
    </row>
    <row r="57" spans="1:33" ht="11.25" customHeight="1" x14ac:dyDescent="0.15">
      <c r="A57" s="422"/>
      <c r="B57" s="3083" t="s">
        <v>3953</v>
      </c>
      <c r="C57" s="2225" t="s">
        <v>3944</v>
      </c>
      <c r="D57" s="3100"/>
      <c r="E57" s="3100"/>
      <c r="F57" s="3100" t="s">
        <v>3945</v>
      </c>
      <c r="G57" s="3100"/>
      <c r="H57" s="3100"/>
      <c r="I57" s="3100" t="s">
        <v>3946</v>
      </c>
      <c r="J57" s="3100"/>
      <c r="K57" s="3100"/>
      <c r="L57" s="418"/>
      <c r="M57" s="123"/>
      <c r="N57" s="123"/>
      <c r="O57" s="123"/>
      <c r="P57" s="123"/>
      <c r="V57" s="123"/>
    </row>
    <row r="58" spans="1:33" ht="11.25" customHeight="1" x14ac:dyDescent="0.15">
      <c r="A58" s="422"/>
      <c r="B58" s="423"/>
      <c r="C58" s="2225" t="s">
        <v>3948</v>
      </c>
      <c r="D58" s="3100"/>
      <c r="E58" s="3100"/>
      <c r="F58" s="3100" t="s">
        <v>3948</v>
      </c>
      <c r="G58" s="3100"/>
      <c r="H58" s="3100"/>
      <c r="I58" s="3100" t="s">
        <v>3948</v>
      </c>
      <c r="J58" s="3100"/>
      <c r="K58" s="3100"/>
      <c r="L58" s="418"/>
      <c r="M58" s="123"/>
      <c r="N58" s="123"/>
      <c r="O58" s="123"/>
      <c r="P58" s="123"/>
      <c r="V58" s="123"/>
    </row>
    <row r="59" spans="1:33" ht="11.25" customHeight="1" x14ac:dyDescent="0.15">
      <c r="A59" s="3110"/>
      <c r="B59" s="3108"/>
      <c r="C59" s="2611" t="s">
        <v>752</v>
      </c>
      <c r="D59" s="3109" t="s">
        <v>754</v>
      </c>
      <c r="E59" s="3109" t="s">
        <v>753</v>
      </c>
      <c r="F59" s="3109" t="s">
        <v>752</v>
      </c>
      <c r="G59" s="3109" t="s">
        <v>754</v>
      </c>
      <c r="H59" s="3109" t="s">
        <v>753</v>
      </c>
      <c r="I59" s="3109" t="s">
        <v>752</v>
      </c>
      <c r="J59" s="3109" t="s">
        <v>754</v>
      </c>
      <c r="K59" s="3109" t="s">
        <v>753</v>
      </c>
      <c r="L59" s="418"/>
      <c r="M59" s="123"/>
      <c r="N59" s="123"/>
      <c r="O59" s="123"/>
      <c r="P59" s="123"/>
      <c r="V59" s="123"/>
    </row>
    <row r="60" spans="1:33" ht="11.25" customHeight="1" x14ac:dyDescent="0.15">
      <c r="A60" s="379" t="s">
        <v>742</v>
      </c>
      <c r="B60" s="269">
        <v>92269</v>
      </c>
      <c r="C60" s="269">
        <v>33877</v>
      </c>
      <c r="D60" s="269">
        <v>16574</v>
      </c>
      <c r="E60" s="269">
        <v>17303</v>
      </c>
      <c r="F60" s="269">
        <v>30437</v>
      </c>
      <c r="G60" s="269">
        <v>13918</v>
      </c>
      <c r="H60" s="269">
        <v>16519</v>
      </c>
      <c r="I60" s="269">
        <v>27955</v>
      </c>
      <c r="J60" s="269">
        <v>8420</v>
      </c>
      <c r="K60" s="269">
        <v>19535</v>
      </c>
      <c r="L60" s="418"/>
      <c r="M60" s="123"/>
      <c r="N60" s="123"/>
      <c r="O60" s="123"/>
      <c r="P60" s="123"/>
      <c r="V60" s="123"/>
      <c r="X60" s="424"/>
      <c r="Y60" s="424"/>
      <c r="Z60" s="425"/>
      <c r="AA60" s="425"/>
      <c r="AB60" s="424"/>
      <c r="AC60" s="425"/>
      <c r="AD60" s="425"/>
      <c r="AE60" s="424"/>
      <c r="AF60" s="425"/>
      <c r="AG60" s="425"/>
    </row>
    <row r="61" spans="1:33" ht="11.25" customHeight="1" x14ac:dyDescent="0.15">
      <c r="A61" s="383" t="s">
        <v>677</v>
      </c>
      <c r="B61" s="269">
        <v>4266</v>
      </c>
      <c r="C61" s="269">
        <v>1499</v>
      </c>
      <c r="D61" s="426">
        <v>722</v>
      </c>
      <c r="E61" s="426">
        <v>777</v>
      </c>
      <c r="F61" s="269">
        <v>1226</v>
      </c>
      <c r="G61" s="426">
        <v>611</v>
      </c>
      <c r="H61" s="426">
        <v>615</v>
      </c>
      <c r="I61" s="269">
        <v>1541</v>
      </c>
      <c r="J61" s="426">
        <v>548</v>
      </c>
      <c r="K61" s="426">
        <v>993</v>
      </c>
      <c r="L61" s="418"/>
      <c r="M61" s="123"/>
      <c r="N61" s="123"/>
      <c r="O61" s="123"/>
      <c r="P61" s="123"/>
      <c r="V61" s="123"/>
      <c r="X61" s="427"/>
      <c r="Y61" s="427"/>
      <c r="AB61" s="427"/>
      <c r="AE61" s="427"/>
    </row>
    <row r="62" spans="1:33" ht="11.25" customHeight="1" x14ac:dyDescent="0.15">
      <c r="A62" s="383" t="s">
        <v>678</v>
      </c>
      <c r="B62" s="269">
        <v>3950</v>
      </c>
      <c r="C62" s="269">
        <v>1318</v>
      </c>
      <c r="D62" s="426">
        <v>663</v>
      </c>
      <c r="E62" s="426">
        <v>655</v>
      </c>
      <c r="F62" s="269">
        <v>1249</v>
      </c>
      <c r="G62" s="426">
        <v>612</v>
      </c>
      <c r="H62" s="426">
        <v>637</v>
      </c>
      <c r="I62" s="269">
        <v>1383</v>
      </c>
      <c r="J62" s="426">
        <v>423</v>
      </c>
      <c r="K62" s="426">
        <v>960</v>
      </c>
      <c r="L62" s="418"/>
      <c r="M62" s="123"/>
      <c r="N62" s="123"/>
      <c r="O62" s="123"/>
      <c r="P62" s="123"/>
      <c r="V62" s="123"/>
      <c r="X62" s="427"/>
      <c r="Y62" s="427"/>
      <c r="AB62" s="427"/>
      <c r="AE62" s="427"/>
    </row>
    <row r="63" spans="1:33" ht="11.25" customHeight="1" x14ac:dyDescent="0.15">
      <c r="A63" s="383" t="s">
        <v>679</v>
      </c>
      <c r="B63" s="269">
        <v>2217</v>
      </c>
      <c r="C63" s="269">
        <v>675</v>
      </c>
      <c r="D63" s="426">
        <v>342</v>
      </c>
      <c r="E63" s="426">
        <v>333</v>
      </c>
      <c r="F63" s="269">
        <v>652</v>
      </c>
      <c r="G63" s="426">
        <v>307</v>
      </c>
      <c r="H63" s="426">
        <v>345</v>
      </c>
      <c r="I63" s="269">
        <v>890</v>
      </c>
      <c r="J63" s="426">
        <v>294</v>
      </c>
      <c r="K63" s="426">
        <v>596</v>
      </c>
      <c r="L63" s="418"/>
      <c r="M63" s="123"/>
      <c r="N63" s="123"/>
      <c r="O63" s="123"/>
      <c r="P63" s="123"/>
      <c r="Q63" s="123"/>
      <c r="R63" s="123"/>
      <c r="S63" s="123"/>
      <c r="T63" s="123"/>
      <c r="U63" s="123"/>
      <c r="V63" s="123"/>
      <c r="X63" s="427"/>
      <c r="Y63" s="427"/>
      <c r="AB63" s="427"/>
      <c r="AE63" s="427"/>
    </row>
    <row r="64" spans="1:33" ht="11.25" customHeight="1" x14ac:dyDescent="0.15">
      <c r="A64" s="383" t="s">
        <v>680</v>
      </c>
      <c r="B64" s="269">
        <v>2624</v>
      </c>
      <c r="C64" s="269">
        <v>849</v>
      </c>
      <c r="D64" s="426">
        <v>461</v>
      </c>
      <c r="E64" s="426">
        <v>388</v>
      </c>
      <c r="F64" s="269">
        <v>841</v>
      </c>
      <c r="G64" s="426">
        <v>394</v>
      </c>
      <c r="H64" s="426">
        <v>447</v>
      </c>
      <c r="I64" s="269">
        <v>934</v>
      </c>
      <c r="J64" s="426">
        <v>295</v>
      </c>
      <c r="K64" s="426">
        <v>639</v>
      </c>
      <c r="L64" s="418"/>
      <c r="M64" s="123"/>
      <c r="N64" s="123"/>
      <c r="O64" s="123"/>
      <c r="P64" s="123"/>
      <c r="Q64" s="123"/>
      <c r="R64" s="123"/>
      <c r="S64" s="123"/>
      <c r="T64" s="123"/>
      <c r="U64" s="123"/>
      <c r="V64" s="123"/>
      <c r="X64" s="427"/>
      <c r="Y64" s="427"/>
      <c r="AB64" s="427"/>
      <c r="AE64" s="427"/>
    </row>
    <row r="65" spans="1:31" ht="11.25" customHeight="1" x14ac:dyDescent="0.15">
      <c r="A65" s="383" t="s">
        <v>681</v>
      </c>
      <c r="B65" s="269">
        <v>1372</v>
      </c>
      <c r="C65" s="269">
        <v>424</v>
      </c>
      <c r="D65" s="426">
        <v>186</v>
      </c>
      <c r="E65" s="426">
        <v>238</v>
      </c>
      <c r="F65" s="269">
        <v>439</v>
      </c>
      <c r="G65" s="426">
        <v>209</v>
      </c>
      <c r="H65" s="426">
        <v>230</v>
      </c>
      <c r="I65" s="269">
        <v>509</v>
      </c>
      <c r="J65" s="426">
        <v>135</v>
      </c>
      <c r="K65" s="426">
        <v>374</v>
      </c>
      <c r="L65" s="418"/>
      <c r="M65" s="123"/>
      <c r="N65" s="123"/>
      <c r="O65" s="123"/>
      <c r="P65" s="123"/>
      <c r="Q65" s="123"/>
      <c r="R65" s="123"/>
      <c r="S65" s="123"/>
      <c r="T65" s="123"/>
      <c r="U65" s="123"/>
      <c r="V65" s="123"/>
      <c r="X65" s="427"/>
      <c r="Y65" s="427"/>
      <c r="AB65" s="427"/>
      <c r="AE65" s="427"/>
    </row>
    <row r="66" spans="1:31" ht="11.25" customHeight="1" x14ac:dyDescent="0.15">
      <c r="A66" s="383" t="s">
        <v>682</v>
      </c>
      <c r="B66" s="269">
        <v>3175</v>
      </c>
      <c r="C66" s="269">
        <v>920</v>
      </c>
      <c r="D66" s="426">
        <v>412</v>
      </c>
      <c r="E66" s="426">
        <v>508</v>
      </c>
      <c r="F66" s="269">
        <v>1087</v>
      </c>
      <c r="G66" s="426">
        <v>487</v>
      </c>
      <c r="H66" s="426">
        <v>600</v>
      </c>
      <c r="I66" s="269">
        <v>1168</v>
      </c>
      <c r="J66" s="426">
        <v>336</v>
      </c>
      <c r="K66" s="426">
        <v>832</v>
      </c>
      <c r="L66" s="418"/>
      <c r="M66" s="123"/>
      <c r="N66" s="123"/>
      <c r="O66" s="123"/>
      <c r="P66" s="123"/>
      <c r="Q66" s="123"/>
      <c r="R66" s="123"/>
      <c r="S66" s="123"/>
      <c r="T66" s="123"/>
      <c r="U66" s="123"/>
      <c r="V66" s="123"/>
      <c r="X66" s="427"/>
      <c r="Y66" s="427"/>
      <c r="AB66" s="427"/>
      <c r="AE66" s="427"/>
    </row>
    <row r="67" spans="1:31" ht="11.25" customHeight="1" x14ac:dyDescent="0.15">
      <c r="A67" s="383" t="s">
        <v>683</v>
      </c>
      <c r="B67" s="269">
        <v>13751</v>
      </c>
      <c r="C67" s="269">
        <v>4261</v>
      </c>
      <c r="D67" s="426">
        <v>2036</v>
      </c>
      <c r="E67" s="426">
        <v>2225</v>
      </c>
      <c r="F67" s="269">
        <v>4157</v>
      </c>
      <c r="G67" s="426">
        <v>1861</v>
      </c>
      <c r="H67" s="426">
        <v>2296</v>
      </c>
      <c r="I67" s="269">
        <v>5333</v>
      </c>
      <c r="J67" s="426">
        <v>1562</v>
      </c>
      <c r="K67" s="426">
        <v>3771</v>
      </c>
      <c r="L67" s="418"/>
      <c r="M67" s="123"/>
      <c r="N67" s="123"/>
      <c r="O67" s="123"/>
      <c r="P67" s="123"/>
      <c r="Q67" s="123"/>
      <c r="R67" s="123"/>
      <c r="S67" s="123"/>
      <c r="T67" s="123"/>
      <c r="U67" s="123"/>
      <c r="V67" s="123"/>
      <c r="X67" s="427"/>
      <c r="Y67" s="427"/>
      <c r="AB67" s="427"/>
      <c r="AE67" s="427"/>
    </row>
    <row r="68" spans="1:31" ht="11.25" customHeight="1" x14ac:dyDescent="0.15">
      <c r="A68" s="383" t="s">
        <v>684</v>
      </c>
      <c r="B68" s="269">
        <v>2040</v>
      </c>
      <c r="C68" s="269">
        <v>611</v>
      </c>
      <c r="D68" s="426">
        <v>283</v>
      </c>
      <c r="E68" s="426">
        <v>328</v>
      </c>
      <c r="F68" s="269">
        <v>632</v>
      </c>
      <c r="G68" s="426">
        <v>273</v>
      </c>
      <c r="H68" s="426">
        <v>359</v>
      </c>
      <c r="I68" s="269">
        <v>797</v>
      </c>
      <c r="J68" s="426">
        <v>256</v>
      </c>
      <c r="K68" s="426">
        <v>541</v>
      </c>
      <c r="L68" s="418"/>
      <c r="M68" s="123"/>
      <c r="N68" s="123"/>
      <c r="O68" s="123"/>
      <c r="P68" s="123"/>
      <c r="Q68" s="123"/>
      <c r="R68" s="123"/>
      <c r="S68" s="123"/>
      <c r="T68" s="123"/>
      <c r="U68" s="123"/>
      <c r="V68" s="123"/>
      <c r="X68" s="427"/>
      <c r="Y68" s="427"/>
      <c r="AB68" s="427"/>
      <c r="AE68" s="427"/>
    </row>
    <row r="69" spans="1:31" ht="11.25" customHeight="1" x14ac:dyDescent="0.15">
      <c r="A69" s="383" t="s">
        <v>685</v>
      </c>
      <c r="B69" s="269">
        <v>2543</v>
      </c>
      <c r="C69" s="269">
        <v>826</v>
      </c>
      <c r="D69" s="426">
        <v>414</v>
      </c>
      <c r="E69" s="426">
        <v>412</v>
      </c>
      <c r="F69" s="269">
        <v>912</v>
      </c>
      <c r="G69" s="426">
        <v>428</v>
      </c>
      <c r="H69" s="426">
        <v>484</v>
      </c>
      <c r="I69" s="269">
        <v>805</v>
      </c>
      <c r="J69" s="426">
        <v>242</v>
      </c>
      <c r="K69" s="426">
        <v>563</v>
      </c>
      <c r="L69" s="418"/>
      <c r="M69" s="123"/>
      <c r="N69" s="123"/>
      <c r="O69" s="123"/>
      <c r="P69" s="123"/>
      <c r="Q69" s="123"/>
      <c r="R69" s="123"/>
      <c r="S69" s="123"/>
      <c r="T69" s="123"/>
      <c r="U69" s="123"/>
      <c r="V69" s="123"/>
      <c r="X69" s="427"/>
      <c r="Y69" s="427"/>
      <c r="AB69" s="427"/>
      <c r="AE69" s="427"/>
    </row>
    <row r="70" spans="1:31" ht="11.25" customHeight="1" x14ac:dyDescent="0.15">
      <c r="A70" s="410" t="s">
        <v>2246</v>
      </c>
      <c r="B70" s="269">
        <v>464</v>
      </c>
      <c r="C70" s="269">
        <v>168</v>
      </c>
      <c r="D70" s="426">
        <v>82</v>
      </c>
      <c r="E70" s="426">
        <v>86</v>
      </c>
      <c r="F70" s="269">
        <v>163</v>
      </c>
      <c r="G70" s="426">
        <v>81</v>
      </c>
      <c r="H70" s="426">
        <v>82</v>
      </c>
      <c r="I70" s="269">
        <v>133</v>
      </c>
      <c r="J70" s="426">
        <v>48</v>
      </c>
      <c r="K70" s="426">
        <v>85</v>
      </c>
      <c r="L70" s="418"/>
      <c r="M70" s="123"/>
      <c r="N70" s="123"/>
      <c r="O70" s="123"/>
      <c r="P70" s="123"/>
      <c r="Q70" s="123"/>
      <c r="R70" s="123"/>
      <c r="S70" s="123"/>
      <c r="T70" s="123"/>
      <c r="U70" s="123"/>
      <c r="V70" s="123"/>
      <c r="X70" s="427"/>
      <c r="Y70" s="427"/>
      <c r="AB70" s="427"/>
      <c r="AE70" s="427"/>
    </row>
    <row r="71" spans="1:31" ht="11.25" customHeight="1" x14ac:dyDescent="0.15">
      <c r="A71" s="383" t="s">
        <v>688</v>
      </c>
      <c r="B71" s="269">
        <v>7964</v>
      </c>
      <c r="C71" s="269">
        <v>3072</v>
      </c>
      <c r="D71" s="426">
        <v>1545</v>
      </c>
      <c r="E71" s="426">
        <v>1527</v>
      </c>
      <c r="F71" s="269">
        <v>2727</v>
      </c>
      <c r="G71" s="426">
        <v>1314</v>
      </c>
      <c r="H71" s="426">
        <v>1413</v>
      </c>
      <c r="I71" s="269">
        <v>2165</v>
      </c>
      <c r="J71" s="426">
        <v>645</v>
      </c>
      <c r="K71" s="426">
        <v>1520</v>
      </c>
      <c r="L71" s="418"/>
      <c r="M71" s="123"/>
      <c r="N71" s="123"/>
      <c r="O71" s="123"/>
      <c r="P71" s="123"/>
      <c r="Q71" s="123"/>
      <c r="R71" s="123"/>
      <c r="S71" s="123"/>
      <c r="T71" s="123"/>
      <c r="U71" s="123"/>
      <c r="V71" s="123"/>
      <c r="X71" s="427"/>
      <c r="Y71" s="427"/>
      <c r="AB71" s="427"/>
      <c r="AE71" s="427"/>
    </row>
    <row r="72" spans="1:31" ht="11.25" customHeight="1" x14ac:dyDescent="0.15">
      <c r="A72" s="383" t="s">
        <v>689</v>
      </c>
      <c r="B72" s="269">
        <v>25982</v>
      </c>
      <c r="C72" s="269">
        <v>10370</v>
      </c>
      <c r="D72" s="426">
        <v>5011</v>
      </c>
      <c r="E72" s="426">
        <v>5359</v>
      </c>
      <c r="F72" s="269">
        <v>8492</v>
      </c>
      <c r="G72" s="426">
        <v>3716</v>
      </c>
      <c r="H72" s="426">
        <v>4776</v>
      </c>
      <c r="I72" s="269">
        <v>7120</v>
      </c>
      <c r="J72" s="426">
        <v>2122</v>
      </c>
      <c r="K72" s="426">
        <v>4998</v>
      </c>
      <c r="L72" s="418"/>
      <c r="M72" s="123"/>
      <c r="N72" s="123"/>
      <c r="O72" s="123"/>
      <c r="P72" s="123"/>
      <c r="Q72" s="123"/>
      <c r="R72" s="123"/>
      <c r="S72" s="123"/>
      <c r="T72" s="123"/>
      <c r="U72" s="123"/>
      <c r="V72" s="123"/>
      <c r="X72" s="427"/>
      <c r="Y72" s="427"/>
      <c r="AB72" s="427"/>
      <c r="AE72" s="427"/>
    </row>
    <row r="73" spans="1:31" ht="11.25" customHeight="1" x14ac:dyDescent="0.15">
      <c r="A73" s="383" t="s">
        <v>690</v>
      </c>
      <c r="B73" s="269">
        <v>5153</v>
      </c>
      <c r="C73" s="269">
        <v>1884</v>
      </c>
      <c r="D73" s="426">
        <v>956</v>
      </c>
      <c r="E73" s="426">
        <v>928</v>
      </c>
      <c r="F73" s="269">
        <v>1865</v>
      </c>
      <c r="G73" s="426">
        <v>859</v>
      </c>
      <c r="H73" s="426">
        <v>1006</v>
      </c>
      <c r="I73" s="269">
        <v>1404</v>
      </c>
      <c r="J73" s="426">
        <v>408</v>
      </c>
      <c r="K73" s="426">
        <v>996</v>
      </c>
      <c r="L73" s="418"/>
      <c r="M73" s="123"/>
      <c r="N73" s="123"/>
      <c r="O73" s="123"/>
      <c r="P73" s="123"/>
      <c r="Q73" s="123"/>
      <c r="R73" s="123"/>
      <c r="S73" s="123"/>
      <c r="T73" s="123"/>
      <c r="U73" s="123"/>
      <c r="V73" s="123"/>
      <c r="X73" s="427"/>
      <c r="Y73" s="427"/>
      <c r="AB73" s="427"/>
      <c r="AE73" s="427"/>
    </row>
    <row r="74" spans="1:31" ht="11.25" customHeight="1" x14ac:dyDescent="0.15">
      <c r="A74" s="383" t="s">
        <v>691</v>
      </c>
      <c r="B74" s="269">
        <v>12943</v>
      </c>
      <c r="C74" s="269">
        <v>5107</v>
      </c>
      <c r="D74" s="426">
        <v>2533</v>
      </c>
      <c r="E74" s="426">
        <v>2574</v>
      </c>
      <c r="F74" s="269">
        <v>4467</v>
      </c>
      <c r="G74" s="426">
        <v>2080</v>
      </c>
      <c r="H74" s="426">
        <v>2387</v>
      </c>
      <c r="I74" s="269">
        <v>3369</v>
      </c>
      <c r="J74" s="426">
        <v>968</v>
      </c>
      <c r="K74" s="426">
        <v>2401</v>
      </c>
      <c r="L74" s="418"/>
      <c r="M74" s="123"/>
      <c r="N74" s="123"/>
      <c r="O74" s="123"/>
      <c r="P74" s="123"/>
      <c r="Q74" s="123"/>
      <c r="R74" s="123"/>
      <c r="S74" s="123"/>
      <c r="T74" s="123"/>
      <c r="U74" s="123"/>
      <c r="V74" s="123"/>
      <c r="X74" s="427"/>
      <c r="Y74" s="427"/>
      <c r="AB74" s="427"/>
      <c r="AE74" s="427"/>
    </row>
    <row r="75" spans="1:31" ht="11.25" customHeight="1" x14ac:dyDescent="0.15">
      <c r="A75" s="383" t="s">
        <v>692</v>
      </c>
      <c r="B75" s="269">
        <v>1748</v>
      </c>
      <c r="C75" s="269">
        <v>975</v>
      </c>
      <c r="D75" s="426">
        <v>492</v>
      </c>
      <c r="E75" s="426">
        <v>483</v>
      </c>
      <c r="F75" s="269">
        <v>731</v>
      </c>
      <c r="G75" s="426">
        <v>309</v>
      </c>
      <c r="H75" s="426">
        <v>422</v>
      </c>
      <c r="I75" s="269">
        <v>42</v>
      </c>
      <c r="J75" s="426">
        <v>12</v>
      </c>
      <c r="K75" s="426">
        <v>30</v>
      </c>
      <c r="L75" s="418"/>
      <c r="M75" s="123"/>
      <c r="N75" s="123"/>
      <c r="O75" s="123"/>
      <c r="P75" s="123"/>
      <c r="Q75" s="123"/>
      <c r="R75" s="123"/>
      <c r="S75" s="123"/>
      <c r="T75" s="123"/>
      <c r="U75" s="123"/>
      <c r="V75" s="123"/>
      <c r="X75" s="427"/>
      <c r="Y75" s="427"/>
      <c r="AB75" s="427"/>
      <c r="AE75" s="427"/>
    </row>
    <row r="76" spans="1:31" ht="11.25" customHeight="1" x14ac:dyDescent="0.15">
      <c r="A76" s="383" t="s">
        <v>693</v>
      </c>
      <c r="B76" s="269">
        <v>2077</v>
      </c>
      <c r="C76" s="269">
        <v>918</v>
      </c>
      <c r="D76" s="426">
        <v>436</v>
      </c>
      <c r="E76" s="426">
        <v>482</v>
      </c>
      <c r="F76" s="269">
        <v>797</v>
      </c>
      <c r="G76" s="426">
        <v>377</v>
      </c>
      <c r="H76" s="426">
        <v>420</v>
      </c>
      <c r="I76" s="269">
        <v>362</v>
      </c>
      <c r="J76" s="426">
        <v>126</v>
      </c>
      <c r="K76" s="426">
        <v>236</v>
      </c>
      <c r="L76" s="418"/>
      <c r="M76" s="123"/>
      <c r="N76" s="123"/>
      <c r="O76" s="123"/>
      <c r="P76" s="123"/>
      <c r="Q76" s="123"/>
      <c r="R76" s="123"/>
      <c r="S76" s="123"/>
      <c r="T76" s="123"/>
      <c r="U76" s="123"/>
      <c r="V76" s="123"/>
      <c r="X76" s="427"/>
      <c r="Y76" s="427"/>
      <c r="AB76" s="427"/>
      <c r="AE76" s="427"/>
    </row>
    <row r="77" spans="1:31" ht="11.25" customHeight="1" x14ac:dyDescent="0.15">
      <c r="A77" s="387"/>
      <c r="L77" s="418"/>
      <c r="M77" s="123"/>
      <c r="N77" s="123"/>
      <c r="O77" s="123"/>
      <c r="P77" s="123"/>
      <c r="Q77" s="123"/>
      <c r="R77" s="123"/>
      <c r="S77" s="123"/>
      <c r="T77" s="123"/>
      <c r="U77" s="123"/>
      <c r="V77" s="123"/>
    </row>
    <row r="78" spans="1:31" ht="11.25" customHeight="1" x14ac:dyDescent="0.15">
      <c r="A78" s="387" t="s">
        <v>3954</v>
      </c>
      <c r="L78" s="418"/>
      <c r="M78" s="123"/>
      <c r="N78" s="123"/>
      <c r="O78" s="123"/>
      <c r="P78" s="123"/>
      <c r="Q78" s="123"/>
      <c r="R78" s="123"/>
      <c r="S78" s="123"/>
      <c r="T78" s="123"/>
      <c r="U78" s="123"/>
      <c r="V78" s="123"/>
    </row>
    <row r="79" spans="1:31" ht="11.25" customHeight="1" x14ac:dyDescent="0.15">
      <c r="A79" s="387" t="s">
        <v>3955</v>
      </c>
      <c r="L79" s="418"/>
      <c r="M79" s="123"/>
      <c r="N79" s="123"/>
      <c r="O79" s="123"/>
      <c r="P79" s="123"/>
      <c r="Q79" s="123"/>
      <c r="R79" s="123"/>
      <c r="S79" s="123"/>
      <c r="T79" s="123"/>
      <c r="U79" s="123"/>
      <c r="V79" s="123"/>
    </row>
    <row r="80" spans="1:31" ht="11.25" customHeight="1" x14ac:dyDescent="0.15">
      <c r="A80" s="390" t="s">
        <v>697</v>
      </c>
      <c r="L80" s="418"/>
      <c r="M80" s="123"/>
      <c r="N80" s="123"/>
      <c r="O80" s="123"/>
      <c r="P80" s="123"/>
      <c r="Q80" s="123"/>
      <c r="R80" s="123"/>
      <c r="S80" s="123"/>
      <c r="T80" s="123"/>
      <c r="U80" s="123"/>
      <c r="V80" s="123"/>
    </row>
    <row r="81" spans="1:22" ht="11.25" customHeight="1" x14ac:dyDescent="0.15">
      <c r="A81" s="387" t="s">
        <v>3956</v>
      </c>
      <c r="B81" s="428"/>
      <c r="C81" s="428"/>
      <c r="D81" s="428"/>
      <c r="E81" s="428"/>
      <c r="F81" s="428"/>
      <c r="G81" s="428"/>
      <c r="H81" s="428"/>
      <c r="I81" s="428"/>
      <c r="J81" s="428"/>
      <c r="K81" s="428"/>
      <c r="L81" s="418"/>
      <c r="M81" s="123"/>
      <c r="N81" s="123"/>
      <c r="O81" s="123"/>
      <c r="P81" s="123"/>
      <c r="Q81" s="123"/>
      <c r="R81" s="123"/>
      <c r="S81" s="123"/>
      <c r="T81" s="123"/>
      <c r="U81" s="123"/>
      <c r="V81" s="123"/>
    </row>
    <row r="82" spans="1:22" ht="11.25" customHeight="1" x14ac:dyDescent="0.15">
      <c r="A82" s="387"/>
      <c r="B82" s="428"/>
      <c r="C82" s="428"/>
      <c r="D82" s="428"/>
      <c r="E82" s="428"/>
      <c r="F82" s="428"/>
      <c r="G82" s="428"/>
      <c r="H82" s="428"/>
      <c r="I82" s="428"/>
      <c r="J82" s="428"/>
      <c r="K82" s="428"/>
      <c r="L82" s="418"/>
      <c r="M82" s="123"/>
      <c r="N82" s="123"/>
      <c r="O82" s="123"/>
      <c r="P82" s="123"/>
      <c r="Q82" s="123"/>
      <c r="R82" s="123"/>
      <c r="S82" s="123"/>
      <c r="T82" s="123"/>
      <c r="U82" s="123"/>
      <c r="V82" s="123"/>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Hoja262"/>
  <dimension ref="A1:M51"/>
  <sheetViews>
    <sheetView workbookViewId="0"/>
  </sheetViews>
  <sheetFormatPr baseColWidth="10" defaultColWidth="9.125" defaultRowHeight="11.25" customHeight="1" x14ac:dyDescent="0.15"/>
  <cols>
    <col min="1" max="1" width="21.375" style="378" customWidth="1"/>
    <col min="2" max="2" width="20.875" style="378" bestFit="1" customWidth="1"/>
    <col min="3" max="5" width="18.125" style="378" customWidth="1"/>
    <col min="6" max="6" width="19.375" style="378" bestFit="1" customWidth="1"/>
    <col min="7" max="8" width="18.125" style="378" customWidth="1"/>
    <col min="9" max="9" width="19" style="378" bestFit="1" customWidth="1"/>
    <col min="10" max="10" width="19.375" style="378" bestFit="1" customWidth="1"/>
    <col min="11" max="11" width="18" style="378" customWidth="1"/>
    <col min="12" max="12" width="15.375" style="378" bestFit="1" customWidth="1"/>
    <col min="13" max="13" width="16.75" style="378" bestFit="1" customWidth="1"/>
    <col min="14" max="16384" width="9.125" style="378"/>
  </cols>
  <sheetData>
    <row r="1" spans="1:13" ht="10.199999999999999" x14ac:dyDescent="0.15"/>
    <row r="2" spans="1:13" ht="10.199999999999999" x14ac:dyDescent="0.15">
      <c r="A2" s="376" t="s">
        <v>3957</v>
      </c>
      <c r="B2" s="376"/>
      <c r="C2" s="376"/>
      <c r="D2" s="376"/>
      <c r="E2" s="376"/>
      <c r="F2" s="376"/>
      <c r="G2" s="376"/>
      <c r="H2" s="376"/>
      <c r="I2" s="376"/>
      <c r="J2" s="376"/>
      <c r="K2" s="376"/>
      <c r="L2" s="376"/>
    </row>
    <row r="3" spans="1:13" ht="11.25" customHeight="1" x14ac:dyDescent="0.15">
      <c r="A3" s="387"/>
      <c r="B3" s="3111"/>
      <c r="C3" s="3111"/>
      <c r="D3" s="3111"/>
      <c r="E3" s="3111"/>
      <c r="F3" s="3111"/>
      <c r="G3" s="3111"/>
      <c r="H3" s="3111"/>
      <c r="I3" s="3111"/>
      <c r="J3" s="3111"/>
      <c r="K3" s="3111"/>
      <c r="L3" s="3111"/>
    </row>
    <row r="4" spans="1:13" ht="11.25" customHeight="1" x14ac:dyDescent="0.15">
      <c r="A4" s="3083" t="s">
        <v>674</v>
      </c>
      <c r="B4" s="3112">
        <v>2017</v>
      </c>
      <c r="C4" s="3113"/>
      <c r="D4" s="3113"/>
      <c r="E4" s="3084"/>
      <c r="F4" s="3114" t="s">
        <v>3958</v>
      </c>
      <c r="G4" s="3113"/>
      <c r="H4" s="3113"/>
      <c r="I4" s="3084"/>
      <c r="J4" s="3114" t="s">
        <v>3959</v>
      </c>
      <c r="K4" s="3113"/>
      <c r="L4" s="3113"/>
      <c r="M4" s="3113"/>
    </row>
    <row r="5" spans="1:13" ht="11.25" customHeight="1" x14ac:dyDescent="0.15">
      <c r="A5" s="429"/>
      <c r="B5" s="3115" t="s">
        <v>3960</v>
      </c>
      <c r="C5" s="2228" t="s">
        <v>3961</v>
      </c>
      <c r="D5" s="3113"/>
      <c r="E5" s="3084"/>
      <c r="F5" s="3115" t="s">
        <v>3962</v>
      </c>
      <c r="G5" s="2228" t="s">
        <v>3961</v>
      </c>
      <c r="H5" s="3113"/>
      <c r="I5" s="3084"/>
      <c r="J5" s="3116" t="s">
        <v>3963</v>
      </c>
      <c r="K5" s="2228" t="s">
        <v>3961</v>
      </c>
      <c r="L5" s="3113"/>
      <c r="M5" s="3113"/>
    </row>
    <row r="6" spans="1:13" ht="11.25" customHeight="1" x14ac:dyDescent="0.15">
      <c r="A6" s="2727"/>
      <c r="B6" s="3117"/>
      <c r="C6" s="2228" t="s">
        <v>2586</v>
      </c>
      <c r="D6" s="3113" t="s">
        <v>2587</v>
      </c>
      <c r="E6" s="3118" t="s">
        <v>3964</v>
      </c>
      <c r="F6" s="3117"/>
      <c r="G6" s="2228" t="s">
        <v>2586</v>
      </c>
      <c r="H6" s="3113" t="s">
        <v>2587</v>
      </c>
      <c r="I6" s="3118" t="s">
        <v>3964</v>
      </c>
      <c r="J6" s="3119"/>
      <c r="K6" s="2228" t="s">
        <v>2586</v>
      </c>
      <c r="L6" s="3120" t="s">
        <v>2587</v>
      </c>
      <c r="M6" s="3120" t="s">
        <v>3964</v>
      </c>
    </row>
    <row r="7" spans="1:13" ht="11.25" customHeight="1" x14ac:dyDescent="0.15">
      <c r="A7" s="379" t="s">
        <v>742</v>
      </c>
      <c r="B7" s="430">
        <v>23572369397</v>
      </c>
      <c r="C7" s="431">
        <v>3210234999</v>
      </c>
      <c r="D7" s="431">
        <v>5977977399</v>
      </c>
      <c r="E7" s="431">
        <v>14384156999</v>
      </c>
      <c r="F7" s="432">
        <v>28216871000</v>
      </c>
      <c r="G7" s="431">
        <v>3327552000</v>
      </c>
      <c r="H7" s="431">
        <v>6148958000</v>
      </c>
      <c r="I7" s="431">
        <v>18740361000</v>
      </c>
      <c r="J7" s="3121">
        <v>28888340559</v>
      </c>
      <c r="K7" s="433">
        <v>3308316000</v>
      </c>
      <c r="L7" s="433">
        <v>6163793452</v>
      </c>
      <c r="M7" s="433">
        <v>19416231107</v>
      </c>
    </row>
    <row r="8" spans="1:13" ht="11.25" customHeight="1" x14ac:dyDescent="0.15">
      <c r="A8" s="383" t="s">
        <v>677</v>
      </c>
      <c r="B8" s="430">
        <v>1172415048</v>
      </c>
      <c r="C8" s="434">
        <v>141317513</v>
      </c>
      <c r="D8" s="434">
        <v>242855332</v>
      </c>
      <c r="E8" s="434">
        <v>788242203</v>
      </c>
      <c r="F8" s="432">
        <v>1431724000</v>
      </c>
      <c r="G8" s="434">
        <v>147697000</v>
      </c>
      <c r="H8" s="434">
        <v>245921000</v>
      </c>
      <c r="I8" s="434">
        <v>1038106000</v>
      </c>
      <c r="J8" s="435">
        <v>1463953018</v>
      </c>
      <c r="K8" s="436">
        <v>146440000</v>
      </c>
      <c r="L8" s="436">
        <v>248206000</v>
      </c>
      <c r="M8" s="436">
        <v>1069307018</v>
      </c>
    </row>
    <row r="9" spans="1:13" ht="11.25" customHeight="1" x14ac:dyDescent="0.15">
      <c r="A9" s="383" t="s">
        <v>678</v>
      </c>
      <c r="B9" s="430">
        <v>1023571245</v>
      </c>
      <c r="C9" s="434">
        <v>125899271</v>
      </c>
      <c r="D9" s="434">
        <v>247119514</v>
      </c>
      <c r="E9" s="434">
        <v>650552460</v>
      </c>
      <c r="F9" s="432">
        <v>1367130000</v>
      </c>
      <c r="G9" s="434">
        <v>128086000</v>
      </c>
      <c r="H9" s="434">
        <v>251540000</v>
      </c>
      <c r="I9" s="434">
        <v>987504000</v>
      </c>
      <c r="J9" s="435">
        <v>1410346583</v>
      </c>
      <c r="K9" s="436">
        <v>128429000</v>
      </c>
      <c r="L9" s="436">
        <v>252465000</v>
      </c>
      <c r="M9" s="436">
        <v>1029452583</v>
      </c>
    </row>
    <row r="10" spans="1:13" ht="11.25" customHeight="1" x14ac:dyDescent="0.15">
      <c r="A10" s="383" t="s">
        <v>679</v>
      </c>
      <c r="B10" s="430">
        <v>613466109</v>
      </c>
      <c r="C10" s="434">
        <v>60494501</v>
      </c>
      <c r="D10" s="434">
        <v>122849060</v>
      </c>
      <c r="E10" s="434">
        <v>430122548</v>
      </c>
      <c r="F10" s="432">
        <v>846625000</v>
      </c>
      <c r="G10" s="434">
        <v>65660000</v>
      </c>
      <c r="H10" s="434">
        <v>129653000</v>
      </c>
      <c r="I10" s="434">
        <v>651312000</v>
      </c>
      <c r="J10" s="435">
        <v>875162694</v>
      </c>
      <c r="K10" s="436">
        <v>65976000</v>
      </c>
      <c r="L10" s="436">
        <v>132012000</v>
      </c>
      <c r="M10" s="436">
        <v>677174694</v>
      </c>
    </row>
    <row r="11" spans="1:13" ht="11.25" customHeight="1" x14ac:dyDescent="0.15">
      <c r="A11" s="383" t="s">
        <v>680</v>
      </c>
      <c r="B11" s="430">
        <v>737371718</v>
      </c>
      <c r="C11" s="434">
        <v>80921216</v>
      </c>
      <c r="D11" s="434">
        <v>165693938</v>
      </c>
      <c r="E11" s="434">
        <v>490756564</v>
      </c>
      <c r="F11" s="432">
        <v>846465000</v>
      </c>
      <c r="G11" s="434">
        <v>83867000</v>
      </c>
      <c r="H11" s="434">
        <v>170418000</v>
      </c>
      <c r="I11" s="434">
        <v>592180000</v>
      </c>
      <c r="J11" s="435">
        <v>853510500</v>
      </c>
      <c r="K11" s="436">
        <v>82911000</v>
      </c>
      <c r="L11" s="436">
        <v>170743000</v>
      </c>
      <c r="M11" s="436">
        <v>599856500</v>
      </c>
    </row>
    <row r="12" spans="1:13" ht="11.25" customHeight="1" x14ac:dyDescent="0.15">
      <c r="A12" s="383" t="s">
        <v>681</v>
      </c>
      <c r="B12" s="430">
        <v>400518209</v>
      </c>
      <c r="C12" s="434">
        <v>34666492</v>
      </c>
      <c r="D12" s="434">
        <v>87314208</v>
      </c>
      <c r="E12" s="434">
        <v>278537509</v>
      </c>
      <c r="F12" s="432">
        <v>450704000</v>
      </c>
      <c r="G12" s="434">
        <v>41314000</v>
      </c>
      <c r="H12" s="434">
        <v>90624000</v>
      </c>
      <c r="I12" s="434">
        <v>318766000</v>
      </c>
      <c r="J12" s="435">
        <v>438115000</v>
      </c>
      <c r="K12" s="436">
        <v>41211000</v>
      </c>
      <c r="L12" s="436">
        <v>88413000</v>
      </c>
      <c r="M12" s="436">
        <v>308491000</v>
      </c>
    </row>
    <row r="13" spans="1:13" ht="11.25" customHeight="1" x14ac:dyDescent="0.15">
      <c r="A13" s="383" t="s">
        <v>682</v>
      </c>
      <c r="B13" s="430">
        <v>950113672</v>
      </c>
      <c r="C13" s="434">
        <v>97517922</v>
      </c>
      <c r="D13" s="434">
        <v>213412168</v>
      </c>
      <c r="E13" s="434">
        <v>639183582</v>
      </c>
      <c r="F13" s="432">
        <v>1090517000</v>
      </c>
      <c r="G13" s="434">
        <v>89082000</v>
      </c>
      <c r="H13" s="434">
        <v>220481000</v>
      </c>
      <c r="I13" s="434">
        <v>780954000</v>
      </c>
      <c r="J13" s="435">
        <v>1073272000</v>
      </c>
      <c r="K13" s="436">
        <v>89861000</v>
      </c>
      <c r="L13" s="436">
        <v>220628000</v>
      </c>
      <c r="M13" s="436">
        <v>762783000</v>
      </c>
    </row>
    <row r="14" spans="1:13" ht="11.25" customHeight="1" x14ac:dyDescent="0.15">
      <c r="A14" s="383" t="s">
        <v>683</v>
      </c>
      <c r="B14" s="430">
        <v>4124361766</v>
      </c>
      <c r="C14" s="434">
        <v>396946064</v>
      </c>
      <c r="D14" s="434">
        <v>803087657</v>
      </c>
      <c r="E14" s="434">
        <v>2924328045</v>
      </c>
      <c r="F14" s="432">
        <v>4500287000</v>
      </c>
      <c r="G14" s="434">
        <v>419190000</v>
      </c>
      <c r="H14" s="434">
        <v>841261000</v>
      </c>
      <c r="I14" s="434">
        <v>3239836000</v>
      </c>
      <c r="J14" s="435">
        <v>4429186960</v>
      </c>
      <c r="K14" s="436">
        <v>416219000</v>
      </c>
      <c r="L14" s="436">
        <v>842361452</v>
      </c>
      <c r="M14" s="436">
        <v>3170606508</v>
      </c>
    </row>
    <row r="15" spans="1:13" ht="11.25" customHeight="1" x14ac:dyDescent="0.15">
      <c r="A15" s="383" t="s">
        <v>684</v>
      </c>
      <c r="B15" s="430">
        <v>548725077</v>
      </c>
      <c r="C15" s="434">
        <v>56860903</v>
      </c>
      <c r="D15" s="434">
        <v>124270454</v>
      </c>
      <c r="E15" s="434">
        <v>367593720</v>
      </c>
      <c r="F15" s="432">
        <v>672483000</v>
      </c>
      <c r="G15" s="434">
        <v>59682000</v>
      </c>
      <c r="H15" s="434">
        <v>127711000</v>
      </c>
      <c r="I15" s="434">
        <v>485090000</v>
      </c>
      <c r="J15" s="435">
        <v>671743200</v>
      </c>
      <c r="K15" s="436">
        <v>59712000</v>
      </c>
      <c r="L15" s="436">
        <v>127956000</v>
      </c>
      <c r="M15" s="436">
        <v>484075200</v>
      </c>
    </row>
    <row r="16" spans="1:13" ht="11.25" customHeight="1" x14ac:dyDescent="0.15">
      <c r="A16" s="383" t="s">
        <v>685</v>
      </c>
      <c r="B16" s="430">
        <v>655160070</v>
      </c>
      <c r="C16" s="434">
        <v>76010948</v>
      </c>
      <c r="D16" s="434">
        <v>178080373</v>
      </c>
      <c r="E16" s="434">
        <v>401068749</v>
      </c>
      <c r="F16" s="432">
        <v>759760000</v>
      </c>
      <c r="G16" s="434">
        <v>77518000</v>
      </c>
      <c r="H16" s="434">
        <v>182091000</v>
      </c>
      <c r="I16" s="434">
        <v>500151000</v>
      </c>
      <c r="J16" s="435">
        <v>790385000</v>
      </c>
      <c r="K16" s="437">
        <v>80562000</v>
      </c>
      <c r="L16" s="437">
        <v>184938000</v>
      </c>
      <c r="M16" s="437">
        <v>524885000</v>
      </c>
    </row>
    <row r="17" spans="1:13" ht="11.25" customHeight="1" x14ac:dyDescent="0.15">
      <c r="A17" s="383" t="s">
        <v>3965</v>
      </c>
      <c r="B17" s="430" t="s">
        <v>687</v>
      </c>
      <c r="C17" s="434" t="s">
        <v>687</v>
      </c>
      <c r="D17" s="434" t="s">
        <v>687</v>
      </c>
      <c r="E17" s="434" t="s">
        <v>687</v>
      </c>
      <c r="F17" s="432" t="s">
        <v>687</v>
      </c>
      <c r="G17" s="434" t="s">
        <v>687</v>
      </c>
      <c r="H17" s="434" t="s">
        <v>687</v>
      </c>
      <c r="I17" s="434" t="s">
        <v>687</v>
      </c>
      <c r="J17" s="435">
        <v>137153000</v>
      </c>
      <c r="K17" s="437">
        <v>16445000</v>
      </c>
      <c r="L17" s="437">
        <v>33054000</v>
      </c>
      <c r="M17" s="437">
        <v>87654000</v>
      </c>
    </row>
    <row r="18" spans="1:13" ht="11.25" customHeight="1" x14ac:dyDescent="0.15">
      <c r="A18" s="383" t="s">
        <v>688</v>
      </c>
      <c r="B18" s="430">
        <v>1973666063</v>
      </c>
      <c r="C18" s="434">
        <v>311507401</v>
      </c>
      <c r="D18" s="434">
        <v>572009590</v>
      </c>
      <c r="E18" s="434">
        <v>1090149072</v>
      </c>
      <c r="F18" s="432">
        <v>2554644000</v>
      </c>
      <c r="G18" s="434">
        <v>319299000</v>
      </c>
      <c r="H18" s="434">
        <v>583181000</v>
      </c>
      <c r="I18" s="434">
        <v>1652164000</v>
      </c>
      <c r="J18" s="435">
        <v>2545940024</v>
      </c>
      <c r="K18" s="437">
        <v>300124000</v>
      </c>
      <c r="L18" s="437">
        <v>552381000</v>
      </c>
      <c r="M18" s="437">
        <v>1693435024</v>
      </c>
    </row>
    <row r="19" spans="1:13" ht="11.25" customHeight="1" x14ac:dyDescent="0.15">
      <c r="A19" s="383" t="s">
        <v>689</v>
      </c>
      <c r="B19" s="430">
        <v>6414062019</v>
      </c>
      <c r="C19" s="434">
        <v>995213114</v>
      </c>
      <c r="D19" s="434">
        <v>1689225339</v>
      </c>
      <c r="E19" s="434">
        <v>3729623566</v>
      </c>
      <c r="F19" s="432">
        <v>7542072000</v>
      </c>
      <c r="G19" s="434">
        <v>1019150000</v>
      </c>
      <c r="H19" s="434">
        <v>1720822000</v>
      </c>
      <c r="I19" s="434">
        <v>4802100000</v>
      </c>
      <c r="J19" s="435">
        <v>7796429090</v>
      </c>
      <c r="K19" s="437">
        <v>1012552000</v>
      </c>
      <c r="L19" s="437">
        <v>1720006000</v>
      </c>
      <c r="M19" s="437">
        <v>5063871090</v>
      </c>
    </row>
    <row r="20" spans="1:13" ht="11.25" customHeight="1" x14ac:dyDescent="0.15">
      <c r="A20" s="383" t="s">
        <v>690</v>
      </c>
      <c r="B20" s="430">
        <v>1340605223</v>
      </c>
      <c r="C20" s="434">
        <v>180206835</v>
      </c>
      <c r="D20" s="434">
        <v>367734955</v>
      </c>
      <c r="E20" s="434">
        <v>792663433</v>
      </c>
      <c r="F20" s="432">
        <v>1857879000</v>
      </c>
      <c r="G20" s="434">
        <v>186828000</v>
      </c>
      <c r="H20" s="434">
        <v>377821000</v>
      </c>
      <c r="I20" s="434">
        <v>1293230000</v>
      </c>
      <c r="J20" s="435">
        <v>1931009447</v>
      </c>
      <c r="K20" s="436">
        <v>184127000</v>
      </c>
      <c r="L20" s="436">
        <v>377582000</v>
      </c>
      <c r="M20" s="436">
        <v>1369300447</v>
      </c>
    </row>
    <row r="21" spans="1:13" ht="11.25" customHeight="1" x14ac:dyDescent="0.15">
      <c r="A21" s="383" t="s">
        <v>691</v>
      </c>
      <c r="B21" s="430">
        <v>2943216225</v>
      </c>
      <c r="C21" s="434">
        <v>487294994</v>
      </c>
      <c r="D21" s="434">
        <v>879436825</v>
      </c>
      <c r="E21" s="434">
        <v>1576484406</v>
      </c>
      <c r="F21" s="432">
        <v>3519285000</v>
      </c>
      <c r="G21" s="434">
        <v>504144000</v>
      </c>
      <c r="H21" s="434">
        <v>899599000</v>
      </c>
      <c r="I21" s="434">
        <v>2115542000</v>
      </c>
      <c r="J21" s="435">
        <v>3694582000</v>
      </c>
      <c r="K21" s="436">
        <v>498837000</v>
      </c>
      <c r="L21" s="436">
        <v>903601000</v>
      </c>
      <c r="M21" s="436">
        <v>2292144000</v>
      </c>
    </row>
    <row r="22" spans="1:13" ht="11.25" customHeight="1" x14ac:dyDescent="0.15">
      <c r="A22" s="383" t="s">
        <v>692</v>
      </c>
      <c r="B22" s="430">
        <v>252430338</v>
      </c>
      <c r="C22" s="434">
        <v>87599181</v>
      </c>
      <c r="D22" s="434">
        <v>137672170</v>
      </c>
      <c r="E22" s="434">
        <v>27158987</v>
      </c>
      <c r="F22" s="432">
        <v>276743000</v>
      </c>
      <c r="G22" s="434">
        <v>95572000</v>
      </c>
      <c r="H22" s="434">
        <v>146408000</v>
      </c>
      <c r="I22" s="434">
        <v>34763000</v>
      </c>
      <c r="J22" s="435">
        <v>270712200</v>
      </c>
      <c r="K22" s="436">
        <v>95245000</v>
      </c>
      <c r="L22" s="436">
        <v>148032000</v>
      </c>
      <c r="M22" s="436">
        <v>27435200</v>
      </c>
    </row>
    <row r="23" spans="1:13" ht="11.25" customHeight="1" x14ac:dyDescent="0.15">
      <c r="A23" s="383" t="s">
        <v>693</v>
      </c>
      <c r="B23" s="430">
        <v>422686615</v>
      </c>
      <c r="C23" s="434">
        <v>77778644</v>
      </c>
      <c r="D23" s="434">
        <v>147215816</v>
      </c>
      <c r="E23" s="434">
        <v>197692155</v>
      </c>
      <c r="F23" s="432">
        <v>500553000</v>
      </c>
      <c r="G23" s="434">
        <v>90463000</v>
      </c>
      <c r="H23" s="434">
        <v>161427000</v>
      </c>
      <c r="I23" s="434">
        <v>248663000</v>
      </c>
      <c r="J23" s="435">
        <v>506839843</v>
      </c>
      <c r="K23" s="436">
        <v>89665000</v>
      </c>
      <c r="L23" s="436">
        <v>161415000</v>
      </c>
      <c r="M23" s="436">
        <v>255759843</v>
      </c>
    </row>
    <row r="24" spans="1:13" ht="11.25" customHeight="1" x14ac:dyDescent="0.15">
      <c r="A24" s="438"/>
      <c r="B24" s="438"/>
      <c r="C24" s="438"/>
      <c r="D24" s="438"/>
      <c r="E24" s="438"/>
      <c r="F24" s="438"/>
      <c r="G24" s="438"/>
      <c r="H24" s="438"/>
      <c r="I24" s="438"/>
      <c r="J24" s="438"/>
      <c r="K24" s="438"/>
      <c r="L24" s="438"/>
    </row>
    <row r="25" spans="1:13" ht="11.25" customHeight="1" x14ac:dyDescent="0.15">
      <c r="A25" s="383"/>
      <c r="K25" s="123"/>
      <c r="L25" s="123"/>
      <c r="M25" s="123"/>
    </row>
    <row r="26" spans="1:13" ht="11.25" customHeight="1" x14ac:dyDescent="0.15">
      <c r="A26" s="388" t="s">
        <v>3966</v>
      </c>
      <c r="B26" s="388"/>
      <c r="C26" s="388"/>
      <c r="D26" s="388"/>
      <c r="E26" s="388"/>
      <c r="F26" s="388"/>
      <c r="G26" s="388"/>
      <c r="H26" s="388"/>
      <c r="K26" s="123"/>
      <c r="L26" s="123"/>
      <c r="M26" s="123"/>
    </row>
    <row r="27" spans="1:13" ht="11.25" customHeight="1" x14ac:dyDescent="0.15">
      <c r="A27" s="3083" t="s">
        <v>674</v>
      </c>
      <c r="B27" s="3122" t="s">
        <v>3967</v>
      </c>
      <c r="C27" s="3123"/>
      <c r="D27" s="3123"/>
      <c r="E27" s="3123"/>
      <c r="F27" s="3122" t="s">
        <v>3968</v>
      </c>
      <c r="G27" s="3123"/>
      <c r="H27" s="3123"/>
      <c r="I27" s="3123"/>
      <c r="K27" s="123"/>
      <c r="L27" s="123"/>
      <c r="M27" s="123"/>
    </row>
    <row r="28" spans="1:13" ht="11.25" customHeight="1" x14ac:dyDescent="0.15">
      <c r="A28" s="429"/>
      <c r="B28" s="3124" t="s">
        <v>3969</v>
      </c>
      <c r="C28" s="2225" t="s">
        <v>3961</v>
      </c>
      <c r="D28" s="3100"/>
      <c r="E28" s="3079"/>
      <c r="F28" s="3124" t="s">
        <v>3970</v>
      </c>
      <c r="G28" s="2225" t="s">
        <v>3961</v>
      </c>
      <c r="H28" s="3100"/>
      <c r="I28" s="3100"/>
      <c r="K28" s="123"/>
      <c r="L28" s="123"/>
      <c r="M28" s="123"/>
    </row>
    <row r="29" spans="1:13" ht="11.25" customHeight="1" x14ac:dyDescent="0.15">
      <c r="A29" s="2727"/>
      <c r="B29" s="3125"/>
      <c r="C29" s="3126" t="s">
        <v>2586</v>
      </c>
      <c r="D29" s="3127" t="s">
        <v>2587</v>
      </c>
      <c r="E29" s="3128" t="s">
        <v>3964</v>
      </c>
      <c r="F29" s="3125"/>
      <c r="G29" s="3126" t="s">
        <v>2586</v>
      </c>
      <c r="H29" s="3127" t="s">
        <v>2587</v>
      </c>
      <c r="I29" s="3127" t="s">
        <v>3964</v>
      </c>
      <c r="K29" s="123"/>
      <c r="L29" s="123"/>
      <c r="M29" s="123"/>
    </row>
    <row r="30" spans="1:13" ht="11.25" customHeight="1" x14ac:dyDescent="0.15">
      <c r="A30" s="379" t="s">
        <v>742</v>
      </c>
      <c r="B30" s="3121">
        <v>29068019489</v>
      </c>
      <c r="C30" s="439">
        <v>3458970274</v>
      </c>
      <c r="D30" s="439">
        <v>6455373441</v>
      </c>
      <c r="E30" s="439">
        <v>19153675774</v>
      </c>
      <c r="F30" s="440">
        <v>28914979246</v>
      </c>
      <c r="G30" s="440">
        <v>3406649749</v>
      </c>
      <c r="H30" s="440">
        <v>6331738933</v>
      </c>
      <c r="I30" s="440">
        <v>19176590564</v>
      </c>
      <c r="K30" s="123"/>
      <c r="L30" s="123"/>
      <c r="M30" s="123"/>
    </row>
    <row r="31" spans="1:13" ht="11.25" customHeight="1" x14ac:dyDescent="0.15">
      <c r="A31" s="383" t="s">
        <v>677</v>
      </c>
      <c r="B31" s="435">
        <v>1451352221</v>
      </c>
      <c r="C31" s="436">
        <v>152222357</v>
      </c>
      <c r="D31" s="436">
        <v>254724233</v>
      </c>
      <c r="E31" s="436">
        <v>1044405631</v>
      </c>
      <c r="F31" s="440">
        <v>1459296541</v>
      </c>
      <c r="G31" s="441">
        <v>150684639</v>
      </c>
      <c r="H31" s="441">
        <v>255499446</v>
      </c>
      <c r="I31" s="441">
        <v>1053112456</v>
      </c>
      <c r="K31" s="123"/>
      <c r="L31" s="123"/>
      <c r="M31" s="123"/>
    </row>
    <row r="32" spans="1:13" ht="11.25" customHeight="1" x14ac:dyDescent="0.15">
      <c r="A32" s="383" t="s">
        <v>678</v>
      </c>
      <c r="B32" s="435">
        <v>1374102724</v>
      </c>
      <c r="C32" s="436">
        <v>134575612</v>
      </c>
      <c r="D32" s="436">
        <v>262436746</v>
      </c>
      <c r="E32" s="436">
        <v>977090366</v>
      </c>
      <c r="F32" s="440">
        <v>1329387768</v>
      </c>
      <c r="G32" s="441">
        <v>132578341</v>
      </c>
      <c r="H32" s="441">
        <v>257896056</v>
      </c>
      <c r="I32" s="441">
        <v>938913371</v>
      </c>
      <c r="K32" s="123"/>
      <c r="L32" s="123"/>
      <c r="M32" s="123"/>
    </row>
    <row r="33" spans="1:13" ht="11.25" customHeight="1" x14ac:dyDescent="0.15">
      <c r="A33" s="383" t="s">
        <v>679</v>
      </c>
      <c r="B33" s="435">
        <v>845749664</v>
      </c>
      <c r="C33" s="436">
        <v>68796731</v>
      </c>
      <c r="D33" s="436">
        <v>136289615</v>
      </c>
      <c r="E33" s="436">
        <v>640663318</v>
      </c>
      <c r="F33" s="440">
        <v>826472226</v>
      </c>
      <c r="G33" s="441">
        <v>67898619</v>
      </c>
      <c r="H33" s="441">
        <v>135460555</v>
      </c>
      <c r="I33" s="441">
        <v>623113052</v>
      </c>
      <c r="K33" s="123"/>
      <c r="L33" s="123"/>
      <c r="M33" s="123"/>
    </row>
    <row r="34" spans="1:13" ht="11.25" customHeight="1" x14ac:dyDescent="0.15">
      <c r="A34" s="383" t="s">
        <v>680</v>
      </c>
      <c r="B34" s="435">
        <v>859227628</v>
      </c>
      <c r="C34" s="436">
        <v>86443476</v>
      </c>
      <c r="D34" s="436">
        <v>177176499</v>
      </c>
      <c r="E34" s="436">
        <v>595607653</v>
      </c>
      <c r="F34" s="440">
        <v>879106433</v>
      </c>
      <c r="G34" s="441">
        <v>85401374</v>
      </c>
      <c r="H34" s="441">
        <v>175265118</v>
      </c>
      <c r="I34" s="441">
        <v>618439941</v>
      </c>
      <c r="K34" s="123"/>
      <c r="L34" s="123"/>
      <c r="M34" s="123"/>
    </row>
    <row r="35" spans="1:13" ht="11.25" customHeight="1" x14ac:dyDescent="0.15">
      <c r="A35" s="383" t="s">
        <v>681</v>
      </c>
      <c r="B35" s="435">
        <v>461190874</v>
      </c>
      <c r="C35" s="436">
        <v>44653937</v>
      </c>
      <c r="D35" s="436">
        <v>93501015</v>
      </c>
      <c r="E35" s="436">
        <v>323035922</v>
      </c>
      <c r="F35" s="440">
        <v>458230789</v>
      </c>
      <c r="G35" s="441">
        <v>42600097</v>
      </c>
      <c r="H35" s="441">
        <v>91383774</v>
      </c>
      <c r="I35" s="441">
        <v>324246918</v>
      </c>
      <c r="K35" s="123"/>
      <c r="L35" s="123"/>
      <c r="M35" s="123"/>
    </row>
    <row r="36" spans="1:13" ht="11.25" customHeight="1" x14ac:dyDescent="0.15">
      <c r="A36" s="383" t="s">
        <v>682</v>
      </c>
      <c r="B36" s="435">
        <v>1100695796</v>
      </c>
      <c r="C36" s="436">
        <v>94422873</v>
      </c>
      <c r="D36" s="436">
        <v>228522819</v>
      </c>
      <c r="E36" s="436">
        <v>777750104</v>
      </c>
      <c r="F36" s="440">
        <v>1094232809</v>
      </c>
      <c r="G36" s="441">
        <v>92442712</v>
      </c>
      <c r="H36" s="441">
        <v>226531728</v>
      </c>
      <c r="I36" s="441">
        <v>775258369</v>
      </c>
      <c r="K36" s="123"/>
      <c r="L36" s="123"/>
      <c r="M36" s="123"/>
    </row>
    <row r="37" spans="1:13" ht="11.25" customHeight="1" x14ac:dyDescent="0.15">
      <c r="A37" s="383" t="s">
        <v>683</v>
      </c>
      <c r="B37" s="435">
        <v>4654897889</v>
      </c>
      <c r="C37" s="436">
        <v>439634126</v>
      </c>
      <c r="D37" s="436">
        <v>892749801</v>
      </c>
      <c r="E37" s="436">
        <v>3322513962</v>
      </c>
      <c r="F37" s="440">
        <v>4642491315</v>
      </c>
      <c r="G37" s="441">
        <v>428415138</v>
      </c>
      <c r="H37" s="441">
        <v>865801346</v>
      </c>
      <c r="I37" s="441">
        <v>3348274831</v>
      </c>
      <c r="K37" s="123"/>
      <c r="L37" s="123"/>
      <c r="M37" s="123"/>
    </row>
    <row r="38" spans="1:13" ht="11.25" customHeight="1" x14ac:dyDescent="0.15">
      <c r="A38" s="383" t="s">
        <v>684</v>
      </c>
      <c r="B38" s="435">
        <v>682397337</v>
      </c>
      <c r="C38" s="436">
        <v>62556432</v>
      </c>
      <c r="D38" s="436">
        <v>135021804</v>
      </c>
      <c r="E38" s="436">
        <v>484819101</v>
      </c>
      <c r="F38" s="440">
        <v>703600107</v>
      </c>
      <c r="G38" s="441">
        <v>61460824</v>
      </c>
      <c r="H38" s="441">
        <v>131709339</v>
      </c>
      <c r="I38" s="441">
        <v>510429944</v>
      </c>
      <c r="K38" s="123"/>
      <c r="L38" s="123"/>
      <c r="M38" s="123"/>
    </row>
    <row r="39" spans="1:13" ht="11.25" customHeight="1" x14ac:dyDescent="0.15">
      <c r="A39" s="383" t="s">
        <v>685</v>
      </c>
      <c r="B39" s="435">
        <v>802609226</v>
      </c>
      <c r="C39" s="436">
        <v>84295176</v>
      </c>
      <c r="D39" s="436">
        <v>192284572</v>
      </c>
      <c r="E39" s="436">
        <v>526029478</v>
      </c>
      <c r="F39" s="440">
        <v>812951810</v>
      </c>
      <c r="G39" s="441">
        <v>83037496</v>
      </c>
      <c r="H39" s="441">
        <v>189123775</v>
      </c>
      <c r="I39" s="441">
        <v>540790539</v>
      </c>
      <c r="K39" s="123"/>
      <c r="L39" s="123"/>
      <c r="M39" s="123"/>
    </row>
    <row r="40" spans="1:13" ht="11.25" customHeight="1" x14ac:dyDescent="0.15">
      <c r="A40" s="383" t="s">
        <v>3965</v>
      </c>
      <c r="B40" s="435">
        <v>137956744</v>
      </c>
      <c r="C40" s="436">
        <v>17032945</v>
      </c>
      <c r="D40" s="436">
        <v>34125229</v>
      </c>
      <c r="E40" s="436">
        <v>86798570</v>
      </c>
      <c r="F40" s="440">
        <v>142569644</v>
      </c>
      <c r="G40" s="441">
        <v>16899212</v>
      </c>
      <c r="H40" s="441">
        <v>33969339</v>
      </c>
      <c r="I40" s="441">
        <v>91701093</v>
      </c>
      <c r="K40" s="123"/>
      <c r="L40" s="123"/>
      <c r="M40" s="123"/>
    </row>
    <row r="41" spans="1:13" ht="11.25" customHeight="1" x14ac:dyDescent="0.15">
      <c r="A41" s="383" t="s">
        <v>688</v>
      </c>
      <c r="B41" s="435">
        <v>2459889993</v>
      </c>
      <c r="C41" s="436">
        <v>320560612</v>
      </c>
      <c r="D41" s="436">
        <v>579811942</v>
      </c>
      <c r="E41" s="436">
        <v>1559517439</v>
      </c>
      <c r="F41" s="440">
        <v>2357988943</v>
      </c>
      <c r="G41" s="441">
        <v>309014159</v>
      </c>
      <c r="H41" s="441">
        <v>567162923</v>
      </c>
      <c r="I41" s="441">
        <v>1481811861</v>
      </c>
      <c r="K41" s="123"/>
      <c r="L41" s="123"/>
      <c r="M41" s="123"/>
    </row>
    <row r="42" spans="1:13" ht="11.25" customHeight="1" x14ac:dyDescent="0.15">
      <c r="A42" s="383" t="s">
        <v>689</v>
      </c>
      <c r="B42" s="435">
        <v>7854406065</v>
      </c>
      <c r="C42" s="436">
        <v>1042180955</v>
      </c>
      <c r="D42" s="436">
        <v>1808742791</v>
      </c>
      <c r="E42" s="436">
        <v>5003482319</v>
      </c>
      <c r="F42" s="440">
        <v>7871442433</v>
      </c>
      <c r="G42" s="441">
        <v>1042822198</v>
      </c>
      <c r="H42" s="441">
        <v>1768177042</v>
      </c>
      <c r="I42" s="441">
        <v>5060443193</v>
      </c>
      <c r="K42" s="123"/>
      <c r="L42" s="123"/>
      <c r="M42" s="123"/>
    </row>
    <row r="43" spans="1:13" ht="11.25" customHeight="1" x14ac:dyDescent="0.15">
      <c r="A43" s="383" t="s">
        <v>690</v>
      </c>
      <c r="B43" s="435">
        <v>1802640160</v>
      </c>
      <c r="C43" s="436">
        <v>192426246</v>
      </c>
      <c r="D43" s="436">
        <v>393126865</v>
      </c>
      <c r="E43" s="436">
        <v>1217087049</v>
      </c>
      <c r="F43" s="440">
        <v>1771574870</v>
      </c>
      <c r="G43" s="441">
        <v>189411999</v>
      </c>
      <c r="H43" s="441">
        <v>388667592</v>
      </c>
      <c r="I43" s="441">
        <v>1193495279</v>
      </c>
      <c r="K43" s="123"/>
      <c r="L43" s="123"/>
      <c r="M43" s="123"/>
    </row>
    <row r="44" spans="1:13" ht="11.25" customHeight="1" x14ac:dyDescent="0.15">
      <c r="A44" s="383" t="s">
        <v>691</v>
      </c>
      <c r="B44" s="435">
        <v>3758745014</v>
      </c>
      <c r="C44" s="436">
        <v>522036752</v>
      </c>
      <c r="D44" s="436">
        <v>943039612</v>
      </c>
      <c r="E44" s="436">
        <v>2293668650</v>
      </c>
      <c r="F44" s="440">
        <v>3736492991</v>
      </c>
      <c r="G44" s="441">
        <v>513565036</v>
      </c>
      <c r="H44" s="441">
        <v>927071197</v>
      </c>
      <c r="I44" s="441">
        <v>2295856758</v>
      </c>
      <c r="K44" s="123"/>
      <c r="L44" s="123"/>
      <c r="M44" s="123"/>
    </row>
    <row r="45" spans="1:13" ht="11.25" customHeight="1" x14ac:dyDescent="0.15">
      <c r="A45" s="383" t="s">
        <v>692</v>
      </c>
      <c r="B45" s="435">
        <v>269847422</v>
      </c>
      <c r="C45" s="436">
        <v>101737321</v>
      </c>
      <c r="D45" s="436">
        <v>153722007</v>
      </c>
      <c r="E45" s="436">
        <v>14388094</v>
      </c>
      <c r="F45" s="440">
        <v>276982741</v>
      </c>
      <c r="G45" s="441">
        <v>98075783</v>
      </c>
      <c r="H45" s="441">
        <v>152028423</v>
      </c>
      <c r="I45" s="441">
        <v>26878535</v>
      </c>
      <c r="K45" s="123"/>
      <c r="L45" s="123"/>
      <c r="M45" s="123"/>
    </row>
    <row r="46" spans="1:13" ht="11.25" customHeight="1" x14ac:dyDescent="0.15">
      <c r="A46" s="383" t="s">
        <v>693</v>
      </c>
      <c r="B46" s="435">
        <v>552310732</v>
      </c>
      <c r="C46" s="436">
        <v>95394723</v>
      </c>
      <c r="D46" s="436">
        <v>170097891</v>
      </c>
      <c r="E46" s="436">
        <v>286818118</v>
      </c>
      <c r="F46" s="440">
        <v>552157826</v>
      </c>
      <c r="G46" s="441">
        <v>92342122</v>
      </c>
      <c r="H46" s="441">
        <v>165991280</v>
      </c>
      <c r="I46" s="441">
        <v>293824424</v>
      </c>
      <c r="K46" s="123"/>
      <c r="L46" s="123"/>
      <c r="M46" s="123"/>
    </row>
    <row r="47" spans="1:13" ht="11.25" customHeight="1" x14ac:dyDescent="0.15">
      <c r="A47" s="383"/>
      <c r="B47" s="383"/>
      <c r="C47" s="383"/>
      <c r="D47" s="383"/>
      <c r="E47" s="383"/>
      <c r="F47" s="383"/>
      <c r="G47" s="442"/>
      <c r="H47" s="442"/>
      <c r="I47" s="443"/>
      <c r="K47" s="123"/>
      <c r="L47" s="123"/>
      <c r="M47" s="123"/>
    </row>
    <row r="48" spans="1:13" ht="11.25" customHeight="1" x14ac:dyDescent="0.15">
      <c r="A48" s="378" t="s">
        <v>3971</v>
      </c>
      <c r="B48" s="383"/>
      <c r="C48" s="383"/>
      <c r="D48" s="383"/>
      <c r="E48" s="383"/>
      <c r="F48" s="383"/>
      <c r="G48" s="442"/>
      <c r="H48" s="442"/>
      <c r="I48" s="443"/>
      <c r="K48" s="123"/>
      <c r="L48" s="123"/>
      <c r="M48" s="123"/>
    </row>
    <row r="49" spans="1:10" ht="11.25" customHeight="1" x14ac:dyDescent="0.15">
      <c r="A49" s="378" t="s">
        <v>3972</v>
      </c>
      <c r="B49" s="383"/>
      <c r="C49" s="383"/>
      <c r="D49" s="383"/>
      <c r="E49" s="383"/>
      <c r="F49" s="383"/>
      <c r="G49" s="442"/>
      <c r="H49" s="442"/>
      <c r="I49" s="443"/>
      <c r="J49" s="444"/>
    </row>
    <row r="50" spans="1:10" ht="11.25" customHeight="1" x14ac:dyDescent="0.15">
      <c r="A50" s="390" t="s">
        <v>697</v>
      </c>
      <c r="B50" s="383"/>
      <c r="C50" s="383"/>
      <c r="D50" s="383"/>
      <c r="E50" s="383"/>
      <c r="F50" s="383"/>
      <c r="G50" s="442"/>
      <c r="H50" s="442"/>
      <c r="I50" s="443"/>
      <c r="J50" s="444"/>
    </row>
    <row r="51" spans="1:10" ht="11.25" customHeight="1" x14ac:dyDescent="0.15">
      <c r="A51" s="387" t="s">
        <v>3956</v>
      </c>
      <c r="B51" s="387"/>
      <c r="C51" s="387"/>
      <c r="D51" s="387"/>
      <c r="E51" s="387"/>
      <c r="F51" s="387"/>
      <c r="G51" s="387"/>
      <c r="H51" s="387"/>
    </row>
  </sheetData>
  <conditionalFormatting sqref="K7:M7">
    <cfRule type="expression" dxfId="2" priority="3">
      <formula>IF(AND(#REF!="2",#REF!="2"),1)</formula>
    </cfRule>
  </conditionalFormatting>
  <conditionalFormatting sqref="G8:I23">
    <cfRule type="expression" dxfId="1" priority="2">
      <formula>IF(AND(#REF!="2",#REF!="2"),1)</formula>
    </cfRule>
  </conditionalFormatting>
  <conditionalFormatting sqref="C8:E23">
    <cfRule type="expression" dxfId="0" priority="1">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Hoja263"/>
  <dimension ref="A2:U21"/>
  <sheetViews>
    <sheetView workbookViewId="0"/>
  </sheetViews>
  <sheetFormatPr baseColWidth="10" defaultColWidth="9.125" defaultRowHeight="10.199999999999999" x14ac:dyDescent="0.15"/>
  <cols>
    <col min="1" max="1" width="14.25" style="378" customWidth="1"/>
    <col min="2" max="21" width="10.75" style="378" customWidth="1"/>
    <col min="22" max="16384" width="9.125" style="378"/>
  </cols>
  <sheetData>
    <row r="2" spans="1:21" x14ac:dyDescent="0.15">
      <c r="A2" s="445" t="s">
        <v>3973</v>
      </c>
      <c r="B2" s="445"/>
      <c r="C2" s="445"/>
      <c r="D2" s="445"/>
      <c r="E2" s="445"/>
      <c r="F2" s="445"/>
      <c r="G2" s="445"/>
      <c r="H2" s="445"/>
      <c r="I2" s="445"/>
    </row>
    <row r="3" spans="1:21" ht="11.25" customHeight="1" x14ac:dyDescent="0.15">
      <c r="A3" s="383"/>
      <c r="B3" s="383"/>
      <c r="C3" s="383"/>
      <c r="D3" s="383"/>
      <c r="E3" s="383"/>
      <c r="F3" s="383"/>
      <c r="G3" s="383"/>
      <c r="H3" s="383"/>
      <c r="I3" s="383"/>
    </row>
    <row r="4" spans="1:21" ht="22.6" customHeight="1" x14ac:dyDescent="0.15">
      <c r="A4" s="2706" t="s">
        <v>3974</v>
      </c>
      <c r="B4" s="3084">
        <v>2017</v>
      </c>
      <c r="C4" s="3088"/>
      <c r="D4" s="3088"/>
      <c r="E4" s="2228"/>
      <c r="F4" s="3084">
        <v>2018</v>
      </c>
      <c r="G4" s="3088"/>
      <c r="H4" s="3088"/>
      <c r="I4" s="2228"/>
      <c r="J4" s="3084">
        <v>2019</v>
      </c>
      <c r="K4" s="3088"/>
      <c r="L4" s="3088"/>
      <c r="M4" s="2228"/>
      <c r="N4" s="3084">
        <v>2020</v>
      </c>
      <c r="O4" s="3088"/>
      <c r="P4" s="3088"/>
      <c r="Q4" s="2228"/>
      <c r="R4" s="3084">
        <v>2021</v>
      </c>
      <c r="S4" s="3088"/>
      <c r="T4" s="3088"/>
      <c r="U4" s="2228"/>
    </row>
    <row r="5" spans="1:21" ht="32.299999999999997" customHeight="1" x14ac:dyDescent="0.15">
      <c r="A5" s="2734"/>
      <c r="B5" s="3129" t="s">
        <v>752</v>
      </c>
      <c r="C5" s="3129" t="s">
        <v>3944</v>
      </c>
      <c r="D5" s="3129" t="s">
        <v>3945</v>
      </c>
      <c r="E5" s="3129" t="s">
        <v>3975</v>
      </c>
      <c r="F5" s="3129" t="s">
        <v>752</v>
      </c>
      <c r="G5" s="3129" t="s">
        <v>3944</v>
      </c>
      <c r="H5" s="3129" t="s">
        <v>3945</v>
      </c>
      <c r="I5" s="3129" t="s">
        <v>3975</v>
      </c>
      <c r="J5" s="3129" t="s">
        <v>752</v>
      </c>
      <c r="K5" s="3129" t="s">
        <v>3944</v>
      </c>
      <c r="L5" s="3129" t="s">
        <v>3945</v>
      </c>
      <c r="M5" s="3129" t="s">
        <v>3975</v>
      </c>
      <c r="N5" s="3129" t="s">
        <v>752</v>
      </c>
      <c r="O5" s="3129" t="s">
        <v>3944</v>
      </c>
      <c r="P5" s="3129" t="s">
        <v>3945</v>
      </c>
      <c r="Q5" s="3129" t="s">
        <v>3975</v>
      </c>
      <c r="R5" s="3129" t="s">
        <v>752</v>
      </c>
      <c r="S5" s="3129" t="s">
        <v>3944</v>
      </c>
      <c r="T5" s="3129" t="s">
        <v>3945</v>
      </c>
      <c r="U5" s="3129" t="s">
        <v>3975</v>
      </c>
    </row>
    <row r="6" spans="1:21" ht="11.25" customHeight="1" x14ac:dyDescent="0.15">
      <c r="A6" s="427" t="s">
        <v>742</v>
      </c>
      <c r="B6" s="446">
        <v>84903</v>
      </c>
      <c r="C6" s="446">
        <v>32689</v>
      </c>
      <c r="D6" s="446">
        <v>29440</v>
      </c>
      <c r="E6" s="446">
        <v>22774</v>
      </c>
      <c r="F6" s="446">
        <v>90571</v>
      </c>
      <c r="G6" s="446">
        <v>33613</v>
      </c>
      <c r="H6" s="446">
        <v>30155</v>
      </c>
      <c r="I6" s="446">
        <v>26803</v>
      </c>
      <c r="J6" s="446">
        <v>92385</v>
      </c>
      <c r="K6" s="446">
        <v>33797</v>
      </c>
      <c r="L6" s="446">
        <v>30396</v>
      </c>
      <c r="M6" s="446">
        <v>28192</v>
      </c>
      <c r="N6" s="446">
        <v>92656</v>
      </c>
      <c r="O6" s="446">
        <v>34078</v>
      </c>
      <c r="P6" s="446">
        <v>30877</v>
      </c>
      <c r="Q6" s="446">
        <v>27701</v>
      </c>
      <c r="R6" s="446">
        <f>SUM(S6:U6)</f>
        <v>92264</v>
      </c>
      <c r="S6" s="446">
        <f>SUM(S7:S16)</f>
        <v>33877</v>
      </c>
      <c r="T6" s="446">
        <f t="shared" ref="T6:U6" si="0">SUM(T7:T16)</f>
        <v>30437</v>
      </c>
      <c r="U6" s="446">
        <f t="shared" si="0"/>
        <v>27950</v>
      </c>
    </row>
    <row r="7" spans="1:21" ht="11.25" customHeight="1" x14ac:dyDescent="0.15">
      <c r="A7" s="378" t="s">
        <v>3939</v>
      </c>
      <c r="B7" s="446">
        <v>1097</v>
      </c>
      <c r="C7" s="447">
        <v>374</v>
      </c>
      <c r="D7" s="447">
        <v>338</v>
      </c>
      <c r="E7" s="447">
        <v>385</v>
      </c>
      <c r="F7" s="446">
        <v>1299</v>
      </c>
      <c r="G7" s="447">
        <v>426</v>
      </c>
      <c r="H7" s="447">
        <v>377</v>
      </c>
      <c r="I7" s="447">
        <v>496</v>
      </c>
      <c r="J7" s="446">
        <v>1334</v>
      </c>
      <c r="K7" s="425">
        <v>435</v>
      </c>
      <c r="L7" s="425">
        <v>391</v>
      </c>
      <c r="M7" s="425">
        <v>508</v>
      </c>
      <c r="N7" s="446">
        <v>1446</v>
      </c>
      <c r="O7" s="425">
        <v>477</v>
      </c>
      <c r="P7" s="425">
        <v>429</v>
      </c>
      <c r="Q7" s="425">
        <v>540</v>
      </c>
      <c r="R7" s="446">
        <f t="shared" ref="R7:R16" si="1">SUM(S7:U7)</f>
        <v>1476</v>
      </c>
      <c r="S7" s="425">
        <v>466</v>
      </c>
      <c r="T7" s="425">
        <v>454</v>
      </c>
      <c r="U7" s="425">
        <v>556</v>
      </c>
    </row>
    <row r="8" spans="1:21" ht="11.25" customHeight="1" x14ac:dyDescent="0.15">
      <c r="A8" s="378" t="s">
        <v>2049</v>
      </c>
      <c r="B8" s="446">
        <v>7200</v>
      </c>
      <c r="C8" s="447">
        <v>2615</v>
      </c>
      <c r="D8" s="447">
        <v>2303</v>
      </c>
      <c r="E8" s="447">
        <v>2282</v>
      </c>
      <c r="F8" s="446">
        <v>7714</v>
      </c>
      <c r="G8" s="447">
        <v>2670</v>
      </c>
      <c r="H8" s="447">
        <v>2346</v>
      </c>
      <c r="I8" s="447">
        <v>2698</v>
      </c>
      <c r="J8" s="446">
        <v>8110</v>
      </c>
      <c r="K8" s="425">
        <v>2714</v>
      </c>
      <c r="L8" s="425">
        <v>2394</v>
      </c>
      <c r="M8" s="425">
        <v>3002</v>
      </c>
      <c r="N8" s="446">
        <v>8037</v>
      </c>
      <c r="O8" s="425">
        <v>2734</v>
      </c>
      <c r="P8" s="425">
        <v>2398</v>
      </c>
      <c r="Q8" s="425">
        <v>2905</v>
      </c>
      <c r="R8" s="446">
        <f t="shared" si="1"/>
        <v>8018</v>
      </c>
      <c r="S8" s="425">
        <v>2684</v>
      </c>
      <c r="T8" s="425">
        <v>2441</v>
      </c>
      <c r="U8" s="425">
        <v>2893</v>
      </c>
    </row>
    <row r="9" spans="1:21" ht="11.25" customHeight="1" x14ac:dyDescent="0.15">
      <c r="A9" s="378" t="s">
        <v>2051</v>
      </c>
      <c r="B9" s="446">
        <v>593</v>
      </c>
      <c r="C9" s="447">
        <v>187</v>
      </c>
      <c r="D9" s="447">
        <v>208</v>
      </c>
      <c r="E9" s="447">
        <v>198</v>
      </c>
      <c r="F9" s="446">
        <v>616</v>
      </c>
      <c r="G9" s="447">
        <v>195</v>
      </c>
      <c r="H9" s="447">
        <v>207</v>
      </c>
      <c r="I9" s="447">
        <v>214</v>
      </c>
      <c r="J9" s="446">
        <v>691</v>
      </c>
      <c r="K9" s="425">
        <v>216</v>
      </c>
      <c r="L9" s="425">
        <v>232</v>
      </c>
      <c r="M9" s="425">
        <v>243</v>
      </c>
      <c r="N9" s="446">
        <v>691</v>
      </c>
      <c r="O9" s="425">
        <v>216</v>
      </c>
      <c r="P9" s="425">
        <v>222</v>
      </c>
      <c r="Q9" s="425">
        <v>253</v>
      </c>
      <c r="R9" s="446">
        <f t="shared" si="1"/>
        <v>684</v>
      </c>
      <c r="S9" s="425">
        <v>205</v>
      </c>
      <c r="T9" s="425">
        <v>224</v>
      </c>
      <c r="U9" s="425">
        <v>255</v>
      </c>
    </row>
    <row r="10" spans="1:21" ht="11.25" customHeight="1" x14ac:dyDescent="0.15">
      <c r="A10" s="378" t="s">
        <v>2052</v>
      </c>
      <c r="B10" s="446">
        <v>3229</v>
      </c>
      <c r="C10" s="447">
        <v>1051</v>
      </c>
      <c r="D10" s="447">
        <v>1088</v>
      </c>
      <c r="E10" s="447">
        <v>1090</v>
      </c>
      <c r="F10" s="446">
        <v>3679</v>
      </c>
      <c r="G10" s="447">
        <v>1152</v>
      </c>
      <c r="H10" s="447">
        <v>1159</v>
      </c>
      <c r="I10" s="447">
        <v>1368</v>
      </c>
      <c r="J10" s="446">
        <v>3606</v>
      </c>
      <c r="K10" s="425">
        <v>1136</v>
      </c>
      <c r="L10" s="425">
        <v>1106</v>
      </c>
      <c r="M10" s="425">
        <v>1364</v>
      </c>
      <c r="N10" s="446">
        <v>3657</v>
      </c>
      <c r="O10" s="425">
        <v>1138</v>
      </c>
      <c r="P10" s="425">
        <v>1163</v>
      </c>
      <c r="Q10" s="425">
        <v>1356</v>
      </c>
      <c r="R10" s="446">
        <f t="shared" si="1"/>
        <v>3765</v>
      </c>
      <c r="S10" s="425">
        <v>1149</v>
      </c>
      <c r="T10" s="425">
        <v>1223</v>
      </c>
      <c r="U10" s="425">
        <v>1393</v>
      </c>
    </row>
    <row r="11" spans="1:21" ht="11.25" customHeight="1" x14ac:dyDescent="0.15">
      <c r="A11" s="378" t="s">
        <v>3976</v>
      </c>
      <c r="B11" s="446">
        <v>58</v>
      </c>
      <c r="C11" s="447">
        <v>45</v>
      </c>
      <c r="D11" s="447">
        <v>12</v>
      </c>
      <c r="E11" s="447">
        <v>1</v>
      </c>
      <c r="F11" s="446">
        <v>94</v>
      </c>
      <c r="G11" s="447">
        <v>62</v>
      </c>
      <c r="H11" s="447">
        <v>25</v>
      </c>
      <c r="I11" s="447">
        <v>7</v>
      </c>
      <c r="J11" s="446">
        <v>95</v>
      </c>
      <c r="K11" s="425">
        <v>68</v>
      </c>
      <c r="L11" s="425">
        <v>23</v>
      </c>
      <c r="M11" s="425">
        <v>4</v>
      </c>
      <c r="N11" s="446">
        <v>116</v>
      </c>
      <c r="O11" s="425">
        <v>80</v>
      </c>
      <c r="P11" s="425">
        <v>27</v>
      </c>
      <c r="Q11" s="425">
        <v>9</v>
      </c>
      <c r="R11" s="446">
        <f t="shared" si="1"/>
        <v>122</v>
      </c>
      <c r="S11" s="425">
        <v>85</v>
      </c>
      <c r="T11" s="425">
        <v>27</v>
      </c>
      <c r="U11" s="425">
        <v>10</v>
      </c>
    </row>
    <row r="12" spans="1:21" ht="11.25" customHeight="1" x14ac:dyDescent="0.15">
      <c r="A12" s="378" t="s">
        <v>2054</v>
      </c>
      <c r="B12" s="446">
        <v>72031</v>
      </c>
      <c r="C12" s="447">
        <v>28141</v>
      </c>
      <c r="D12" s="447">
        <v>25238</v>
      </c>
      <c r="E12" s="447">
        <v>18652</v>
      </c>
      <c r="F12" s="446">
        <v>76357</v>
      </c>
      <c r="G12" s="447">
        <v>28799</v>
      </c>
      <c r="H12" s="447">
        <v>25763</v>
      </c>
      <c r="I12" s="447">
        <v>21795</v>
      </c>
      <c r="J12" s="446">
        <v>77723</v>
      </c>
      <c r="K12" s="425">
        <v>28909</v>
      </c>
      <c r="L12" s="425">
        <v>25987</v>
      </c>
      <c r="M12" s="425">
        <v>22827</v>
      </c>
      <c r="N12" s="446">
        <v>77866</v>
      </c>
      <c r="O12" s="425">
        <v>29116</v>
      </c>
      <c r="P12" s="425">
        <v>26364</v>
      </c>
      <c r="Q12" s="425">
        <v>22386</v>
      </c>
      <c r="R12" s="446">
        <f t="shared" si="1"/>
        <v>77241</v>
      </c>
      <c r="S12" s="425">
        <v>28899</v>
      </c>
      <c r="T12" s="425">
        <v>25767</v>
      </c>
      <c r="U12" s="425">
        <v>22575</v>
      </c>
    </row>
    <row r="13" spans="1:21" ht="11.25" customHeight="1" x14ac:dyDescent="0.15">
      <c r="A13" s="378" t="s">
        <v>2055</v>
      </c>
      <c r="B13" s="446">
        <v>466</v>
      </c>
      <c r="C13" s="447">
        <v>164</v>
      </c>
      <c r="D13" s="447">
        <v>152</v>
      </c>
      <c r="E13" s="447">
        <v>150</v>
      </c>
      <c r="F13" s="446">
        <v>572</v>
      </c>
      <c r="G13" s="447">
        <v>198</v>
      </c>
      <c r="H13" s="447">
        <v>181</v>
      </c>
      <c r="I13" s="447">
        <v>193</v>
      </c>
      <c r="J13" s="446">
        <v>570</v>
      </c>
      <c r="K13" s="425">
        <v>189</v>
      </c>
      <c r="L13" s="425">
        <v>167</v>
      </c>
      <c r="M13" s="425">
        <v>214</v>
      </c>
      <c r="N13" s="446">
        <v>565</v>
      </c>
      <c r="O13" s="425">
        <v>177</v>
      </c>
      <c r="P13" s="425">
        <v>162</v>
      </c>
      <c r="Q13" s="425">
        <v>226</v>
      </c>
      <c r="R13" s="446">
        <f t="shared" si="1"/>
        <v>617</v>
      </c>
      <c r="S13" s="425">
        <v>204</v>
      </c>
      <c r="T13" s="425">
        <v>171</v>
      </c>
      <c r="U13" s="425">
        <v>242</v>
      </c>
    </row>
    <row r="14" spans="1:21" ht="11.25" customHeight="1" x14ac:dyDescent="0.15">
      <c r="A14" s="378" t="s">
        <v>2056</v>
      </c>
      <c r="B14" s="446">
        <v>197</v>
      </c>
      <c r="C14" s="447">
        <v>89</v>
      </c>
      <c r="D14" s="447">
        <v>95</v>
      </c>
      <c r="E14" s="447">
        <v>13</v>
      </c>
      <c r="F14" s="446">
        <v>212</v>
      </c>
      <c r="G14" s="447">
        <v>93</v>
      </c>
      <c r="H14" s="447">
        <v>93</v>
      </c>
      <c r="I14" s="447">
        <v>26</v>
      </c>
      <c r="J14" s="446">
        <v>227</v>
      </c>
      <c r="K14" s="425">
        <v>111</v>
      </c>
      <c r="L14" s="425">
        <v>88</v>
      </c>
      <c r="M14" s="425">
        <v>28</v>
      </c>
      <c r="N14" s="446">
        <v>238</v>
      </c>
      <c r="O14" s="425">
        <v>114</v>
      </c>
      <c r="P14" s="425">
        <v>100</v>
      </c>
      <c r="Q14" s="425">
        <v>24</v>
      </c>
      <c r="R14" s="446">
        <f t="shared" si="1"/>
        <v>291</v>
      </c>
      <c r="S14" s="425">
        <v>152</v>
      </c>
      <c r="T14" s="425">
        <v>117</v>
      </c>
      <c r="U14" s="425">
        <v>22</v>
      </c>
    </row>
    <row r="15" spans="1:21" ht="11.25" customHeight="1" x14ac:dyDescent="0.15">
      <c r="A15" s="378" t="s">
        <v>2057</v>
      </c>
      <c r="B15" s="446">
        <v>32</v>
      </c>
      <c r="C15" s="447">
        <v>23</v>
      </c>
      <c r="D15" s="447">
        <v>6</v>
      </c>
      <c r="E15" s="447">
        <v>3</v>
      </c>
      <c r="F15" s="446">
        <v>28</v>
      </c>
      <c r="G15" s="447">
        <v>18</v>
      </c>
      <c r="H15" s="447">
        <v>4</v>
      </c>
      <c r="I15" s="447">
        <v>6</v>
      </c>
      <c r="J15" s="446">
        <v>29</v>
      </c>
      <c r="K15" s="425">
        <v>19</v>
      </c>
      <c r="L15" s="425">
        <v>8</v>
      </c>
      <c r="M15" s="425">
        <v>2</v>
      </c>
      <c r="N15" s="446">
        <v>40</v>
      </c>
      <c r="O15" s="425">
        <v>26</v>
      </c>
      <c r="P15" s="425">
        <v>12</v>
      </c>
      <c r="Q15" s="425">
        <v>2</v>
      </c>
      <c r="R15" s="446">
        <f t="shared" si="1"/>
        <v>50</v>
      </c>
      <c r="S15" s="425">
        <v>33</v>
      </c>
      <c r="T15" s="425">
        <v>13</v>
      </c>
      <c r="U15" s="425">
        <v>4</v>
      </c>
    </row>
    <row r="16" spans="1:21" ht="11.25" customHeight="1" x14ac:dyDescent="0.15">
      <c r="A16" s="378" t="s">
        <v>3977</v>
      </c>
      <c r="B16" s="227" t="s">
        <v>687</v>
      </c>
      <c r="C16" s="175" t="s">
        <v>687</v>
      </c>
      <c r="D16" s="175" t="s">
        <v>687</v>
      </c>
      <c r="E16" s="175" t="s">
        <v>687</v>
      </c>
      <c r="F16" s="227" t="s">
        <v>687</v>
      </c>
      <c r="G16" s="175" t="s">
        <v>687</v>
      </c>
      <c r="H16" s="175" t="s">
        <v>687</v>
      </c>
      <c r="I16" s="175" t="s">
        <v>687</v>
      </c>
      <c r="J16" s="227" t="s">
        <v>687</v>
      </c>
      <c r="K16" s="175" t="s">
        <v>687</v>
      </c>
      <c r="L16" s="175" t="s">
        <v>687</v>
      </c>
      <c r="M16" s="175" t="s">
        <v>687</v>
      </c>
      <c r="N16" s="227" t="s">
        <v>687</v>
      </c>
      <c r="O16" s="175" t="s">
        <v>687</v>
      </c>
      <c r="P16" s="175" t="s">
        <v>687</v>
      </c>
      <c r="Q16" s="175" t="s">
        <v>687</v>
      </c>
      <c r="R16" s="446">
        <f t="shared" si="1"/>
        <v>0</v>
      </c>
      <c r="S16" s="425">
        <v>0</v>
      </c>
      <c r="T16" s="425">
        <v>0</v>
      </c>
      <c r="U16" s="425">
        <v>0</v>
      </c>
    </row>
    <row r="17" spans="1:4" ht="11.25" customHeight="1" x14ac:dyDescent="0.15">
      <c r="A17" s="383"/>
    </row>
    <row r="18" spans="1:4" ht="11.25" customHeight="1" x14ac:dyDescent="0.15">
      <c r="A18" s="400" t="s">
        <v>3978</v>
      </c>
    </row>
    <row r="19" spans="1:4" ht="11.25" customHeight="1" x14ac:dyDescent="0.15">
      <c r="A19" s="400" t="s">
        <v>696</v>
      </c>
      <c r="B19" s="387"/>
      <c r="C19" s="387"/>
      <c r="D19" s="387"/>
    </row>
    <row r="20" spans="1:4" ht="11.25" customHeight="1" x14ac:dyDescent="0.15">
      <c r="A20" s="390" t="s">
        <v>697</v>
      </c>
      <c r="B20" s="387"/>
      <c r="C20" s="387"/>
      <c r="D20" s="387"/>
    </row>
    <row r="21" spans="1:4" ht="10.55" customHeight="1" x14ac:dyDescent="0.15">
      <c r="A21" s="448" t="s">
        <v>3979</v>
      </c>
      <c r="B21" s="387"/>
      <c r="C21" s="387"/>
      <c r="D21" s="387"/>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Hoja264"/>
  <dimension ref="A1:R66"/>
  <sheetViews>
    <sheetView workbookViewId="0"/>
  </sheetViews>
  <sheetFormatPr baseColWidth="10" defaultColWidth="9.125" defaultRowHeight="11.25" customHeight="1" x14ac:dyDescent="0.15"/>
  <cols>
    <col min="1" max="1" width="25.75" style="378" customWidth="1"/>
    <col min="2" max="2" width="45" style="378" customWidth="1"/>
    <col min="3" max="3" width="11.25" style="378" customWidth="1"/>
    <col min="4" max="4" width="17.875" style="378" customWidth="1"/>
    <col min="5" max="5" width="8.625" style="378" customWidth="1"/>
    <col min="6" max="6" width="15.75" style="378" customWidth="1"/>
    <col min="7" max="7" width="8.625" style="378" customWidth="1"/>
    <col min="8" max="8" width="19.25" style="378" customWidth="1"/>
    <col min="9" max="9" width="8.625" style="378" customWidth="1"/>
    <col min="10" max="10" width="16.875" style="378" customWidth="1"/>
    <col min="11" max="11" width="10.75" style="123" customWidth="1"/>
    <col min="12" max="12" width="17.875" style="123" customWidth="1"/>
    <col min="13" max="13" width="8.625" style="123" customWidth="1"/>
    <col min="14" max="14" width="15.75" style="123" customWidth="1"/>
    <col min="15" max="15" width="8.625" style="123" customWidth="1"/>
    <col min="16" max="16" width="17.75" style="123" customWidth="1"/>
    <col min="17" max="17" width="8.625" style="123" customWidth="1"/>
    <col min="18" max="18" width="14.625" style="123" customWidth="1"/>
    <col min="19" max="16384" width="9.125" style="123"/>
  </cols>
  <sheetData>
    <row r="1" spans="1:18" s="378" customFormat="1" ht="11.25" customHeight="1" x14ac:dyDescent="0.15">
      <c r="A1" s="376"/>
    </row>
    <row r="2" spans="1:18" s="378" customFormat="1" ht="10.199999999999999" x14ac:dyDescent="0.15">
      <c r="A2" s="445" t="s">
        <v>3980</v>
      </c>
      <c r="B2" s="376"/>
      <c r="C2" s="376"/>
      <c r="D2" s="376"/>
      <c r="E2" s="376"/>
      <c r="F2" s="376"/>
      <c r="G2" s="376"/>
      <c r="H2" s="376"/>
      <c r="I2" s="376"/>
      <c r="J2" s="376"/>
      <c r="K2" s="376"/>
      <c r="L2" s="376"/>
    </row>
    <row r="3" spans="1:18" s="378" customFormat="1" ht="11.25" customHeight="1" x14ac:dyDescent="0.15">
      <c r="A3" s="383"/>
    </row>
    <row r="4" spans="1:18" s="378" customFormat="1" ht="11.25" customHeight="1" x14ac:dyDescent="0.15">
      <c r="A4" s="3130" t="s">
        <v>674</v>
      </c>
      <c r="B4" s="3130" t="s">
        <v>3981</v>
      </c>
      <c r="C4" s="3131">
        <v>2017</v>
      </c>
      <c r="D4" s="3131"/>
      <c r="E4" s="3131"/>
      <c r="F4" s="3131"/>
      <c r="G4" s="3131"/>
      <c r="H4" s="3131"/>
      <c r="I4" s="3131"/>
      <c r="J4" s="3131"/>
      <c r="K4" s="3132">
        <v>2018</v>
      </c>
      <c r="L4" s="3133"/>
      <c r="M4" s="3133"/>
      <c r="N4" s="3133"/>
      <c r="O4" s="3133"/>
      <c r="P4" s="3133"/>
      <c r="Q4" s="3133"/>
      <c r="R4" s="3134"/>
    </row>
    <row r="5" spans="1:18" s="378" customFormat="1" ht="11.25" customHeight="1" x14ac:dyDescent="0.15">
      <c r="A5" s="3135"/>
      <c r="B5" s="3135"/>
      <c r="C5" s="3134" t="s">
        <v>3982</v>
      </c>
      <c r="D5" s="3136" t="s">
        <v>3983</v>
      </c>
      <c r="E5" s="3131" t="s">
        <v>3984</v>
      </c>
      <c r="F5" s="3131" t="s">
        <v>3985</v>
      </c>
      <c r="G5" s="3131" t="s">
        <v>3986</v>
      </c>
      <c r="H5" s="3131" t="s">
        <v>3987</v>
      </c>
      <c r="I5" s="3131" t="s">
        <v>3988</v>
      </c>
      <c r="J5" s="3131" t="s">
        <v>3989</v>
      </c>
      <c r="K5" s="3131" t="s">
        <v>3982</v>
      </c>
      <c r="L5" s="3136" t="s">
        <v>3983</v>
      </c>
      <c r="M5" s="3131" t="s">
        <v>3984</v>
      </c>
      <c r="N5" s="3131" t="s">
        <v>3985</v>
      </c>
      <c r="O5" s="3131" t="s">
        <v>3986</v>
      </c>
      <c r="P5" s="3131" t="s">
        <v>3987</v>
      </c>
      <c r="Q5" s="3131" t="s">
        <v>3988</v>
      </c>
      <c r="R5" s="3131" t="s">
        <v>3989</v>
      </c>
    </row>
    <row r="6" spans="1:18" s="378" customFormat="1" ht="11.25" customHeight="1" x14ac:dyDescent="0.15">
      <c r="A6" s="452" t="s">
        <v>742</v>
      </c>
      <c r="B6" s="452"/>
      <c r="C6" s="3137">
        <v>452</v>
      </c>
      <c r="D6" s="2901">
        <v>1561429914</v>
      </c>
      <c r="E6" s="3138">
        <v>141</v>
      </c>
      <c r="F6" s="2901">
        <v>536198798</v>
      </c>
      <c r="G6" s="3138">
        <v>254</v>
      </c>
      <c r="H6" s="2901">
        <v>793070000</v>
      </c>
      <c r="I6" s="3138">
        <v>57</v>
      </c>
      <c r="J6" s="3139">
        <v>232161116</v>
      </c>
      <c r="K6" s="3138">
        <v>421</v>
      </c>
      <c r="L6" s="3140">
        <v>1614205599</v>
      </c>
      <c r="M6" s="3138">
        <v>177</v>
      </c>
      <c r="N6" s="3138">
        <v>557631000</v>
      </c>
      <c r="O6" s="3138">
        <v>185</v>
      </c>
      <c r="P6" s="3138">
        <v>818006399</v>
      </c>
      <c r="Q6" s="3138">
        <v>59</v>
      </c>
      <c r="R6" s="3141">
        <v>238568200</v>
      </c>
    </row>
    <row r="7" spans="1:18" s="378" customFormat="1" ht="11.25" customHeight="1" x14ac:dyDescent="0.15">
      <c r="A7" s="453" t="s">
        <v>677</v>
      </c>
      <c r="B7" s="438" t="s">
        <v>3990</v>
      </c>
      <c r="C7" s="454">
        <v>27</v>
      </c>
      <c r="D7" s="244">
        <v>150499998</v>
      </c>
      <c r="E7" s="455">
        <v>19</v>
      </c>
      <c r="F7" s="455">
        <v>69499998</v>
      </c>
      <c r="G7" s="455">
        <v>6</v>
      </c>
      <c r="H7" s="455">
        <v>45000000</v>
      </c>
      <c r="I7" s="455">
        <v>2</v>
      </c>
      <c r="J7" s="456">
        <v>36000000</v>
      </c>
      <c r="K7" s="457">
        <v>28</v>
      </c>
      <c r="L7" s="458">
        <v>146396000</v>
      </c>
      <c r="M7" s="441">
        <v>18</v>
      </c>
      <c r="N7" s="158">
        <v>69500000</v>
      </c>
      <c r="O7" s="455">
        <v>9</v>
      </c>
      <c r="P7" s="158">
        <v>56096000</v>
      </c>
      <c r="Q7" s="455">
        <v>1</v>
      </c>
      <c r="R7" s="459">
        <v>20800000</v>
      </c>
    </row>
    <row r="8" spans="1:18" s="378" customFormat="1" ht="11.25" customHeight="1" x14ac:dyDescent="0.15">
      <c r="A8" s="453" t="s">
        <v>3991</v>
      </c>
      <c r="B8" s="438" t="s">
        <v>3992</v>
      </c>
      <c r="C8" s="454">
        <v>37</v>
      </c>
      <c r="D8" s="244">
        <v>153091300</v>
      </c>
      <c r="E8" s="455">
        <v>25</v>
      </c>
      <c r="F8" s="455">
        <v>69813300</v>
      </c>
      <c r="G8" s="455">
        <v>10</v>
      </c>
      <c r="H8" s="455">
        <v>66278000</v>
      </c>
      <c r="I8" s="455">
        <v>2</v>
      </c>
      <c r="J8" s="456">
        <v>17000000</v>
      </c>
      <c r="K8" s="457">
        <v>35</v>
      </c>
      <c r="L8" s="458">
        <v>129585890</v>
      </c>
      <c r="M8" s="441">
        <v>25</v>
      </c>
      <c r="N8" s="158">
        <v>71605890</v>
      </c>
      <c r="O8" s="455">
        <v>9</v>
      </c>
      <c r="P8" s="158">
        <v>38980000</v>
      </c>
      <c r="Q8" s="455">
        <v>1</v>
      </c>
      <c r="R8" s="459">
        <v>19000000</v>
      </c>
    </row>
    <row r="9" spans="1:18" s="378" customFormat="1" ht="11.25" customHeight="1" x14ac:dyDescent="0.15">
      <c r="A9" s="453" t="s">
        <v>679</v>
      </c>
      <c r="B9" s="378" t="s">
        <v>3993</v>
      </c>
      <c r="C9" s="454">
        <v>2</v>
      </c>
      <c r="D9" s="244">
        <v>86650000</v>
      </c>
      <c r="E9" s="455">
        <v>1</v>
      </c>
      <c r="F9" s="455">
        <v>35000000</v>
      </c>
      <c r="G9" s="455" t="s">
        <v>687</v>
      </c>
      <c r="H9" s="455">
        <v>26000000</v>
      </c>
      <c r="I9" s="455">
        <v>1</v>
      </c>
      <c r="J9" s="456">
        <v>25650000</v>
      </c>
      <c r="K9" s="457">
        <v>4</v>
      </c>
      <c r="L9" s="458">
        <v>91000000</v>
      </c>
      <c r="M9" s="441">
        <v>1</v>
      </c>
      <c r="N9" s="158">
        <v>35000000</v>
      </c>
      <c r="O9" s="455">
        <v>2</v>
      </c>
      <c r="P9" s="158">
        <v>35000000</v>
      </c>
      <c r="Q9" s="455">
        <v>1</v>
      </c>
      <c r="R9" s="459">
        <v>21000000</v>
      </c>
    </row>
    <row r="10" spans="1:18" s="378" customFormat="1" ht="11.25" customHeight="1" x14ac:dyDescent="0.15">
      <c r="A10" s="383" t="s">
        <v>3994</v>
      </c>
      <c r="B10" s="378" t="s">
        <v>3995</v>
      </c>
      <c r="C10" s="454">
        <v>9</v>
      </c>
      <c r="D10" s="244">
        <v>50000000</v>
      </c>
      <c r="E10" s="455">
        <v>1</v>
      </c>
      <c r="F10" s="455">
        <v>20000000</v>
      </c>
      <c r="G10" s="455">
        <v>8</v>
      </c>
      <c r="H10" s="455">
        <v>30000000</v>
      </c>
      <c r="I10" s="455" t="s">
        <v>687</v>
      </c>
      <c r="J10" s="456" t="s">
        <v>687</v>
      </c>
      <c r="K10" s="457">
        <v>13</v>
      </c>
      <c r="L10" s="458">
        <v>70549000</v>
      </c>
      <c r="M10" s="441">
        <v>1</v>
      </c>
      <c r="N10" s="158">
        <v>20000000</v>
      </c>
      <c r="O10" s="455">
        <v>11</v>
      </c>
      <c r="P10" s="158">
        <v>40549000</v>
      </c>
      <c r="Q10" s="455">
        <v>1</v>
      </c>
      <c r="R10" s="459">
        <v>10000000</v>
      </c>
    </row>
    <row r="11" spans="1:18" s="378" customFormat="1" ht="11.25" customHeight="1" x14ac:dyDescent="0.15">
      <c r="A11" s="460" t="s">
        <v>3996</v>
      </c>
      <c r="B11" s="392" t="s">
        <v>3997</v>
      </c>
      <c r="C11" s="454">
        <v>113</v>
      </c>
      <c r="D11" s="244">
        <v>326000000</v>
      </c>
      <c r="E11" s="455">
        <v>15</v>
      </c>
      <c r="F11" s="455">
        <v>85000000</v>
      </c>
      <c r="G11" s="455">
        <v>86</v>
      </c>
      <c r="H11" s="455">
        <v>223000000</v>
      </c>
      <c r="I11" s="455">
        <v>12</v>
      </c>
      <c r="J11" s="456">
        <v>18000000</v>
      </c>
      <c r="K11" s="457">
        <v>79</v>
      </c>
      <c r="L11" s="458">
        <v>356398322</v>
      </c>
      <c r="M11" s="441">
        <v>16</v>
      </c>
      <c r="N11" s="158">
        <v>83783322</v>
      </c>
      <c r="O11" s="455">
        <v>52</v>
      </c>
      <c r="P11" s="158">
        <v>243000000</v>
      </c>
      <c r="Q11" s="455">
        <v>11</v>
      </c>
      <c r="R11" s="459">
        <v>29615000</v>
      </c>
    </row>
    <row r="12" spans="1:18" s="378" customFormat="1" ht="11.25" customHeight="1" x14ac:dyDescent="0.15">
      <c r="A12" s="460" t="s">
        <v>685</v>
      </c>
      <c r="B12" s="378" t="s">
        <v>3998</v>
      </c>
      <c r="C12" s="461">
        <v>0</v>
      </c>
      <c r="D12" s="244">
        <v>0</v>
      </c>
      <c r="E12" s="462">
        <v>0</v>
      </c>
      <c r="F12" s="462">
        <v>0</v>
      </c>
      <c r="G12" s="462">
        <v>0</v>
      </c>
      <c r="H12" s="462">
        <v>0</v>
      </c>
      <c r="I12" s="462">
        <v>0</v>
      </c>
      <c r="J12" s="463">
        <v>0</v>
      </c>
      <c r="K12" s="457">
        <v>1</v>
      </c>
      <c r="L12" s="458">
        <v>11284000</v>
      </c>
      <c r="M12" s="464">
        <v>0</v>
      </c>
      <c r="N12" s="158">
        <v>0</v>
      </c>
      <c r="O12" s="455">
        <v>0</v>
      </c>
      <c r="P12" s="158">
        <v>0</v>
      </c>
      <c r="Q12" s="455">
        <v>1</v>
      </c>
      <c r="R12" s="463">
        <v>11284000</v>
      </c>
    </row>
    <row r="13" spans="1:18" s="378" customFormat="1" ht="11.25" customHeight="1" x14ac:dyDescent="0.15">
      <c r="A13" s="465" t="s">
        <v>3999</v>
      </c>
      <c r="B13" s="378" t="s">
        <v>3998</v>
      </c>
      <c r="C13" s="454" t="s">
        <v>687</v>
      </c>
      <c r="D13" s="244" t="s">
        <v>687</v>
      </c>
      <c r="E13" s="455" t="s">
        <v>687</v>
      </c>
      <c r="F13" s="455" t="s">
        <v>687</v>
      </c>
      <c r="G13" s="455" t="s">
        <v>687</v>
      </c>
      <c r="H13" s="455" t="s">
        <v>687</v>
      </c>
      <c r="I13" s="455" t="s">
        <v>687</v>
      </c>
      <c r="J13" s="456" t="s">
        <v>687</v>
      </c>
      <c r="K13" s="457" t="s">
        <v>687</v>
      </c>
      <c r="L13" s="458" t="s">
        <v>687</v>
      </c>
      <c r="M13" s="464" t="s">
        <v>687</v>
      </c>
      <c r="N13" s="158" t="s">
        <v>687</v>
      </c>
      <c r="O13" s="455" t="s">
        <v>687</v>
      </c>
      <c r="P13" s="158" t="s">
        <v>687</v>
      </c>
      <c r="Q13" s="455" t="s">
        <v>687</v>
      </c>
      <c r="R13" s="463" t="s">
        <v>687</v>
      </c>
    </row>
    <row r="14" spans="1:18" s="378" customFormat="1" ht="11.25" customHeight="1" x14ac:dyDescent="0.15">
      <c r="A14" s="465" t="s">
        <v>688</v>
      </c>
      <c r="B14" s="378" t="s">
        <v>3998</v>
      </c>
      <c r="C14" s="454">
        <v>61</v>
      </c>
      <c r="D14" s="244">
        <v>100000000</v>
      </c>
      <c r="E14" s="455">
        <v>25</v>
      </c>
      <c r="F14" s="455">
        <v>35000000</v>
      </c>
      <c r="G14" s="455">
        <v>28</v>
      </c>
      <c r="H14" s="455">
        <v>50000000</v>
      </c>
      <c r="I14" s="455">
        <v>8</v>
      </c>
      <c r="J14" s="456">
        <v>15000000</v>
      </c>
      <c r="K14" s="457">
        <v>64</v>
      </c>
      <c r="L14" s="458">
        <v>142662000</v>
      </c>
      <c r="M14" s="441">
        <v>20</v>
      </c>
      <c r="N14" s="158">
        <v>35000000</v>
      </c>
      <c r="O14" s="455">
        <v>26</v>
      </c>
      <c r="P14" s="158">
        <v>76000000</v>
      </c>
      <c r="Q14" s="455">
        <v>18</v>
      </c>
      <c r="R14" s="459">
        <v>31662000</v>
      </c>
    </row>
    <row r="15" spans="1:18" s="378" customFormat="1" ht="11.25" customHeight="1" x14ac:dyDescent="0.15">
      <c r="A15" s="466" t="s">
        <v>689</v>
      </c>
      <c r="B15" s="378" t="s">
        <v>4000</v>
      </c>
      <c r="C15" s="454">
        <v>95</v>
      </c>
      <c r="D15" s="244">
        <v>314000000</v>
      </c>
      <c r="E15" s="455">
        <v>20</v>
      </c>
      <c r="F15" s="455">
        <v>106000000</v>
      </c>
      <c r="G15" s="455">
        <v>53</v>
      </c>
      <c r="H15" s="455">
        <v>167000000</v>
      </c>
      <c r="I15" s="455">
        <v>22</v>
      </c>
      <c r="J15" s="456">
        <v>41000000</v>
      </c>
      <c r="K15" s="457">
        <v>76</v>
      </c>
      <c r="L15" s="458">
        <v>364117754</v>
      </c>
      <c r="M15" s="441">
        <v>23</v>
      </c>
      <c r="N15" s="158">
        <v>124510554</v>
      </c>
      <c r="O15" s="455">
        <v>30</v>
      </c>
      <c r="P15" s="158">
        <v>170000000</v>
      </c>
      <c r="Q15" s="455">
        <v>23</v>
      </c>
      <c r="R15" s="459">
        <v>69607200</v>
      </c>
    </row>
    <row r="16" spans="1:18" s="378" customFormat="1" ht="11.25" customHeight="1" x14ac:dyDescent="0.15">
      <c r="A16" s="465" t="s">
        <v>845</v>
      </c>
      <c r="B16" s="378" t="s">
        <v>4001</v>
      </c>
      <c r="C16" s="454">
        <v>34</v>
      </c>
      <c r="D16" s="244">
        <v>71400000</v>
      </c>
      <c r="E16" s="455">
        <v>9</v>
      </c>
      <c r="F16" s="455">
        <v>30000000</v>
      </c>
      <c r="G16" s="455">
        <v>20</v>
      </c>
      <c r="H16" s="455">
        <v>30000000</v>
      </c>
      <c r="I16" s="455">
        <v>5</v>
      </c>
      <c r="J16" s="456">
        <v>11400000</v>
      </c>
      <c r="K16" s="457">
        <v>18</v>
      </c>
      <c r="L16" s="458">
        <v>73704399</v>
      </c>
      <c r="M16" s="441">
        <v>8</v>
      </c>
      <c r="N16" s="158">
        <v>36000000</v>
      </c>
      <c r="O16" s="455">
        <v>9</v>
      </c>
      <c r="P16" s="158">
        <v>22104399</v>
      </c>
      <c r="Q16" s="455">
        <v>1</v>
      </c>
      <c r="R16" s="459">
        <v>15600000</v>
      </c>
    </row>
    <row r="17" spans="1:18" s="378" customFormat="1" ht="11.25" customHeight="1" x14ac:dyDescent="0.15">
      <c r="A17" s="465" t="s">
        <v>4002</v>
      </c>
      <c r="B17" s="378" t="s">
        <v>4003</v>
      </c>
      <c r="C17" s="454">
        <v>64</v>
      </c>
      <c r="D17" s="244">
        <v>186569800</v>
      </c>
      <c r="E17" s="455">
        <v>20</v>
      </c>
      <c r="F17" s="455">
        <v>60698800</v>
      </c>
      <c r="G17" s="455">
        <v>43</v>
      </c>
      <c r="H17" s="455">
        <v>125292000</v>
      </c>
      <c r="I17" s="455">
        <v>1</v>
      </c>
      <c r="J17" s="456">
        <v>579000</v>
      </c>
      <c r="K17" s="457">
        <v>69</v>
      </c>
      <c r="L17" s="458">
        <v>195277000</v>
      </c>
      <c r="M17" s="441">
        <v>33</v>
      </c>
      <c r="N17" s="158">
        <v>62000000</v>
      </c>
      <c r="O17" s="455">
        <v>35</v>
      </c>
      <c r="P17" s="158">
        <v>123277000</v>
      </c>
      <c r="Q17" s="455">
        <v>1</v>
      </c>
      <c r="R17" s="459">
        <v>10000000</v>
      </c>
    </row>
    <row r="18" spans="1:18" s="378" customFormat="1" ht="11.25" customHeight="1" x14ac:dyDescent="0.15">
      <c r="A18" s="465" t="s">
        <v>693</v>
      </c>
      <c r="B18" s="378" t="s">
        <v>4004</v>
      </c>
      <c r="C18" s="454">
        <v>6</v>
      </c>
      <c r="D18" s="244">
        <v>48458880</v>
      </c>
      <c r="E18" s="455">
        <v>5</v>
      </c>
      <c r="F18" s="455">
        <v>21958929</v>
      </c>
      <c r="G18" s="455" t="s">
        <v>687</v>
      </c>
      <c r="H18" s="455">
        <v>6500000</v>
      </c>
      <c r="I18" s="455">
        <v>1</v>
      </c>
      <c r="J18" s="456">
        <v>19999951</v>
      </c>
      <c r="K18" s="457">
        <v>34</v>
      </c>
      <c r="L18" s="458">
        <v>33231234</v>
      </c>
      <c r="M18" s="441">
        <v>32</v>
      </c>
      <c r="N18" s="158">
        <v>20231234</v>
      </c>
      <c r="O18" s="455">
        <v>2</v>
      </c>
      <c r="P18" s="158">
        <v>13000000</v>
      </c>
      <c r="Q18" s="455">
        <v>0</v>
      </c>
      <c r="R18" s="459">
        <v>0</v>
      </c>
    </row>
    <row r="19" spans="1:18" s="378" customFormat="1" ht="11.25" customHeight="1" x14ac:dyDescent="0.15">
      <c r="A19" s="465" t="s">
        <v>4005</v>
      </c>
      <c r="B19" s="438" t="s">
        <v>4006</v>
      </c>
      <c r="C19" s="454">
        <v>4</v>
      </c>
      <c r="D19" s="244">
        <v>74759936</v>
      </c>
      <c r="E19" s="455">
        <v>1</v>
      </c>
      <c r="F19" s="455">
        <v>3227771</v>
      </c>
      <c r="G19" s="455" t="s">
        <v>687</v>
      </c>
      <c r="H19" s="455">
        <v>24000000</v>
      </c>
      <c r="I19" s="455">
        <v>3</v>
      </c>
      <c r="J19" s="456">
        <v>47532165</v>
      </c>
      <c r="K19" s="413">
        <v>0</v>
      </c>
      <c r="L19" s="458">
        <v>0</v>
      </c>
      <c r="M19" s="441">
        <v>0</v>
      </c>
      <c r="N19" s="158">
        <v>0</v>
      </c>
      <c r="O19" s="455">
        <v>0</v>
      </c>
      <c r="P19" s="158">
        <v>0</v>
      </c>
      <c r="Q19" s="455">
        <v>0</v>
      </c>
      <c r="R19" s="459">
        <v>0</v>
      </c>
    </row>
    <row r="20" spans="1:18" s="378" customFormat="1" ht="11.25" customHeight="1" x14ac:dyDescent="0.15">
      <c r="A20" s="467"/>
      <c r="B20" s="467"/>
      <c r="C20" s="457"/>
      <c r="D20" s="468"/>
      <c r="E20" s="469"/>
      <c r="F20" s="470"/>
      <c r="G20" s="469"/>
      <c r="H20" s="470"/>
      <c r="I20" s="469"/>
      <c r="J20" s="470"/>
      <c r="K20" s="471"/>
      <c r="L20" s="468"/>
      <c r="M20" s="469"/>
      <c r="N20" s="470"/>
      <c r="O20" s="469"/>
      <c r="P20" s="470"/>
      <c r="Q20" s="469"/>
      <c r="R20" s="470"/>
    </row>
    <row r="21" spans="1:18" s="378" customFormat="1" ht="11.25" customHeight="1" x14ac:dyDescent="0.15">
      <c r="A21" s="472"/>
      <c r="B21" s="472"/>
      <c r="C21" s="472"/>
      <c r="D21" s="472"/>
      <c r="E21" s="472"/>
      <c r="F21" s="472"/>
      <c r="G21" s="472"/>
      <c r="H21" s="472"/>
      <c r="I21" s="472"/>
      <c r="J21" s="472"/>
      <c r="K21" s="472"/>
      <c r="L21" s="472"/>
      <c r="M21" s="472"/>
      <c r="N21" s="472"/>
      <c r="O21" s="472"/>
      <c r="P21" s="472"/>
      <c r="Q21" s="472"/>
      <c r="R21" s="472"/>
    </row>
    <row r="22" spans="1:18" s="378" customFormat="1" ht="11.25" customHeight="1" x14ac:dyDescent="0.15">
      <c r="A22" s="473" t="s">
        <v>4007</v>
      </c>
      <c r="B22" s="472"/>
      <c r="C22" s="472"/>
      <c r="D22" s="472"/>
      <c r="E22" s="472"/>
      <c r="F22" s="472"/>
      <c r="G22" s="472"/>
      <c r="H22" s="472"/>
      <c r="I22" s="472"/>
      <c r="J22" s="472"/>
      <c r="K22" s="472"/>
      <c r="L22" s="472"/>
      <c r="M22" s="472"/>
      <c r="N22" s="472"/>
      <c r="O22" s="472"/>
      <c r="P22" s="472"/>
      <c r="Q22" s="472"/>
      <c r="R22" s="472"/>
    </row>
    <row r="23" spans="1:18" s="378" customFormat="1" ht="11.25" customHeight="1" x14ac:dyDescent="0.15">
      <c r="A23" s="3130" t="s">
        <v>674</v>
      </c>
      <c r="B23" s="3130" t="s">
        <v>3981</v>
      </c>
      <c r="C23" s="3133">
        <v>2019</v>
      </c>
      <c r="D23" s="3133"/>
      <c r="E23" s="3133"/>
      <c r="F23" s="3133"/>
      <c r="G23" s="3133"/>
      <c r="H23" s="3133"/>
      <c r="I23" s="3133"/>
      <c r="J23" s="3133"/>
      <c r="K23" s="3100">
        <v>2020</v>
      </c>
      <c r="L23" s="3100"/>
      <c r="M23" s="3100"/>
      <c r="N23" s="3100"/>
      <c r="O23" s="3100"/>
      <c r="P23" s="3100"/>
      <c r="Q23" s="3100"/>
      <c r="R23" s="3100"/>
    </row>
    <row r="24" spans="1:18" s="378" customFormat="1" ht="11.25" customHeight="1" x14ac:dyDescent="0.15">
      <c r="A24" s="3135"/>
      <c r="B24" s="3135"/>
      <c r="C24" s="3134" t="s">
        <v>3982</v>
      </c>
      <c r="D24" s="3136" t="s">
        <v>3983</v>
      </c>
      <c r="E24" s="3123" t="s">
        <v>4008</v>
      </c>
      <c r="F24" s="3131" t="s">
        <v>3985</v>
      </c>
      <c r="G24" s="3131" t="s">
        <v>3986</v>
      </c>
      <c r="H24" s="3131" t="s">
        <v>3987</v>
      </c>
      <c r="I24" s="3123" t="s">
        <v>4009</v>
      </c>
      <c r="J24" s="3131" t="s">
        <v>3989</v>
      </c>
      <c r="K24" s="3100" t="s">
        <v>3982</v>
      </c>
      <c r="L24" s="3123" t="s">
        <v>3983</v>
      </c>
      <c r="M24" s="3123" t="s">
        <v>4010</v>
      </c>
      <c r="N24" s="3123" t="s">
        <v>4011</v>
      </c>
      <c r="O24" s="3123" t="s">
        <v>4012</v>
      </c>
      <c r="P24" s="3123" t="s">
        <v>4013</v>
      </c>
      <c r="Q24" s="3123" t="s">
        <v>4009</v>
      </c>
      <c r="R24" s="3123" t="s">
        <v>4014</v>
      </c>
    </row>
    <row r="25" spans="1:18" s="378" customFormat="1" ht="11.25" customHeight="1" x14ac:dyDescent="0.15">
      <c r="A25" s="452" t="s">
        <v>742</v>
      </c>
      <c r="B25" s="452"/>
      <c r="C25" s="3137">
        <v>329</v>
      </c>
      <c r="D25" s="2901">
        <v>1630887244</v>
      </c>
      <c r="E25" s="3138">
        <v>147</v>
      </c>
      <c r="F25" s="2901">
        <v>563907446</v>
      </c>
      <c r="G25" s="3138">
        <v>167</v>
      </c>
      <c r="H25" s="2901">
        <v>815759140</v>
      </c>
      <c r="I25" s="3138">
        <v>15</v>
      </c>
      <c r="J25" s="3139">
        <v>251220658</v>
      </c>
      <c r="K25" s="3142">
        <v>300</v>
      </c>
      <c r="L25" s="3143">
        <v>1577797363</v>
      </c>
      <c r="M25" s="3143">
        <v>124</v>
      </c>
      <c r="N25" s="3143">
        <v>544299363</v>
      </c>
      <c r="O25" s="3143">
        <v>163</v>
      </c>
      <c r="P25" s="3143">
        <v>775241000</v>
      </c>
      <c r="Q25" s="3143">
        <v>13</v>
      </c>
      <c r="R25" s="3144">
        <v>258257000</v>
      </c>
    </row>
    <row r="26" spans="1:18" s="378" customFormat="1" ht="11.25" customHeight="1" x14ac:dyDescent="0.15">
      <c r="A26" s="453" t="s">
        <v>677</v>
      </c>
      <c r="B26" s="438" t="s">
        <v>3990</v>
      </c>
      <c r="C26" s="474">
        <v>27</v>
      </c>
      <c r="D26" s="244">
        <v>147057260</v>
      </c>
      <c r="E26" s="475">
        <v>18</v>
      </c>
      <c r="F26" s="475">
        <v>62500000</v>
      </c>
      <c r="G26" s="476">
        <v>8</v>
      </c>
      <c r="H26" s="476">
        <v>60557260</v>
      </c>
      <c r="I26" s="476">
        <v>1</v>
      </c>
      <c r="J26" s="477">
        <v>24000000</v>
      </c>
      <c r="K26" s="478">
        <v>28</v>
      </c>
      <c r="L26" s="244">
        <v>140495280</v>
      </c>
      <c r="M26" s="475">
        <v>18</v>
      </c>
      <c r="N26" s="475">
        <v>53495280</v>
      </c>
      <c r="O26" s="476">
        <v>9</v>
      </c>
      <c r="P26" s="476">
        <v>62000000</v>
      </c>
      <c r="Q26" s="476">
        <v>1</v>
      </c>
      <c r="R26" s="477">
        <v>25000000</v>
      </c>
    </row>
    <row r="27" spans="1:18" s="378" customFormat="1" ht="11.25" customHeight="1" x14ac:dyDescent="0.15">
      <c r="A27" s="453" t="s">
        <v>3991</v>
      </c>
      <c r="B27" s="438" t="s">
        <v>3992</v>
      </c>
      <c r="C27" s="474">
        <v>42</v>
      </c>
      <c r="D27" s="244">
        <v>192190300</v>
      </c>
      <c r="E27" s="475">
        <v>27</v>
      </c>
      <c r="F27" s="475">
        <v>73845300</v>
      </c>
      <c r="G27" s="476">
        <v>13</v>
      </c>
      <c r="H27" s="476">
        <v>93345000</v>
      </c>
      <c r="I27" s="476">
        <v>2</v>
      </c>
      <c r="J27" s="477">
        <v>25000000</v>
      </c>
      <c r="K27" s="478">
        <v>45</v>
      </c>
      <c r="L27" s="244">
        <v>209773000</v>
      </c>
      <c r="M27" s="475">
        <v>33</v>
      </c>
      <c r="N27" s="475">
        <v>86500000</v>
      </c>
      <c r="O27" s="476">
        <v>10</v>
      </c>
      <c r="P27" s="476">
        <v>93241000</v>
      </c>
      <c r="Q27" s="476">
        <v>2</v>
      </c>
      <c r="R27" s="477">
        <v>30032000</v>
      </c>
    </row>
    <row r="28" spans="1:18" s="378" customFormat="1" ht="11.25" customHeight="1" x14ac:dyDescent="0.15">
      <c r="A28" s="453" t="s">
        <v>679</v>
      </c>
      <c r="B28" s="378" t="s">
        <v>3993</v>
      </c>
      <c r="C28" s="474">
        <v>4</v>
      </c>
      <c r="D28" s="244">
        <v>99000000</v>
      </c>
      <c r="E28" s="475">
        <v>1</v>
      </c>
      <c r="F28" s="475">
        <v>38000000</v>
      </c>
      <c r="G28" s="476">
        <v>2</v>
      </c>
      <c r="H28" s="476">
        <v>40000000</v>
      </c>
      <c r="I28" s="476">
        <v>1</v>
      </c>
      <c r="J28" s="477">
        <v>21000000</v>
      </c>
      <c r="K28" s="478">
        <v>12</v>
      </c>
      <c r="L28" s="244">
        <v>82000000</v>
      </c>
      <c r="M28" s="475">
        <v>1</v>
      </c>
      <c r="N28" s="475">
        <v>32000000</v>
      </c>
      <c r="O28" s="476">
        <v>10</v>
      </c>
      <c r="P28" s="476">
        <v>28000000</v>
      </c>
      <c r="Q28" s="476">
        <v>1</v>
      </c>
      <c r="R28" s="477">
        <v>22000000</v>
      </c>
    </row>
    <row r="29" spans="1:18" s="378" customFormat="1" ht="11.25" customHeight="1" x14ac:dyDescent="0.15">
      <c r="A29" s="383" t="s">
        <v>3994</v>
      </c>
      <c r="B29" s="378" t="s">
        <v>3995</v>
      </c>
      <c r="C29" s="474">
        <v>12</v>
      </c>
      <c r="D29" s="244">
        <v>75500000</v>
      </c>
      <c r="E29" s="475">
        <v>1</v>
      </c>
      <c r="F29" s="475">
        <v>20000000</v>
      </c>
      <c r="G29" s="476">
        <v>10</v>
      </c>
      <c r="H29" s="476">
        <v>45500000</v>
      </c>
      <c r="I29" s="476">
        <v>1</v>
      </c>
      <c r="J29" s="477">
        <v>10000000</v>
      </c>
      <c r="K29" s="478">
        <v>12</v>
      </c>
      <c r="L29" s="244">
        <v>74350000</v>
      </c>
      <c r="M29" s="475">
        <v>1</v>
      </c>
      <c r="N29" s="475">
        <v>21350000</v>
      </c>
      <c r="O29" s="476">
        <v>10</v>
      </c>
      <c r="P29" s="476">
        <v>41000000</v>
      </c>
      <c r="Q29" s="476">
        <v>1</v>
      </c>
      <c r="R29" s="477">
        <v>12000000</v>
      </c>
    </row>
    <row r="30" spans="1:18" s="378" customFormat="1" ht="11.25" customHeight="1" x14ac:dyDescent="0.15">
      <c r="A30" s="460" t="s">
        <v>3996</v>
      </c>
      <c r="B30" s="378" t="s">
        <v>3997</v>
      </c>
      <c r="C30" s="474">
        <v>52</v>
      </c>
      <c r="D30" s="244">
        <v>253337000</v>
      </c>
      <c r="E30" s="475">
        <v>16</v>
      </c>
      <c r="F30" s="475">
        <v>60741000</v>
      </c>
      <c r="G30" s="476">
        <v>34</v>
      </c>
      <c r="H30" s="476">
        <v>157596000</v>
      </c>
      <c r="I30" s="476">
        <v>2</v>
      </c>
      <c r="J30" s="477">
        <v>35000000</v>
      </c>
      <c r="K30" s="478">
        <v>49</v>
      </c>
      <c r="L30" s="244">
        <v>210000000</v>
      </c>
      <c r="M30" s="475">
        <v>17</v>
      </c>
      <c r="N30" s="475">
        <v>62000000</v>
      </c>
      <c r="O30" s="476">
        <v>30</v>
      </c>
      <c r="P30" s="476">
        <v>109000000</v>
      </c>
      <c r="Q30" s="476">
        <v>2</v>
      </c>
      <c r="R30" s="477">
        <v>39000000</v>
      </c>
    </row>
    <row r="31" spans="1:18" s="378" customFormat="1" ht="11.25" customHeight="1" x14ac:dyDescent="0.15">
      <c r="A31" s="460" t="s">
        <v>685</v>
      </c>
      <c r="B31" s="378" t="s">
        <v>3998</v>
      </c>
      <c r="C31" s="474">
        <v>0</v>
      </c>
      <c r="D31" s="244">
        <v>0</v>
      </c>
      <c r="E31" s="475">
        <v>0</v>
      </c>
      <c r="F31" s="475">
        <v>0</v>
      </c>
      <c r="G31" s="475">
        <v>0</v>
      </c>
      <c r="H31" s="475">
        <v>0</v>
      </c>
      <c r="I31" s="475">
        <v>0</v>
      </c>
      <c r="J31" s="479">
        <v>0</v>
      </c>
      <c r="K31" s="478">
        <v>0</v>
      </c>
      <c r="L31" s="244">
        <v>0</v>
      </c>
      <c r="M31" s="475">
        <v>0</v>
      </c>
      <c r="N31" s="475">
        <v>0</v>
      </c>
      <c r="O31" s="475">
        <v>0</v>
      </c>
      <c r="P31" s="475">
        <v>0</v>
      </c>
      <c r="Q31" s="475">
        <v>0</v>
      </c>
      <c r="R31" s="479">
        <v>0</v>
      </c>
    </row>
    <row r="32" spans="1:18" s="378" customFormat="1" ht="11.25" customHeight="1" x14ac:dyDescent="0.15">
      <c r="A32" s="465" t="s">
        <v>3999</v>
      </c>
      <c r="B32" s="378" t="s">
        <v>3998</v>
      </c>
      <c r="C32" s="474">
        <v>0</v>
      </c>
      <c r="D32" s="244">
        <v>0</v>
      </c>
      <c r="E32" s="475">
        <v>0</v>
      </c>
      <c r="F32" s="475">
        <v>0</v>
      </c>
      <c r="G32" s="475">
        <v>0</v>
      </c>
      <c r="H32" s="475">
        <v>0</v>
      </c>
      <c r="I32" s="475">
        <v>0</v>
      </c>
      <c r="J32" s="479">
        <v>0</v>
      </c>
      <c r="K32" s="478">
        <v>0</v>
      </c>
      <c r="L32" s="244">
        <v>21640000</v>
      </c>
      <c r="M32" s="475">
        <v>0</v>
      </c>
      <c r="N32" s="475">
        <v>21640000</v>
      </c>
      <c r="O32" s="475">
        <v>0</v>
      </c>
      <c r="P32" s="475">
        <v>0</v>
      </c>
      <c r="Q32" s="475">
        <v>0</v>
      </c>
      <c r="R32" s="479">
        <v>0</v>
      </c>
    </row>
    <row r="33" spans="1:18" s="378" customFormat="1" ht="11.25" customHeight="1" x14ac:dyDescent="0.15">
      <c r="A33" s="465" t="s">
        <v>688</v>
      </c>
      <c r="B33" s="378" t="s">
        <v>3998</v>
      </c>
      <c r="C33" s="474">
        <v>43</v>
      </c>
      <c r="D33" s="244">
        <v>140999994</v>
      </c>
      <c r="E33" s="475">
        <v>20</v>
      </c>
      <c r="F33" s="475">
        <v>40000000</v>
      </c>
      <c r="G33" s="476">
        <v>21</v>
      </c>
      <c r="H33" s="476">
        <v>67000000</v>
      </c>
      <c r="I33" s="476">
        <v>2</v>
      </c>
      <c r="J33" s="477">
        <v>33999994</v>
      </c>
      <c r="K33" s="478">
        <v>42</v>
      </c>
      <c r="L33" s="244">
        <v>151585000</v>
      </c>
      <c r="M33" s="475">
        <v>21</v>
      </c>
      <c r="N33" s="475">
        <v>53360000</v>
      </c>
      <c r="O33" s="476">
        <v>20</v>
      </c>
      <c r="P33" s="476">
        <v>69000000</v>
      </c>
      <c r="Q33" s="476">
        <v>1</v>
      </c>
      <c r="R33" s="477">
        <v>29225000</v>
      </c>
    </row>
    <row r="34" spans="1:18" s="378" customFormat="1" ht="11.25" customHeight="1" x14ac:dyDescent="0.15">
      <c r="A34" s="466" t="s">
        <v>689</v>
      </c>
      <c r="B34" s="378" t="s">
        <v>4000</v>
      </c>
      <c r="C34" s="474">
        <v>60</v>
      </c>
      <c r="D34" s="244">
        <v>334301380</v>
      </c>
      <c r="E34" s="475">
        <v>25</v>
      </c>
      <c r="F34" s="475">
        <v>101063500</v>
      </c>
      <c r="G34" s="476">
        <v>33</v>
      </c>
      <c r="H34" s="476">
        <v>197760880</v>
      </c>
      <c r="I34" s="476">
        <v>2</v>
      </c>
      <c r="J34" s="477">
        <v>35477000</v>
      </c>
      <c r="K34" s="478">
        <v>28</v>
      </c>
      <c r="L34" s="244">
        <v>329071998</v>
      </c>
      <c r="M34" s="475">
        <v>0</v>
      </c>
      <c r="N34" s="475">
        <v>99071998</v>
      </c>
      <c r="O34" s="476">
        <v>27</v>
      </c>
      <c r="P34" s="476">
        <v>195000000</v>
      </c>
      <c r="Q34" s="476">
        <v>1</v>
      </c>
      <c r="R34" s="477">
        <v>35000000</v>
      </c>
    </row>
    <row r="35" spans="1:18" s="378" customFormat="1" ht="11.25" customHeight="1" x14ac:dyDescent="0.15">
      <c r="A35" s="465" t="s">
        <v>845</v>
      </c>
      <c r="B35" s="378" t="s">
        <v>4001</v>
      </c>
      <c r="C35" s="474">
        <v>19</v>
      </c>
      <c r="D35" s="244">
        <v>83483546</v>
      </c>
      <c r="E35" s="475">
        <v>10</v>
      </c>
      <c r="F35" s="475">
        <v>38046546</v>
      </c>
      <c r="G35" s="476">
        <v>8</v>
      </c>
      <c r="H35" s="476">
        <v>24000000</v>
      </c>
      <c r="I35" s="476">
        <v>1</v>
      </c>
      <c r="J35" s="477">
        <v>21437000</v>
      </c>
      <c r="K35" s="478">
        <v>22</v>
      </c>
      <c r="L35" s="244">
        <v>137882085</v>
      </c>
      <c r="M35" s="475">
        <v>10</v>
      </c>
      <c r="N35" s="475">
        <v>54882085</v>
      </c>
      <c r="O35" s="476">
        <v>10</v>
      </c>
      <c r="P35" s="476">
        <v>51000000</v>
      </c>
      <c r="Q35" s="476">
        <v>2</v>
      </c>
      <c r="R35" s="477">
        <v>32000000</v>
      </c>
    </row>
    <row r="36" spans="1:18" s="378" customFormat="1" ht="11.25" customHeight="1" x14ac:dyDescent="0.15">
      <c r="A36" s="465" t="s">
        <v>4002</v>
      </c>
      <c r="B36" s="378" t="s">
        <v>4003</v>
      </c>
      <c r="C36" s="474">
        <v>56</v>
      </c>
      <c r="D36" s="244">
        <v>186049864</v>
      </c>
      <c r="E36" s="476">
        <v>23</v>
      </c>
      <c r="F36" s="476">
        <v>65000000</v>
      </c>
      <c r="G36" s="476">
        <v>31</v>
      </c>
      <c r="H36" s="476">
        <v>90000000</v>
      </c>
      <c r="I36" s="476">
        <v>2</v>
      </c>
      <c r="J36" s="477">
        <v>31049864</v>
      </c>
      <c r="K36" s="478">
        <v>53</v>
      </c>
      <c r="L36" s="244">
        <v>160000000</v>
      </c>
      <c r="M36" s="476">
        <v>22</v>
      </c>
      <c r="N36" s="476">
        <v>50000000</v>
      </c>
      <c r="O36" s="476">
        <v>30</v>
      </c>
      <c r="P36" s="476">
        <v>92000000</v>
      </c>
      <c r="Q36" s="476">
        <v>1</v>
      </c>
      <c r="R36" s="477">
        <v>18000000</v>
      </c>
    </row>
    <row r="37" spans="1:18" s="378" customFormat="1" ht="11.25" customHeight="1" x14ac:dyDescent="0.15">
      <c r="A37" s="465" t="s">
        <v>693</v>
      </c>
      <c r="B37" s="378" t="s">
        <v>4004</v>
      </c>
      <c r="C37" s="474">
        <v>14</v>
      </c>
      <c r="D37" s="244">
        <v>118967900</v>
      </c>
      <c r="E37" s="476">
        <v>6</v>
      </c>
      <c r="F37" s="476">
        <v>64711100</v>
      </c>
      <c r="G37" s="476">
        <v>7</v>
      </c>
      <c r="H37" s="476">
        <v>40000000</v>
      </c>
      <c r="I37" s="476">
        <v>1</v>
      </c>
      <c r="J37" s="477">
        <v>14256800</v>
      </c>
      <c r="K37" s="478">
        <v>9</v>
      </c>
      <c r="L37" s="244">
        <v>61000000</v>
      </c>
      <c r="M37" s="476">
        <v>1</v>
      </c>
      <c r="N37" s="476">
        <v>10000000</v>
      </c>
      <c r="O37" s="476">
        <v>7</v>
      </c>
      <c r="P37" s="476">
        <v>35000000</v>
      </c>
      <c r="Q37" s="476">
        <v>1</v>
      </c>
      <c r="R37" s="477">
        <v>16000000</v>
      </c>
    </row>
    <row r="38" spans="1:18" s="378" customFormat="1" ht="11.25" customHeight="1" x14ac:dyDescent="0.15">
      <c r="A38" s="465" t="s">
        <v>4005</v>
      </c>
      <c r="B38" s="438" t="s">
        <v>4006</v>
      </c>
      <c r="C38" s="474">
        <v>0</v>
      </c>
      <c r="D38" s="244">
        <v>0</v>
      </c>
      <c r="E38" s="476">
        <v>0</v>
      </c>
      <c r="F38" s="476">
        <v>0</v>
      </c>
      <c r="G38" s="476">
        <v>0</v>
      </c>
      <c r="H38" s="476">
        <v>0</v>
      </c>
      <c r="I38" s="476">
        <v>0</v>
      </c>
      <c r="J38" s="477">
        <v>0</v>
      </c>
      <c r="K38" s="478">
        <v>0</v>
      </c>
      <c r="L38" s="244">
        <v>0</v>
      </c>
      <c r="M38" s="476">
        <v>0</v>
      </c>
      <c r="N38" s="476">
        <v>0</v>
      </c>
      <c r="O38" s="476">
        <v>0</v>
      </c>
      <c r="P38" s="476">
        <v>0</v>
      </c>
      <c r="Q38" s="476">
        <v>0</v>
      </c>
      <c r="R38" s="477">
        <v>0</v>
      </c>
    </row>
    <row r="39" spans="1:18" s="378" customFormat="1" ht="11.25" customHeight="1" x14ac:dyDescent="0.15">
      <c r="A39" s="383"/>
    </row>
    <row r="40" spans="1:18" ht="11.25" customHeight="1" x14ac:dyDescent="0.15">
      <c r="A40" s="383"/>
    </row>
    <row r="41" spans="1:18" ht="11.25" customHeight="1" x14ac:dyDescent="0.15">
      <c r="A41" s="473" t="s">
        <v>4007</v>
      </c>
    </row>
    <row r="42" spans="1:18" ht="11.25" customHeight="1" x14ac:dyDescent="0.15">
      <c r="A42" s="3083" t="s">
        <v>674</v>
      </c>
      <c r="B42" s="3083" t="s">
        <v>3981</v>
      </c>
      <c r="C42" s="3100">
        <v>2021</v>
      </c>
      <c r="D42" s="3100"/>
      <c r="E42" s="3100"/>
      <c r="F42" s="3100"/>
      <c r="G42" s="3100"/>
      <c r="H42" s="3100"/>
      <c r="I42" s="3100"/>
      <c r="J42" s="3100"/>
    </row>
    <row r="43" spans="1:18" ht="11.25" customHeight="1" x14ac:dyDescent="0.15">
      <c r="A43" s="2719"/>
      <c r="B43" s="2719"/>
      <c r="C43" s="3123" t="s">
        <v>3982</v>
      </c>
      <c r="D43" s="3123" t="s">
        <v>3983</v>
      </c>
      <c r="E43" s="3123" t="s">
        <v>4010</v>
      </c>
      <c r="F43" s="3123" t="s">
        <v>4015</v>
      </c>
      <c r="G43" s="3123" t="s">
        <v>4012</v>
      </c>
      <c r="H43" s="3123" t="s">
        <v>4013</v>
      </c>
      <c r="I43" s="3123" t="s">
        <v>4009</v>
      </c>
      <c r="J43" s="3123" t="s">
        <v>4014</v>
      </c>
    </row>
    <row r="44" spans="1:18" ht="11.25" customHeight="1" x14ac:dyDescent="0.15">
      <c r="A44" s="480" t="s">
        <v>742</v>
      </c>
      <c r="B44" s="481"/>
      <c r="C44" s="482">
        <v>239</v>
      </c>
      <c r="D44" s="482">
        <v>1343451758</v>
      </c>
      <c r="E44" s="482">
        <v>124</v>
      </c>
      <c r="F44" s="482">
        <v>520687592</v>
      </c>
      <c r="G44" s="482">
        <v>105</v>
      </c>
      <c r="H44" s="482">
        <v>621984219</v>
      </c>
      <c r="I44" s="482">
        <v>10</v>
      </c>
      <c r="J44" s="482">
        <v>200779947</v>
      </c>
    </row>
    <row r="45" spans="1:18" ht="11.25" customHeight="1" x14ac:dyDescent="0.15">
      <c r="A45" s="465" t="s">
        <v>677</v>
      </c>
      <c r="B45" s="438" t="s">
        <v>3990</v>
      </c>
      <c r="C45" s="482">
        <v>21</v>
      </c>
      <c r="D45" s="482">
        <v>137296139</v>
      </c>
      <c r="E45" s="483">
        <v>15</v>
      </c>
      <c r="F45" s="483">
        <v>58296139</v>
      </c>
      <c r="G45" s="483">
        <v>5</v>
      </c>
      <c r="H45" s="483">
        <v>59000000</v>
      </c>
      <c r="I45" s="483">
        <v>1</v>
      </c>
      <c r="J45" s="483">
        <v>20000000</v>
      </c>
    </row>
    <row r="46" spans="1:18" ht="11.25" customHeight="1" x14ac:dyDescent="0.15">
      <c r="A46" s="465" t="s">
        <v>3991</v>
      </c>
      <c r="B46" s="438" t="s">
        <v>3992</v>
      </c>
      <c r="C46" s="482">
        <v>23</v>
      </c>
      <c r="D46" s="482">
        <v>181394000</v>
      </c>
      <c r="E46" s="483">
        <v>15</v>
      </c>
      <c r="F46" s="483">
        <v>74494000</v>
      </c>
      <c r="G46" s="483">
        <v>7</v>
      </c>
      <c r="H46" s="483">
        <v>83900000</v>
      </c>
      <c r="I46" s="483">
        <v>1</v>
      </c>
      <c r="J46" s="483">
        <v>23000000</v>
      </c>
    </row>
    <row r="47" spans="1:18" ht="11.25" customHeight="1" x14ac:dyDescent="0.15">
      <c r="A47" s="465" t="s">
        <v>679</v>
      </c>
      <c r="B47" s="378" t="s">
        <v>3993</v>
      </c>
      <c r="C47" s="482">
        <v>8</v>
      </c>
      <c r="D47" s="482">
        <v>78137139</v>
      </c>
      <c r="E47" s="483">
        <v>2</v>
      </c>
      <c r="F47" s="483">
        <v>37330000</v>
      </c>
      <c r="G47" s="483">
        <v>5</v>
      </c>
      <c r="H47" s="483">
        <v>24557139</v>
      </c>
      <c r="I47" s="483">
        <v>1</v>
      </c>
      <c r="J47" s="483">
        <v>16250000</v>
      </c>
    </row>
    <row r="48" spans="1:18" ht="11.25" customHeight="1" x14ac:dyDescent="0.15">
      <c r="A48" s="465" t="s">
        <v>3994</v>
      </c>
      <c r="B48" s="378" t="s">
        <v>3995</v>
      </c>
      <c r="C48" s="482">
        <v>8</v>
      </c>
      <c r="D48" s="482">
        <v>93054000</v>
      </c>
      <c r="E48" s="483">
        <v>1</v>
      </c>
      <c r="F48" s="483">
        <v>21350000</v>
      </c>
      <c r="G48" s="483">
        <v>6</v>
      </c>
      <c r="H48" s="483">
        <v>56704000</v>
      </c>
      <c r="I48" s="483">
        <v>1</v>
      </c>
      <c r="J48" s="483">
        <v>15000000</v>
      </c>
    </row>
    <row r="49" spans="1:10" ht="11.25" customHeight="1" x14ac:dyDescent="0.15">
      <c r="A49" s="383" t="s">
        <v>3996</v>
      </c>
      <c r="B49" s="392" t="s">
        <v>3997</v>
      </c>
      <c r="C49" s="482">
        <v>37</v>
      </c>
      <c r="D49" s="482">
        <v>150950000</v>
      </c>
      <c r="E49" s="483">
        <v>16</v>
      </c>
      <c r="F49" s="483">
        <v>57700000</v>
      </c>
      <c r="G49" s="483">
        <v>20</v>
      </c>
      <c r="H49" s="483">
        <v>70750000</v>
      </c>
      <c r="I49" s="483">
        <v>1</v>
      </c>
      <c r="J49" s="483">
        <v>22500000</v>
      </c>
    </row>
    <row r="50" spans="1:10" ht="11.25" customHeight="1" x14ac:dyDescent="0.15">
      <c r="A50" s="465" t="s">
        <v>685</v>
      </c>
      <c r="B50" s="378" t="s">
        <v>3998</v>
      </c>
      <c r="C50" s="482">
        <v>0</v>
      </c>
      <c r="D50" s="482">
        <v>0</v>
      </c>
      <c r="E50" s="483">
        <v>0</v>
      </c>
      <c r="F50" s="483">
        <v>0</v>
      </c>
      <c r="G50" s="483">
        <v>0</v>
      </c>
      <c r="H50" s="483">
        <v>0</v>
      </c>
      <c r="I50" s="483">
        <v>0</v>
      </c>
      <c r="J50" s="483">
        <v>0</v>
      </c>
    </row>
    <row r="51" spans="1:10" ht="11.25" customHeight="1" x14ac:dyDescent="0.15">
      <c r="A51" s="465" t="s">
        <v>3999</v>
      </c>
      <c r="B51" s="378" t="s">
        <v>3998</v>
      </c>
      <c r="C51" s="482">
        <v>0</v>
      </c>
      <c r="D51" s="482">
        <v>0</v>
      </c>
      <c r="E51" s="483">
        <v>0</v>
      </c>
      <c r="F51" s="483">
        <v>0</v>
      </c>
      <c r="G51" s="483">
        <v>0</v>
      </c>
      <c r="H51" s="483">
        <v>0</v>
      </c>
      <c r="I51" s="483">
        <v>0</v>
      </c>
      <c r="J51" s="483">
        <v>0</v>
      </c>
    </row>
    <row r="52" spans="1:10" ht="11.25" customHeight="1" x14ac:dyDescent="0.15">
      <c r="A52" s="465" t="s">
        <v>688</v>
      </c>
      <c r="B52" s="378" t="s">
        <v>3998</v>
      </c>
      <c r="C52" s="482">
        <v>36</v>
      </c>
      <c r="D52" s="482">
        <v>162295962</v>
      </c>
      <c r="E52" s="483">
        <v>20</v>
      </c>
      <c r="F52" s="483">
        <v>60296015</v>
      </c>
      <c r="G52" s="483">
        <v>15</v>
      </c>
      <c r="H52" s="483">
        <v>78000000</v>
      </c>
      <c r="I52" s="483">
        <v>1</v>
      </c>
      <c r="J52" s="483">
        <v>23999947</v>
      </c>
    </row>
    <row r="53" spans="1:10" ht="11.25" customHeight="1" x14ac:dyDescent="0.15">
      <c r="A53" s="466" t="s">
        <v>689</v>
      </c>
      <c r="B53" s="378" t="s">
        <v>4000</v>
      </c>
      <c r="C53" s="482">
        <v>41</v>
      </c>
      <c r="D53" s="482">
        <v>199500000</v>
      </c>
      <c r="E53" s="483">
        <v>20</v>
      </c>
      <c r="F53" s="483">
        <v>75000000</v>
      </c>
      <c r="G53" s="483">
        <v>20</v>
      </c>
      <c r="H53" s="483">
        <v>98500000</v>
      </c>
      <c r="I53" s="483">
        <v>1</v>
      </c>
      <c r="J53" s="483">
        <v>26000000</v>
      </c>
    </row>
    <row r="54" spans="1:10" ht="11.25" customHeight="1" x14ac:dyDescent="0.15">
      <c r="A54" s="465" t="s">
        <v>845</v>
      </c>
      <c r="B54" s="378" t="s">
        <v>4001</v>
      </c>
      <c r="C54" s="482">
        <v>26</v>
      </c>
      <c r="D54" s="482">
        <v>116901438</v>
      </c>
      <c r="E54" s="483">
        <v>10</v>
      </c>
      <c r="F54" s="483">
        <v>56901438</v>
      </c>
      <c r="G54" s="483">
        <v>15</v>
      </c>
      <c r="H54" s="483">
        <v>42000000</v>
      </c>
      <c r="I54" s="483">
        <v>1</v>
      </c>
      <c r="J54" s="483">
        <v>18000000</v>
      </c>
    </row>
    <row r="55" spans="1:10" ht="11.25" customHeight="1" x14ac:dyDescent="0.15">
      <c r="A55" s="465" t="s">
        <v>4002</v>
      </c>
      <c r="B55" s="378" t="s">
        <v>4003</v>
      </c>
      <c r="C55" s="482">
        <v>33</v>
      </c>
      <c r="D55" s="482">
        <v>143680000</v>
      </c>
      <c r="E55" s="483">
        <v>20</v>
      </c>
      <c r="F55" s="483">
        <v>60650000</v>
      </c>
      <c r="G55" s="483">
        <v>12</v>
      </c>
      <c r="H55" s="483">
        <v>62000000</v>
      </c>
      <c r="I55" s="483">
        <v>1</v>
      </c>
      <c r="J55" s="483">
        <v>21030000</v>
      </c>
    </row>
    <row r="56" spans="1:10" ht="11.25" customHeight="1" x14ac:dyDescent="0.15">
      <c r="A56" s="465" t="s">
        <v>693</v>
      </c>
      <c r="B56" s="378" t="s">
        <v>4004</v>
      </c>
      <c r="C56" s="482">
        <v>6</v>
      </c>
      <c r="D56" s="482">
        <v>80243080</v>
      </c>
      <c r="E56" s="483">
        <v>5</v>
      </c>
      <c r="F56" s="483">
        <v>18670000</v>
      </c>
      <c r="G56" s="483">
        <v>0</v>
      </c>
      <c r="H56" s="483">
        <v>46573080</v>
      </c>
      <c r="I56" s="483">
        <v>1</v>
      </c>
      <c r="J56" s="483">
        <v>15000000</v>
      </c>
    </row>
    <row r="57" spans="1:10" ht="11.25" customHeight="1" x14ac:dyDescent="0.15">
      <c r="A57" s="465" t="s">
        <v>4005</v>
      </c>
      <c r="B57" s="438" t="s">
        <v>4006</v>
      </c>
      <c r="C57" s="482">
        <v>0</v>
      </c>
      <c r="D57" s="482">
        <v>0</v>
      </c>
      <c r="E57" s="483">
        <v>0</v>
      </c>
      <c r="F57" s="483">
        <v>0</v>
      </c>
      <c r="G57" s="483">
        <v>0</v>
      </c>
      <c r="H57" s="483">
        <v>0</v>
      </c>
      <c r="I57" s="483">
        <v>0</v>
      </c>
      <c r="J57" s="483">
        <v>0</v>
      </c>
    </row>
    <row r="58" spans="1:10" ht="11.25" customHeight="1" x14ac:dyDescent="0.15">
      <c r="B58" s="376"/>
      <c r="C58" s="376"/>
      <c r="D58" s="376"/>
      <c r="E58" s="376"/>
      <c r="F58" s="376"/>
      <c r="G58" s="376"/>
    </row>
    <row r="59" spans="1:10" ht="11.25" customHeight="1" x14ac:dyDescent="0.15">
      <c r="A59" s="376" t="s">
        <v>4016</v>
      </c>
      <c r="B59" s="376"/>
      <c r="C59" s="376"/>
      <c r="D59" s="376"/>
      <c r="E59" s="376"/>
      <c r="F59" s="376"/>
      <c r="G59" s="376"/>
    </row>
    <row r="60" spans="1:10" ht="11.25" customHeight="1" x14ac:dyDescent="0.15">
      <c r="A60" s="376" t="s">
        <v>4017</v>
      </c>
      <c r="B60" s="445"/>
      <c r="C60" s="445"/>
      <c r="D60" s="445"/>
      <c r="E60" s="445"/>
      <c r="F60" s="445"/>
      <c r="G60" s="445"/>
    </row>
    <row r="61" spans="1:10" ht="11.25" customHeight="1" x14ac:dyDescent="0.15">
      <c r="A61" s="376" t="s">
        <v>4018</v>
      </c>
      <c r="B61" s="451"/>
      <c r="C61" s="451"/>
      <c r="D61" s="451"/>
      <c r="E61" s="451"/>
      <c r="F61" s="451"/>
      <c r="G61" s="451"/>
    </row>
    <row r="62" spans="1:10" ht="11.25" customHeight="1" x14ac:dyDescent="0.15">
      <c r="A62" s="445" t="s">
        <v>4019</v>
      </c>
      <c r="B62" s="451"/>
      <c r="C62" s="451"/>
      <c r="D62" s="451"/>
      <c r="E62" s="451"/>
      <c r="F62" s="451"/>
      <c r="G62" s="451"/>
    </row>
    <row r="63" spans="1:10" ht="11.25" customHeight="1" x14ac:dyDescent="0.15">
      <c r="A63" s="445" t="s">
        <v>4020</v>
      </c>
      <c r="B63" s="484"/>
      <c r="C63" s="484"/>
      <c r="D63" s="484"/>
      <c r="E63" s="484"/>
      <c r="F63" s="484"/>
      <c r="G63" s="484"/>
    </row>
    <row r="64" spans="1:10" ht="11.25" customHeight="1" x14ac:dyDescent="0.15">
      <c r="A64" s="451" t="s">
        <v>697</v>
      </c>
      <c r="B64" s="485"/>
      <c r="C64" s="485"/>
      <c r="D64" s="485"/>
      <c r="E64" s="485"/>
      <c r="F64" s="485"/>
      <c r="G64" s="485"/>
      <c r="H64" s="123"/>
      <c r="I64" s="123"/>
      <c r="J64" s="123"/>
    </row>
    <row r="65" spans="1:10" ht="11.25" customHeight="1" x14ac:dyDescent="0.15">
      <c r="A65" s="484" t="s">
        <v>2397</v>
      </c>
      <c r="H65" s="123"/>
      <c r="I65" s="123"/>
      <c r="J65" s="123"/>
    </row>
    <row r="66" spans="1:10" ht="11.25" customHeight="1" x14ac:dyDescent="0.15">
      <c r="A66" s="485" t="s">
        <v>3935</v>
      </c>
      <c r="H66" s="123"/>
      <c r="I66" s="123"/>
      <c r="J66" s="123"/>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Hoja265"/>
  <dimension ref="A2:N63"/>
  <sheetViews>
    <sheetView zoomScaleNormal="100" workbookViewId="0"/>
  </sheetViews>
  <sheetFormatPr baseColWidth="10" defaultColWidth="9.125" defaultRowHeight="10.199999999999999" x14ac:dyDescent="0.15"/>
  <cols>
    <col min="1" max="1" width="28.75" style="378" customWidth="1"/>
    <col min="2" max="2" width="44.25" style="378" customWidth="1"/>
    <col min="3" max="3" width="12.875" style="378" customWidth="1"/>
    <col min="4" max="4" width="15.75" style="378" customWidth="1"/>
    <col min="5" max="5" width="9.25" style="378" customWidth="1"/>
    <col min="6" max="6" width="14.25" style="378" customWidth="1"/>
    <col min="7" max="7" width="9.25" style="378" customWidth="1"/>
    <col min="8" max="8" width="14.25" style="378" customWidth="1"/>
    <col min="9" max="9" width="12.875" style="378" customWidth="1"/>
    <col min="10" max="10" width="21.125" style="378" customWidth="1"/>
    <col min="11" max="11" width="9.25" style="378" customWidth="1"/>
    <col min="12" max="12" width="14.25" style="378" customWidth="1"/>
    <col min="13" max="13" width="9.25" style="378" customWidth="1"/>
    <col min="14" max="14" width="14.25" style="378" customWidth="1"/>
    <col min="15" max="16384" width="9.125" style="378"/>
  </cols>
  <sheetData>
    <row r="2" spans="1:14" x14ac:dyDescent="0.15">
      <c r="A2" s="376" t="s">
        <v>4021</v>
      </c>
      <c r="B2" s="376"/>
      <c r="C2" s="376"/>
      <c r="D2" s="376"/>
      <c r="E2" s="376"/>
      <c r="F2" s="376"/>
      <c r="G2" s="376"/>
      <c r="H2" s="376"/>
      <c r="I2" s="376"/>
      <c r="J2" s="376"/>
      <c r="K2" s="376"/>
      <c r="L2" s="376"/>
      <c r="M2" s="376"/>
      <c r="N2" s="376"/>
    </row>
    <row r="3" spans="1:14" x14ac:dyDescent="0.15">
      <c r="A3" s="383"/>
      <c r="B3" s="3145"/>
      <c r="C3" s="486"/>
      <c r="D3" s="487"/>
      <c r="E3" s="487"/>
      <c r="F3" s="207"/>
      <c r="G3" s="207"/>
      <c r="H3" s="207"/>
      <c r="I3" s="3145"/>
      <c r="J3" s="3145"/>
      <c r="K3" s="3145"/>
      <c r="L3" s="3145"/>
      <c r="M3" s="3145"/>
      <c r="N3" s="3145"/>
    </row>
    <row r="4" spans="1:14" s="127" customFormat="1" x14ac:dyDescent="0.15">
      <c r="A4" s="3146" t="s">
        <v>674</v>
      </c>
      <c r="B4" s="3146" t="s">
        <v>3981</v>
      </c>
      <c r="C4" s="3147" t="s">
        <v>4022</v>
      </c>
      <c r="D4" s="3147"/>
      <c r="E4" s="3147"/>
      <c r="F4" s="3147"/>
      <c r="G4" s="3147"/>
      <c r="H4" s="3148"/>
      <c r="I4" s="3148" t="s">
        <v>4023</v>
      </c>
      <c r="J4" s="3149"/>
      <c r="K4" s="3149"/>
      <c r="L4" s="3149"/>
      <c r="M4" s="3149"/>
      <c r="N4" s="3150"/>
    </row>
    <row r="5" spans="1:14" s="127" customFormat="1" ht="20.399999999999999" x14ac:dyDescent="0.15">
      <c r="A5" s="3151"/>
      <c r="B5" s="3151"/>
      <c r="C5" s="3152" t="s">
        <v>4024</v>
      </c>
      <c r="D5" s="3152" t="s">
        <v>3983</v>
      </c>
      <c r="E5" s="3153" t="s">
        <v>4025</v>
      </c>
      <c r="F5" s="3154" t="s">
        <v>4026</v>
      </c>
      <c r="G5" s="3154" t="s">
        <v>4027</v>
      </c>
      <c r="H5" s="3155" t="s">
        <v>4028</v>
      </c>
      <c r="I5" s="3152" t="s">
        <v>4024</v>
      </c>
      <c r="J5" s="3152" t="s">
        <v>3983</v>
      </c>
      <c r="K5" s="3154" t="s">
        <v>4029</v>
      </c>
      <c r="L5" s="3154" t="s">
        <v>4030</v>
      </c>
      <c r="M5" s="3154" t="s">
        <v>4027</v>
      </c>
      <c r="N5" s="3154" t="s">
        <v>4028</v>
      </c>
    </row>
    <row r="6" spans="1:14" s="127" customFormat="1" x14ac:dyDescent="0.15">
      <c r="A6" s="488" t="s">
        <v>742</v>
      </c>
      <c r="B6" s="488"/>
      <c r="C6" s="3156">
        <v>248</v>
      </c>
      <c r="D6" s="207">
        <v>981499926</v>
      </c>
      <c r="E6" s="3157">
        <v>236</v>
      </c>
      <c r="F6" s="3157">
        <v>728845926</v>
      </c>
      <c r="G6" s="3157">
        <v>12</v>
      </c>
      <c r="H6" s="3157">
        <v>252654000</v>
      </c>
      <c r="I6" s="489">
        <v>38</v>
      </c>
      <c r="J6" s="490">
        <v>1180433285</v>
      </c>
      <c r="K6" s="490">
        <v>29</v>
      </c>
      <c r="L6" s="490">
        <v>921097285</v>
      </c>
      <c r="M6" s="490">
        <v>9</v>
      </c>
      <c r="N6" s="490">
        <v>259336000</v>
      </c>
    </row>
    <row r="7" spans="1:14" s="127" customFormat="1" x14ac:dyDescent="0.15">
      <c r="A7" s="491" t="s">
        <v>677</v>
      </c>
      <c r="B7" s="438" t="s">
        <v>3990</v>
      </c>
      <c r="C7" s="486">
        <v>18</v>
      </c>
      <c r="D7" s="207">
        <v>76105000</v>
      </c>
      <c r="E7" s="492">
        <v>17</v>
      </c>
      <c r="F7" s="492">
        <v>66105000</v>
      </c>
      <c r="G7" s="492">
        <v>1</v>
      </c>
      <c r="H7" s="492">
        <v>10000000</v>
      </c>
      <c r="I7" s="489">
        <v>4</v>
      </c>
      <c r="J7" s="490">
        <v>100839000</v>
      </c>
      <c r="K7" s="450">
        <v>3</v>
      </c>
      <c r="L7" s="450">
        <v>80839000</v>
      </c>
      <c r="M7" s="450">
        <v>1</v>
      </c>
      <c r="N7" s="450">
        <v>20000000</v>
      </c>
    </row>
    <row r="8" spans="1:14" s="127" customFormat="1" x14ac:dyDescent="0.15">
      <c r="A8" s="491" t="s">
        <v>3991</v>
      </c>
      <c r="B8" s="438" t="s">
        <v>3992</v>
      </c>
      <c r="C8" s="486">
        <v>20</v>
      </c>
      <c r="D8" s="207">
        <v>117839000</v>
      </c>
      <c r="E8" s="492">
        <v>18</v>
      </c>
      <c r="F8" s="492">
        <v>82949000</v>
      </c>
      <c r="G8" s="492">
        <v>2</v>
      </c>
      <c r="H8" s="492">
        <v>34890000</v>
      </c>
      <c r="I8" s="489">
        <v>6</v>
      </c>
      <c r="J8" s="490">
        <v>145361000</v>
      </c>
      <c r="K8" s="450">
        <v>5</v>
      </c>
      <c r="L8" s="450">
        <v>125361000</v>
      </c>
      <c r="M8" s="450">
        <v>1</v>
      </c>
      <c r="N8" s="450">
        <v>20000000</v>
      </c>
    </row>
    <row r="9" spans="1:14" s="127" customFormat="1" x14ac:dyDescent="0.15">
      <c r="A9" s="491" t="s">
        <v>679</v>
      </c>
      <c r="B9" s="378" t="s">
        <v>3993</v>
      </c>
      <c r="C9" s="486">
        <v>14</v>
      </c>
      <c r="D9" s="207">
        <v>40000000</v>
      </c>
      <c r="E9" s="492">
        <v>14</v>
      </c>
      <c r="F9" s="492">
        <v>40000000</v>
      </c>
      <c r="G9" s="492">
        <v>0</v>
      </c>
      <c r="H9" s="492">
        <v>0</v>
      </c>
      <c r="I9" s="489">
        <v>3</v>
      </c>
      <c r="J9" s="490">
        <v>59000000</v>
      </c>
      <c r="K9" s="450">
        <v>3</v>
      </c>
      <c r="L9" s="450">
        <v>59000000</v>
      </c>
      <c r="M9" s="492">
        <v>0</v>
      </c>
      <c r="N9" s="492">
        <v>0</v>
      </c>
    </row>
    <row r="10" spans="1:14" s="127" customFormat="1" x14ac:dyDescent="0.15">
      <c r="A10" s="491" t="s">
        <v>682</v>
      </c>
      <c r="B10" s="378" t="s">
        <v>3995</v>
      </c>
      <c r="C10" s="486">
        <v>5</v>
      </c>
      <c r="D10" s="207">
        <v>51802000</v>
      </c>
      <c r="E10" s="492">
        <v>5</v>
      </c>
      <c r="F10" s="492">
        <v>51802000</v>
      </c>
      <c r="G10" s="492">
        <v>0</v>
      </c>
      <c r="H10" s="492">
        <v>0</v>
      </c>
      <c r="I10" s="489">
        <v>1</v>
      </c>
      <c r="J10" s="490">
        <v>65000000</v>
      </c>
      <c r="K10" s="450">
        <v>1</v>
      </c>
      <c r="L10" s="450">
        <v>65000000</v>
      </c>
      <c r="M10" s="492">
        <v>0</v>
      </c>
      <c r="N10" s="492">
        <v>0</v>
      </c>
    </row>
    <row r="11" spans="1:14" s="127" customFormat="1" ht="20.399999999999999" x14ac:dyDescent="0.15">
      <c r="A11" s="491" t="s">
        <v>3996</v>
      </c>
      <c r="B11" s="378" t="s">
        <v>3997</v>
      </c>
      <c r="C11" s="486">
        <v>44</v>
      </c>
      <c r="D11" s="207">
        <v>236558000</v>
      </c>
      <c r="E11" s="492">
        <v>40</v>
      </c>
      <c r="F11" s="492">
        <v>130293000</v>
      </c>
      <c r="G11" s="492">
        <v>4</v>
      </c>
      <c r="H11" s="492">
        <v>106265000</v>
      </c>
      <c r="I11" s="489">
        <v>5</v>
      </c>
      <c r="J11" s="490">
        <v>196416380</v>
      </c>
      <c r="K11" s="450">
        <v>3</v>
      </c>
      <c r="L11" s="450">
        <v>145070380</v>
      </c>
      <c r="M11" s="450">
        <v>2</v>
      </c>
      <c r="N11" s="450">
        <v>51346000</v>
      </c>
    </row>
    <row r="12" spans="1:14" s="127" customFormat="1" ht="11.55" x14ac:dyDescent="0.15">
      <c r="A12" s="383" t="s">
        <v>3999</v>
      </c>
      <c r="B12" s="378" t="s">
        <v>3998</v>
      </c>
      <c r="C12" s="486" t="s">
        <v>687</v>
      </c>
      <c r="D12" s="207" t="s">
        <v>687</v>
      </c>
      <c r="E12" s="492" t="s">
        <v>687</v>
      </c>
      <c r="F12" s="492" t="s">
        <v>687</v>
      </c>
      <c r="G12" s="492" t="s">
        <v>687</v>
      </c>
      <c r="H12" s="492" t="s">
        <v>687</v>
      </c>
      <c r="I12" s="489">
        <v>1</v>
      </c>
      <c r="J12" s="449">
        <v>7083000</v>
      </c>
      <c r="K12" s="450">
        <v>1</v>
      </c>
      <c r="L12" s="450">
        <v>7083000</v>
      </c>
      <c r="M12" s="450" t="s">
        <v>687</v>
      </c>
      <c r="N12" s="450" t="s">
        <v>687</v>
      </c>
    </row>
    <row r="13" spans="1:14" s="127" customFormat="1" x14ac:dyDescent="0.15">
      <c r="A13" s="491" t="s">
        <v>688</v>
      </c>
      <c r="B13" s="378" t="s">
        <v>3998</v>
      </c>
      <c r="C13" s="486">
        <v>17</v>
      </c>
      <c r="D13" s="207">
        <v>55000000</v>
      </c>
      <c r="E13" s="492">
        <v>17</v>
      </c>
      <c r="F13" s="492">
        <v>55000000</v>
      </c>
      <c r="G13" s="492">
        <v>0</v>
      </c>
      <c r="H13" s="492">
        <v>0</v>
      </c>
      <c r="I13" s="489">
        <v>1</v>
      </c>
      <c r="J13" s="490">
        <v>60000000</v>
      </c>
      <c r="K13" s="450">
        <v>1</v>
      </c>
      <c r="L13" s="450">
        <v>60000000</v>
      </c>
      <c r="M13" s="450">
        <v>0</v>
      </c>
      <c r="N13" s="450">
        <v>0</v>
      </c>
    </row>
    <row r="14" spans="1:14" s="127" customFormat="1" x14ac:dyDescent="0.15">
      <c r="A14" s="466" t="s">
        <v>689</v>
      </c>
      <c r="B14" s="378" t="s">
        <v>4000</v>
      </c>
      <c r="C14" s="486">
        <v>88</v>
      </c>
      <c r="D14" s="207">
        <v>165480000</v>
      </c>
      <c r="E14" s="492">
        <v>87</v>
      </c>
      <c r="F14" s="492">
        <v>135581000</v>
      </c>
      <c r="G14" s="492">
        <v>1</v>
      </c>
      <c r="H14" s="492">
        <v>29899000</v>
      </c>
      <c r="I14" s="489">
        <v>9</v>
      </c>
      <c r="J14" s="490">
        <v>249082920</v>
      </c>
      <c r="K14" s="450">
        <v>5</v>
      </c>
      <c r="L14" s="450">
        <v>141092920</v>
      </c>
      <c r="M14" s="450">
        <v>4</v>
      </c>
      <c r="N14" s="450">
        <v>107990000</v>
      </c>
    </row>
    <row r="15" spans="1:14" s="127" customFormat="1" x14ac:dyDescent="0.15">
      <c r="A15" s="491" t="s">
        <v>845</v>
      </c>
      <c r="B15" s="378" t="s">
        <v>4001</v>
      </c>
      <c r="C15" s="486">
        <v>10</v>
      </c>
      <c r="D15" s="207">
        <v>23200000</v>
      </c>
      <c r="E15" s="492">
        <v>10</v>
      </c>
      <c r="F15" s="492">
        <v>23200000</v>
      </c>
      <c r="G15" s="492">
        <v>0</v>
      </c>
      <c r="H15" s="492">
        <v>0</v>
      </c>
      <c r="I15" s="489">
        <v>1</v>
      </c>
      <c r="J15" s="490">
        <v>56500000</v>
      </c>
      <c r="K15" s="450">
        <v>1</v>
      </c>
      <c r="L15" s="450">
        <v>56500000</v>
      </c>
      <c r="M15" s="492">
        <v>0</v>
      </c>
      <c r="N15" s="492">
        <v>0</v>
      </c>
    </row>
    <row r="16" spans="1:14" s="127" customFormat="1" x14ac:dyDescent="0.15">
      <c r="A16" s="491" t="s">
        <v>4002</v>
      </c>
      <c r="B16" s="378" t="s">
        <v>4003</v>
      </c>
      <c r="C16" s="486">
        <v>19</v>
      </c>
      <c r="D16" s="207">
        <v>112586000</v>
      </c>
      <c r="E16" s="492">
        <v>17</v>
      </c>
      <c r="F16" s="492">
        <v>82586000</v>
      </c>
      <c r="G16" s="492">
        <v>2</v>
      </c>
      <c r="H16" s="492">
        <v>30000000</v>
      </c>
      <c r="I16" s="489">
        <v>3</v>
      </c>
      <c r="J16" s="490">
        <v>149153000</v>
      </c>
      <c r="K16" s="450">
        <v>2</v>
      </c>
      <c r="L16" s="450">
        <v>89153000</v>
      </c>
      <c r="M16" s="450">
        <v>1</v>
      </c>
      <c r="N16" s="450">
        <v>60000000</v>
      </c>
    </row>
    <row r="17" spans="1:14" s="127" customFormat="1" x14ac:dyDescent="0.15">
      <c r="A17" s="453" t="s">
        <v>693</v>
      </c>
      <c r="B17" s="378" t="s">
        <v>4004</v>
      </c>
      <c r="C17" s="486">
        <v>4</v>
      </c>
      <c r="D17" s="207">
        <v>15274000</v>
      </c>
      <c r="E17" s="492">
        <v>4</v>
      </c>
      <c r="F17" s="492">
        <v>15274000</v>
      </c>
      <c r="G17" s="492">
        <v>0</v>
      </c>
      <c r="H17" s="492">
        <v>0</v>
      </c>
      <c r="I17" s="489">
        <v>2</v>
      </c>
      <c r="J17" s="490">
        <v>37081000</v>
      </c>
      <c r="K17" s="450">
        <v>2</v>
      </c>
      <c r="L17" s="450">
        <v>37081000</v>
      </c>
      <c r="M17" s="492">
        <v>0</v>
      </c>
      <c r="N17" s="492">
        <v>0</v>
      </c>
    </row>
    <row r="18" spans="1:14" s="127" customFormat="1" ht="11.55" x14ac:dyDescent="0.15">
      <c r="A18" s="383" t="s">
        <v>4031</v>
      </c>
      <c r="B18" s="438" t="s">
        <v>4006</v>
      </c>
      <c r="C18" s="486">
        <v>9</v>
      </c>
      <c r="D18" s="207">
        <v>87655926</v>
      </c>
      <c r="E18" s="492">
        <v>7</v>
      </c>
      <c r="F18" s="492">
        <v>46055926</v>
      </c>
      <c r="G18" s="492">
        <v>2</v>
      </c>
      <c r="H18" s="492">
        <v>41600000</v>
      </c>
      <c r="I18" s="489">
        <v>2</v>
      </c>
      <c r="J18" s="490">
        <v>54916985</v>
      </c>
      <c r="K18" s="450">
        <v>2</v>
      </c>
      <c r="L18" s="450">
        <v>54916985</v>
      </c>
      <c r="M18" s="492">
        <v>0</v>
      </c>
      <c r="N18" s="492">
        <v>0</v>
      </c>
    </row>
    <row r="19" spans="1:14" s="127" customFormat="1" x14ac:dyDescent="0.15">
      <c r="A19" s="493"/>
      <c r="B19" s="493"/>
      <c r="C19" s="494"/>
      <c r="D19" s="494"/>
      <c r="E19" s="494"/>
      <c r="F19" s="494"/>
      <c r="G19" s="494"/>
      <c r="H19" s="494"/>
      <c r="I19" s="494"/>
      <c r="J19" s="494"/>
      <c r="K19" s="494"/>
      <c r="L19" s="494"/>
      <c r="M19" s="494"/>
      <c r="N19" s="494"/>
    </row>
    <row r="20" spans="1:14" s="127" customFormat="1" x14ac:dyDescent="0.15">
      <c r="A20" s="472"/>
      <c r="B20" s="472"/>
      <c r="C20" s="472"/>
      <c r="D20" s="472"/>
      <c r="E20" s="472"/>
      <c r="F20" s="472"/>
      <c r="G20" s="472"/>
      <c r="H20" s="472"/>
      <c r="I20" s="472"/>
      <c r="J20" s="472"/>
      <c r="K20" s="472"/>
      <c r="L20" s="472"/>
      <c r="M20" s="472"/>
      <c r="N20" s="472"/>
    </row>
    <row r="21" spans="1:14" s="127" customFormat="1" x14ac:dyDescent="0.15">
      <c r="A21" s="473" t="s">
        <v>4032</v>
      </c>
      <c r="B21" s="472"/>
      <c r="C21" s="472"/>
      <c r="D21" s="472"/>
      <c r="E21" s="472"/>
      <c r="F21" s="472"/>
      <c r="G21" s="472"/>
      <c r="H21" s="472"/>
      <c r="I21" s="472"/>
      <c r="J21" s="472"/>
      <c r="K21" s="472"/>
      <c r="L21" s="472"/>
      <c r="M21" s="472"/>
      <c r="N21" s="472"/>
    </row>
    <row r="22" spans="1:14" s="127" customFormat="1" x14ac:dyDescent="0.15">
      <c r="A22" s="3146" t="s">
        <v>674</v>
      </c>
      <c r="B22" s="3158" t="s">
        <v>3981</v>
      </c>
      <c r="C22" s="3147" t="s">
        <v>4033</v>
      </c>
      <c r="D22" s="3147"/>
      <c r="E22" s="3147"/>
      <c r="F22" s="3147"/>
      <c r="G22" s="3147"/>
      <c r="H22" s="3148"/>
      <c r="I22" s="3100" t="s">
        <v>4034</v>
      </c>
      <c r="J22" s="3100"/>
      <c r="K22" s="3100"/>
      <c r="L22" s="3100"/>
      <c r="M22" s="3100"/>
      <c r="N22" s="3100"/>
    </row>
    <row r="23" spans="1:14" s="127" customFormat="1" ht="20.399999999999999" x14ac:dyDescent="0.15">
      <c r="A23" s="3151"/>
      <c r="B23" s="3159"/>
      <c r="C23" s="3152" t="s">
        <v>4024</v>
      </c>
      <c r="D23" s="3152" t="s">
        <v>3983</v>
      </c>
      <c r="E23" s="3109" t="s">
        <v>4035</v>
      </c>
      <c r="F23" s="3109" t="s">
        <v>4036</v>
      </c>
      <c r="G23" s="3154" t="s">
        <v>4027</v>
      </c>
      <c r="H23" s="3155" t="s">
        <v>4028</v>
      </c>
      <c r="I23" s="3152" t="s">
        <v>4024</v>
      </c>
      <c r="J23" s="3109" t="s">
        <v>3983</v>
      </c>
      <c r="K23" s="3109" t="s">
        <v>4035</v>
      </c>
      <c r="L23" s="3109" t="s">
        <v>4036</v>
      </c>
      <c r="M23" s="3109" t="s">
        <v>4037</v>
      </c>
      <c r="N23" s="3109" t="s">
        <v>4038</v>
      </c>
    </row>
    <row r="24" spans="1:14" s="127" customFormat="1" x14ac:dyDescent="0.15">
      <c r="A24" s="495" t="s">
        <v>742</v>
      </c>
      <c r="B24" s="495"/>
      <c r="C24" s="3160">
        <v>209</v>
      </c>
      <c r="D24" s="3161">
        <v>1215004268</v>
      </c>
      <c r="E24" s="3161">
        <v>24</v>
      </c>
      <c r="F24" s="3161">
        <v>952770906</v>
      </c>
      <c r="G24" s="3161">
        <v>185</v>
      </c>
      <c r="H24" s="3162">
        <v>262233362</v>
      </c>
      <c r="I24" s="3160">
        <v>342</v>
      </c>
      <c r="J24" s="490">
        <v>1249044256</v>
      </c>
      <c r="K24" s="490">
        <v>11</v>
      </c>
      <c r="L24" s="490">
        <v>976321256</v>
      </c>
      <c r="M24" s="490">
        <v>331</v>
      </c>
      <c r="N24" s="490">
        <v>272723000</v>
      </c>
    </row>
    <row r="25" spans="1:14" s="127" customFormat="1" x14ac:dyDescent="0.15">
      <c r="A25" s="491" t="s">
        <v>677</v>
      </c>
      <c r="B25" s="438" t="s">
        <v>3990</v>
      </c>
      <c r="C25" s="489">
        <v>2</v>
      </c>
      <c r="D25" s="490">
        <v>21422000</v>
      </c>
      <c r="E25" s="450">
        <v>2</v>
      </c>
      <c r="F25" s="450">
        <v>21422000</v>
      </c>
      <c r="G25" s="450" t="s">
        <v>745</v>
      </c>
      <c r="H25" s="496" t="s">
        <v>745</v>
      </c>
      <c r="I25" s="489">
        <v>88</v>
      </c>
      <c r="J25" s="490">
        <v>95442000</v>
      </c>
      <c r="K25" s="450">
        <v>1</v>
      </c>
      <c r="L25" s="450">
        <v>10800000</v>
      </c>
      <c r="M25" s="450">
        <v>87</v>
      </c>
      <c r="N25" s="450">
        <v>84642000</v>
      </c>
    </row>
    <row r="26" spans="1:14" s="127" customFormat="1" x14ac:dyDescent="0.15">
      <c r="A26" s="491" t="s">
        <v>3991</v>
      </c>
      <c r="B26" s="438" t="s">
        <v>3992</v>
      </c>
      <c r="C26" s="489">
        <v>29</v>
      </c>
      <c r="D26" s="490">
        <v>43213000</v>
      </c>
      <c r="E26" s="450">
        <v>1</v>
      </c>
      <c r="F26" s="450">
        <v>17213000</v>
      </c>
      <c r="G26" s="450">
        <v>28</v>
      </c>
      <c r="H26" s="496">
        <v>26000000</v>
      </c>
      <c r="I26" s="489">
        <v>1</v>
      </c>
      <c r="J26" s="490">
        <v>36114000</v>
      </c>
      <c r="K26" s="450">
        <v>1</v>
      </c>
      <c r="L26" s="450">
        <v>36114000</v>
      </c>
      <c r="M26" s="450">
        <v>0</v>
      </c>
      <c r="N26" s="450">
        <v>0</v>
      </c>
    </row>
    <row r="27" spans="1:14" s="127" customFormat="1" x14ac:dyDescent="0.15">
      <c r="A27" s="491" t="s">
        <v>679</v>
      </c>
      <c r="B27" s="378" t="s">
        <v>3993</v>
      </c>
      <c r="C27" s="489">
        <v>2</v>
      </c>
      <c r="D27" s="490">
        <v>17641000</v>
      </c>
      <c r="E27" s="450">
        <v>2</v>
      </c>
      <c r="F27" s="450">
        <v>17641000</v>
      </c>
      <c r="G27" s="492" t="s">
        <v>745</v>
      </c>
      <c r="H27" s="497" t="s">
        <v>745</v>
      </c>
      <c r="I27" s="489">
        <v>1</v>
      </c>
      <c r="J27" s="490">
        <v>12240000</v>
      </c>
      <c r="K27" s="450">
        <v>1</v>
      </c>
      <c r="L27" s="450">
        <v>12240000</v>
      </c>
      <c r="M27" s="492">
        <v>0</v>
      </c>
      <c r="N27" s="492">
        <v>0</v>
      </c>
    </row>
    <row r="28" spans="1:14" s="127" customFormat="1" x14ac:dyDescent="0.15">
      <c r="A28" s="491" t="s">
        <v>682</v>
      </c>
      <c r="B28" s="378" t="s">
        <v>3995</v>
      </c>
      <c r="C28" s="489">
        <v>2</v>
      </c>
      <c r="D28" s="490">
        <v>19709906</v>
      </c>
      <c r="E28" s="450">
        <v>2</v>
      </c>
      <c r="F28" s="450">
        <v>19709906</v>
      </c>
      <c r="G28" s="492" t="s">
        <v>745</v>
      </c>
      <c r="H28" s="497" t="s">
        <v>745</v>
      </c>
      <c r="I28" s="489">
        <v>27</v>
      </c>
      <c r="J28" s="490">
        <v>49596000</v>
      </c>
      <c r="K28" s="450">
        <v>1</v>
      </c>
      <c r="L28" s="450">
        <v>29596000</v>
      </c>
      <c r="M28" s="492">
        <v>26</v>
      </c>
      <c r="N28" s="492">
        <v>20000000</v>
      </c>
    </row>
    <row r="29" spans="1:14" s="127" customFormat="1" ht="20.399999999999999" x14ac:dyDescent="0.15">
      <c r="A29" s="491" t="s">
        <v>3996</v>
      </c>
      <c r="B29" s="378" t="s">
        <v>3997</v>
      </c>
      <c r="C29" s="489">
        <v>2</v>
      </c>
      <c r="D29" s="490">
        <v>102172000</v>
      </c>
      <c r="E29" s="498">
        <v>2</v>
      </c>
      <c r="F29" s="498">
        <v>102172000</v>
      </c>
      <c r="G29" s="498" t="s">
        <v>745</v>
      </c>
      <c r="H29" s="499" t="s">
        <v>745</v>
      </c>
      <c r="I29" s="489">
        <v>16</v>
      </c>
      <c r="J29" s="490">
        <v>134200000</v>
      </c>
      <c r="K29" s="450">
        <v>1</v>
      </c>
      <c r="L29" s="450">
        <v>110200000</v>
      </c>
      <c r="M29" s="450">
        <v>15</v>
      </c>
      <c r="N29" s="450">
        <v>24000000</v>
      </c>
    </row>
    <row r="30" spans="1:14" s="127" customFormat="1" ht="11.55" x14ac:dyDescent="0.15">
      <c r="A30" s="383" t="s">
        <v>3999</v>
      </c>
      <c r="B30" s="378" t="s">
        <v>3998</v>
      </c>
      <c r="C30" s="489">
        <v>2</v>
      </c>
      <c r="D30" s="490">
        <v>61114000</v>
      </c>
      <c r="E30" s="450">
        <v>2</v>
      </c>
      <c r="F30" s="450">
        <v>61114000</v>
      </c>
      <c r="G30" s="450" t="s">
        <v>745</v>
      </c>
      <c r="H30" s="496" t="s">
        <v>745</v>
      </c>
      <c r="I30" s="489">
        <v>0</v>
      </c>
      <c r="J30" s="490">
        <v>0</v>
      </c>
      <c r="K30" s="450">
        <v>0</v>
      </c>
      <c r="L30" s="450">
        <v>0</v>
      </c>
      <c r="M30" s="450">
        <v>0</v>
      </c>
      <c r="N30" s="450">
        <v>0</v>
      </c>
    </row>
    <row r="31" spans="1:14" s="127" customFormat="1" x14ac:dyDescent="0.15">
      <c r="A31" s="491" t="s">
        <v>688</v>
      </c>
      <c r="B31" s="378" t="s">
        <v>3998</v>
      </c>
      <c r="C31" s="489">
        <v>28</v>
      </c>
      <c r="D31" s="490">
        <v>44000000</v>
      </c>
      <c r="E31" s="498" t="s">
        <v>745</v>
      </c>
      <c r="F31" s="498" t="s">
        <v>745</v>
      </c>
      <c r="G31" s="498">
        <v>28</v>
      </c>
      <c r="H31" s="499">
        <v>44000000</v>
      </c>
      <c r="I31" s="489">
        <v>61</v>
      </c>
      <c r="J31" s="490">
        <v>135480000</v>
      </c>
      <c r="K31" s="450">
        <v>1</v>
      </c>
      <c r="L31" s="450">
        <v>65480000</v>
      </c>
      <c r="M31" s="450">
        <v>60</v>
      </c>
      <c r="N31" s="450">
        <v>70000000</v>
      </c>
    </row>
    <row r="32" spans="1:14" s="127" customFormat="1" x14ac:dyDescent="0.15">
      <c r="A32" s="466" t="s">
        <v>689</v>
      </c>
      <c r="B32" s="378" t="s">
        <v>4000</v>
      </c>
      <c r="C32" s="489">
        <v>106</v>
      </c>
      <c r="D32" s="490">
        <v>215328362</v>
      </c>
      <c r="E32" s="498">
        <v>4</v>
      </c>
      <c r="F32" s="498">
        <v>53095000</v>
      </c>
      <c r="G32" s="498">
        <v>102</v>
      </c>
      <c r="H32" s="499">
        <v>162233362</v>
      </c>
      <c r="I32" s="489">
        <v>1</v>
      </c>
      <c r="J32" s="490">
        <v>53360000</v>
      </c>
      <c r="K32" s="450">
        <v>1</v>
      </c>
      <c r="L32" s="450">
        <v>53360000</v>
      </c>
      <c r="M32" s="450">
        <v>0</v>
      </c>
      <c r="N32" s="450">
        <v>0</v>
      </c>
    </row>
    <row r="33" spans="1:14" s="127" customFormat="1" x14ac:dyDescent="0.15">
      <c r="A33" s="491" t="s">
        <v>845</v>
      </c>
      <c r="B33" s="378" t="s">
        <v>4001</v>
      </c>
      <c r="C33" s="489">
        <v>29</v>
      </c>
      <c r="D33" s="490">
        <v>65386000</v>
      </c>
      <c r="E33" s="498">
        <v>2</v>
      </c>
      <c r="F33" s="498">
        <v>35386000</v>
      </c>
      <c r="G33" s="492">
        <v>27</v>
      </c>
      <c r="H33" s="497">
        <v>30000000</v>
      </c>
      <c r="I33" s="489">
        <v>44</v>
      </c>
      <c r="J33" s="490">
        <v>40000000</v>
      </c>
      <c r="K33" s="450">
        <v>0</v>
      </c>
      <c r="L33" s="450" t="s">
        <v>745</v>
      </c>
      <c r="M33" s="492">
        <v>44</v>
      </c>
      <c r="N33" s="492">
        <v>40000000</v>
      </c>
    </row>
    <row r="34" spans="1:14" s="127" customFormat="1" x14ac:dyDescent="0.15">
      <c r="A34" s="491" t="s">
        <v>4002</v>
      </c>
      <c r="B34" s="378" t="s">
        <v>4003</v>
      </c>
      <c r="C34" s="489">
        <v>2</v>
      </c>
      <c r="D34" s="490">
        <v>67310000</v>
      </c>
      <c r="E34" s="498">
        <v>2</v>
      </c>
      <c r="F34" s="498">
        <v>67310000</v>
      </c>
      <c r="G34" s="450" t="s">
        <v>745</v>
      </c>
      <c r="H34" s="496" t="s">
        <v>745</v>
      </c>
      <c r="I34" s="489">
        <v>50</v>
      </c>
      <c r="J34" s="490">
        <v>96361000</v>
      </c>
      <c r="K34" s="450">
        <v>1</v>
      </c>
      <c r="L34" s="450">
        <v>67280000</v>
      </c>
      <c r="M34" s="450">
        <v>49</v>
      </c>
      <c r="N34" s="450">
        <v>29081000</v>
      </c>
    </row>
    <row r="35" spans="1:14" s="127" customFormat="1" x14ac:dyDescent="0.15">
      <c r="A35" s="453" t="s">
        <v>693</v>
      </c>
      <c r="B35" s="378" t="s">
        <v>4004</v>
      </c>
      <c r="C35" s="489">
        <v>2</v>
      </c>
      <c r="D35" s="490">
        <v>9456000</v>
      </c>
      <c r="E35" s="498">
        <v>2</v>
      </c>
      <c r="F35" s="498">
        <v>9456000</v>
      </c>
      <c r="G35" s="492" t="s">
        <v>745</v>
      </c>
      <c r="H35" s="497" t="s">
        <v>745</v>
      </c>
      <c r="I35" s="489">
        <v>1</v>
      </c>
      <c r="J35" s="490">
        <v>14853056</v>
      </c>
      <c r="K35" s="450">
        <v>1</v>
      </c>
      <c r="L35" s="450">
        <v>14853056</v>
      </c>
      <c r="M35" s="492">
        <v>0</v>
      </c>
      <c r="N35" s="492">
        <v>0</v>
      </c>
    </row>
    <row r="36" spans="1:14" s="127" customFormat="1" ht="11.55" x14ac:dyDescent="0.15">
      <c r="A36" s="383" t="s">
        <v>4031</v>
      </c>
      <c r="B36" s="438" t="s">
        <v>4006</v>
      </c>
      <c r="C36" s="489">
        <v>3</v>
      </c>
      <c r="D36" s="490">
        <v>548252000</v>
      </c>
      <c r="E36" s="498">
        <v>3</v>
      </c>
      <c r="F36" s="498">
        <v>548252000</v>
      </c>
      <c r="G36" s="492" t="s">
        <v>745</v>
      </c>
      <c r="H36" s="497" t="s">
        <v>745</v>
      </c>
      <c r="I36" s="489">
        <v>52</v>
      </c>
      <c r="J36" s="490">
        <v>581398200</v>
      </c>
      <c r="K36" s="450">
        <v>2</v>
      </c>
      <c r="L36" s="450">
        <v>576398200</v>
      </c>
      <c r="M36" s="492">
        <v>50</v>
      </c>
      <c r="N36" s="492">
        <v>5000000</v>
      </c>
    </row>
    <row r="37" spans="1:14" s="127" customFormat="1" x14ac:dyDescent="0.15">
      <c r="A37" s="493"/>
      <c r="B37" s="493"/>
      <c r="C37" s="471"/>
      <c r="D37" s="500"/>
      <c r="E37" s="472"/>
      <c r="F37" s="501"/>
      <c r="G37" s="502"/>
      <c r="H37" s="503"/>
      <c r="I37" s="472"/>
      <c r="J37" s="472"/>
      <c r="K37" s="378"/>
      <c r="L37" s="378"/>
      <c r="M37" s="378"/>
      <c r="N37" s="378"/>
    </row>
    <row r="38" spans="1:14" x14ac:dyDescent="0.15">
      <c r="A38" s="383"/>
      <c r="I38" s="472"/>
      <c r="J38" s="472"/>
    </row>
    <row r="39" spans="1:14" x14ac:dyDescent="0.15">
      <c r="A39" s="473" t="s">
        <v>4032</v>
      </c>
      <c r="I39" s="472"/>
      <c r="J39" s="472"/>
    </row>
    <row r="40" spans="1:14" x14ac:dyDescent="0.15">
      <c r="A40" s="3146" t="s">
        <v>674</v>
      </c>
      <c r="B40" s="3158" t="s">
        <v>3981</v>
      </c>
      <c r="C40" s="3100" t="s">
        <v>4039</v>
      </c>
      <c r="D40" s="3100"/>
      <c r="E40" s="3100"/>
      <c r="F40" s="3100"/>
      <c r="G40" s="3100"/>
      <c r="H40" s="3100"/>
      <c r="I40" s="472"/>
      <c r="J40" s="472"/>
    </row>
    <row r="41" spans="1:14" ht="20.399999999999999" x14ac:dyDescent="0.15">
      <c r="A41" s="3151"/>
      <c r="B41" s="3159"/>
      <c r="C41" s="3152" t="s">
        <v>4024</v>
      </c>
      <c r="D41" s="3109" t="s">
        <v>3983</v>
      </c>
      <c r="E41" s="3109" t="s">
        <v>4035</v>
      </c>
      <c r="F41" s="3109" t="s">
        <v>4036</v>
      </c>
      <c r="G41" s="3154" t="s">
        <v>4027</v>
      </c>
      <c r="H41" s="3155" t="s">
        <v>4028</v>
      </c>
      <c r="I41" s="472"/>
      <c r="J41" s="472"/>
    </row>
    <row r="42" spans="1:14" x14ac:dyDescent="0.15">
      <c r="A42" s="379" t="s">
        <v>742</v>
      </c>
      <c r="B42" s="504"/>
      <c r="C42" s="3163">
        <v>170</v>
      </c>
      <c r="D42" s="3164">
        <v>1086130000</v>
      </c>
      <c r="E42" s="3164">
        <v>12</v>
      </c>
      <c r="F42" s="3164">
        <v>871060000</v>
      </c>
      <c r="G42" s="3164">
        <v>158</v>
      </c>
      <c r="H42" s="3164">
        <v>215070000</v>
      </c>
      <c r="I42" s="472"/>
      <c r="J42" s="472"/>
    </row>
    <row r="43" spans="1:14" x14ac:dyDescent="0.15">
      <c r="A43" s="383" t="s">
        <v>677</v>
      </c>
      <c r="B43" s="438" t="s">
        <v>3990</v>
      </c>
      <c r="C43" s="505">
        <v>11</v>
      </c>
      <c r="D43" s="506">
        <v>25149658</v>
      </c>
      <c r="E43" s="443">
        <v>1</v>
      </c>
      <c r="F43" s="443">
        <v>10800000</v>
      </c>
      <c r="G43" s="443">
        <v>10</v>
      </c>
      <c r="H43" s="443">
        <v>14349658</v>
      </c>
      <c r="I43" s="472"/>
      <c r="J43" s="472"/>
    </row>
    <row r="44" spans="1:14" x14ac:dyDescent="0.15">
      <c r="A44" s="383" t="s">
        <v>678</v>
      </c>
      <c r="B44" s="438" t="s">
        <v>3992</v>
      </c>
      <c r="C44" s="505">
        <v>22</v>
      </c>
      <c r="D44" s="506">
        <v>54364000</v>
      </c>
      <c r="E44" s="443">
        <v>1</v>
      </c>
      <c r="F44" s="443">
        <v>36114000</v>
      </c>
      <c r="G44" s="443">
        <v>21</v>
      </c>
      <c r="H44" s="443">
        <v>18250000</v>
      </c>
      <c r="I44" s="472"/>
      <c r="J44" s="472"/>
    </row>
    <row r="45" spans="1:14" x14ac:dyDescent="0.15">
      <c r="A45" s="383" t="s">
        <v>679</v>
      </c>
      <c r="B45" s="378" t="s">
        <v>3993</v>
      </c>
      <c r="C45" s="505">
        <v>10</v>
      </c>
      <c r="D45" s="506">
        <v>42240000</v>
      </c>
      <c r="E45" s="443">
        <v>1</v>
      </c>
      <c r="F45" s="443">
        <v>12240000</v>
      </c>
      <c r="G45" s="443">
        <v>9</v>
      </c>
      <c r="H45" s="443">
        <v>30000000</v>
      </c>
      <c r="I45" s="472"/>
      <c r="J45" s="472"/>
    </row>
    <row r="46" spans="1:14" x14ac:dyDescent="0.15">
      <c r="A46" s="383" t="s">
        <v>3994</v>
      </c>
      <c r="B46" s="378" t="s">
        <v>3995</v>
      </c>
      <c r="C46" s="505">
        <v>13</v>
      </c>
      <c r="D46" s="506">
        <v>37142289</v>
      </c>
      <c r="E46" s="443">
        <v>1</v>
      </c>
      <c r="F46" s="443">
        <v>29526000</v>
      </c>
      <c r="G46" s="443">
        <v>12</v>
      </c>
      <c r="H46" s="443">
        <v>7616289</v>
      </c>
      <c r="I46" s="472"/>
      <c r="J46" s="472"/>
    </row>
    <row r="47" spans="1:14" ht="20.399999999999999" x14ac:dyDescent="0.15">
      <c r="A47" s="383" t="s">
        <v>3996</v>
      </c>
      <c r="B47" s="378" t="s">
        <v>3997</v>
      </c>
      <c r="C47" s="505">
        <v>16</v>
      </c>
      <c r="D47" s="506">
        <v>106179968</v>
      </c>
      <c r="E47" s="443">
        <v>1</v>
      </c>
      <c r="F47" s="443">
        <v>70560000</v>
      </c>
      <c r="G47" s="443">
        <v>15</v>
      </c>
      <c r="H47" s="443">
        <v>35619968</v>
      </c>
      <c r="I47" s="472"/>
      <c r="J47" s="472"/>
    </row>
    <row r="48" spans="1:14" ht="11.55" x14ac:dyDescent="0.15">
      <c r="A48" s="383" t="s">
        <v>3999</v>
      </c>
      <c r="B48" s="378" t="s">
        <v>3998</v>
      </c>
      <c r="C48" s="505">
        <v>1</v>
      </c>
      <c r="D48" s="506">
        <v>0</v>
      </c>
      <c r="E48" s="443">
        <v>1</v>
      </c>
      <c r="F48" s="443">
        <v>0</v>
      </c>
      <c r="G48" s="443">
        <v>0</v>
      </c>
      <c r="H48" s="443">
        <v>0</v>
      </c>
      <c r="I48" s="472"/>
      <c r="J48" s="472"/>
    </row>
    <row r="49" spans="1:10" x14ac:dyDescent="0.15">
      <c r="A49" s="383" t="s">
        <v>688</v>
      </c>
      <c r="B49" s="378" t="s">
        <v>3998</v>
      </c>
      <c r="C49" s="505">
        <v>22</v>
      </c>
      <c r="D49" s="506">
        <v>94727585</v>
      </c>
      <c r="E49" s="443">
        <v>1</v>
      </c>
      <c r="F49" s="443">
        <v>65480000</v>
      </c>
      <c r="G49" s="443">
        <v>21</v>
      </c>
      <c r="H49" s="443">
        <v>29247585</v>
      </c>
      <c r="I49" s="472"/>
      <c r="J49" s="472"/>
    </row>
    <row r="50" spans="1:10" x14ac:dyDescent="0.15">
      <c r="A50" s="466" t="s">
        <v>689</v>
      </c>
      <c r="B50" s="378" t="s">
        <v>4000</v>
      </c>
      <c r="C50" s="505">
        <v>38</v>
      </c>
      <c r="D50" s="506">
        <v>83346500</v>
      </c>
      <c r="E50" s="443">
        <v>1</v>
      </c>
      <c r="F50" s="443">
        <v>53360000</v>
      </c>
      <c r="G50" s="443">
        <v>37</v>
      </c>
      <c r="H50" s="443">
        <v>29986500</v>
      </c>
      <c r="I50" s="472"/>
      <c r="J50" s="472"/>
    </row>
    <row r="51" spans="1:10" x14ac:dyDescent="0.15">
      <c r="A51" s="383" t="s">
        <v>845</v>
      </c>
      <c r="B51" s="378" t="s">
        <v>4001</v>
      </c>
      <c r="C51" s="505">
        <v>11</v>
      </c>
      <c r="D51" s="506">
        <v>58880000</v>
      </c>
      <c r="E51" s="443">
        <v>1</v>
      </c>
      <c r="F51" s="443">
        <v>38880000</v>
      </c>
      <c r="G51" s="443">
        <v>10</v>
      </c>
      <c r="H51" s="443">
        <v>20000000</v>
      </c>
      <c r="I51" s="472"/>
      <c r="J51" s="472"/>
    </row>
    <row r="52" spans="1:10" x14ac:dyDescent="0.15">
      <c r="A52" s="383" t="s">
        <v>846</v>
      </c>
      <c r="B52" s="378" t="s">
        <v>4003</v>
      </c>
      <c r="C52" s="505">
        <v>17</v>
      </c>
      <c r="D52" s="506">
        <v>20000000</v>
      </c>
      <c r="E52" s="443">
        <v>1</v>
      </c>
      <c r="F52" s="443">
        <v>0</v>
      </c>
      <c r="G52" s="443">
        <v>16</v>
      </c>
      <c r="H52" s="443">
        <v>20000000</v>
      </c>
      <c r="I52" s="472"/>
      <c r="J52" s="472"/>
    </row>
    <row r="53" spans="1:10" x14ac:dyDescent="0.15">
      <c r="A53" s="383" t="s">
        <v>693</v>
      </c>
      <c r="B53" s="378" t="s">
        <v>4004</v>
      </c>
      <c r="C53" s="505">
        <v>8</v>
      </c>
      <c r="D53" s="506">
        <v>25000000</v>
      </c>
      <c r="E53" s="443">
        <v>1</v>
      </c>
      <c r="F53" s="443">
        <v>15000000</v>
      </c>
      <c r="G53" s="443">
        <v>7</v>
      </c>
      <c r="H53" s="443">
        <v>10000000</v>
      </c>
      <c r="I53" s="472"/>
      <c r="J53" s="472"/>
    </row>
    <row r="54" spans="1:10" ht="11.55" x14ac:dyDescent="0.15">
      <c r="A54" s="383" t="s">
        <v>4031</v>
      </c>
      <c r="B54" s="438" t="s">
        <v>4006</v>
      </c>
      <c r="C54" s="505">
        <v>1</v>
      </c>
      <c r="D54" s="506">
        <v>539100000</v>
      </c>
      <c r="E54" s="443">
        <v>1</v>
      </c>
      <c r="F54" s="443">
        <v>539100000</v>
      </c>
      <c r="G54" s="443">
        <v>0</v>
      </c>
      <c r="H54" s="443">
        <v>0</v>
      </c>
      <c r="I54" s="472"/>
      <c r="J54" s="472"/>
    </row>
    <row r="55" spans="1:10" x14ac:dyDescent="0.15">
      <c r="A55" s="387"/>
      <c r="I55" s="472"/>
      <c r="J55" s="472"/>
    </row>
    <row r="56" spans="1:10" x14ac:dyDescent="0.15">
      <c r="A56" s="388" t="s">
        <v>4040</v>
      </c>
      <c r="B56" s="388"/>
      <c r="C56" s="388"/>
      <c r="D56" s="388"/>
      <c r="E56" s="388"/>
      <c r="F56" s="388"/>
      <c r="G56" s="388"/>
      <c r="H56" s="388"/>
      <c r="I56" s="472"/>
      <c r="J56" s="472"/>
    </row>
    <row r="57" spans="1:10" x14ac:dyDescent="0.15">
      <c r="A57" s="388" t="s">
        <v>4041</v>
      </c>
      <c r="B57" s="388"/>
      <c r="C57" s="388"/>
      <c r="D57" s="388"/>
      <c r="E57" s="388"/>
      <c r="F57" s="388"/>
      <c r="G57" s="388"/>
      <c r="H57" s="388"/>
      <c r="I57" s="472"/>
      <c r="J57" s="472"/>
    </row>
    <row r="58" spans="1:10" x14ac:dyDescent="0.15">
      <c r="A58" s="507" t="s">
        <v>4042</v>
      </c>
      <c r="B58" s="388"/>
      <c r="C58" s="388"/>
      <c r="D58" s="388"/>
      <c r="E58" s="388"/>
      <c r="F58" s="388"/>
      <c r="G58" s="388"/>
      <c r="H58" s="388"/>
      <c r="I58" s="472"/>
      <c r="J58" s="472"/>
    </row>
    <row r="59" spans="1:10" x14ac:dyDescent="0.15">
      <c r="A59" s="507" t="s">
        <v>4043</v>
      </c>
      <c r="B59" s="388"/>
      <c r="C59" s="388"/>
      <c r="D59" s="388"/>
      <c r="E59" s="388"/>
      <c r="F59" s="388"/>
      <c r="G59" s="388"/>
      <c r="H59" s="388"/>
      <c r="I59" s="472"/>
      <c r="J59" s="472"/>
    </row>
    <row r="60" spans="1:10" x14ac:dyDescent="0.15">
      <c r="A60" s="508" t="s">
        <v>4020</v>
      </c>
      <c r="B60" s="508"/>
      <c r="C60" s="508"/>
      <c r="D60" s="508"/>
      <c r="E60" s="508"/>
      <c r="F60" s="508"/>
      <c r="G60" s="508"/>
      <c r="H60" s="508"/>
      <c r="I60" s="472"/>
      <c r="J60" s="472"/>
    </row>
    <row r="61" spans="1:10" x14ac:dyDescent="0.15">
      <c r="A61" s="400" t="s">
        <v>696</v>
      </c>
      <c r="B61" s="400"/>
      <c r="C61" s="400"/>
      <c r="D61" s="400"/>
      <c r="E61" s="400"/>
      <c r="F61" s="400"/>
      <c r="G61" s="400"/>
      <c r="H61" s="400"/>
      <c r="I61" s="472"/>
      <c r="J61" s="472"/>
    </row>
    <row r="62" spans="1:10" x14ac:dyDescent="0.15">
      <c r="A62" s="390" t="s">
        <v>697</v>
      </c>
      <c r="B62" s="400"/>
      <c r="C62" s="400"/>
      <c r="D62" s="400"/>
      <c r="E62" s="400"/>
      <c r="F62" s="400"/>
      <c r="G62" s="400"/>
      <c r="H62" s="400"/>
      <c r="I62" s="472"/>
      <c r="J62" s="472"/>
    </row>
    <row r="63" spans="1:10" x14ac:dyDescent="0.15">
      <c r="A63" s="387" t="s">
        <v>3935</v>
      </c>
      <c r="B63" s="387"/>
      <c r="C63" s="387"/>
      <c r="D63" s="387"/>
      <c r="E63" s="387"/>
      <c r="F63" s="387"/>
      <c r="G63" s="387"/>
      <c r="H63" s="387"/>
      <c r="I63" s="472"/>
      <c r="J63" s="472"/>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Hoja266"/>
  <dimension ref="A2:U28"/>
  <sheetViews>
    <sheetView workbookViewId="0"/>
  </sheetViews>
  <sheetFormatPr baseColWidth="10" defaultColWidth="9.125" defaultRowHeight="10.199999999999999" x14ac:dyDescent="0.15"/>
  <cols>
    <col min="1" max="1" width="17" style="378" customWidth="1"/>
    <col min="2" max="4" width="8.875" style="378" customWidth="1"/>
    <col min="5" max="5" width="13.625" style="378" customWidth="1"/>
    <col min="6" max="8" width="9" style="378" customWidth="1"/>
    <col min="9" max="9" width="13.75" style="378" bestFit="1" customWidth="1"/>
    <col min="10" max="12" width="9" style="378" customWidth="1"/>
    <col min="13" max="13" width="13.625" style="378" customWidth="1"/>
    <col min="14" max="16" width="11.375" style="378" bestFit="1" customWidth="1"/>
    <col min="17" max="17" width="13.75" style="378" bestFit="1" customWidth="1"/>
    <col min="18" max="20" width="9.25" style="378" bestFit="1" customWidth="1"/>
    <col min="21" max="21" width="13.625" style="378" customWidth="1"/>
    <col min="22" max="16384" width="9.125" style="378"/>
  </cols>
  <sheetData>
    <row r="2" spans="1:21" s="392" customFormat="1" x14ac:dyDescent="0.25">
      <c r="A2" s="376" t="s">
        <v>4044</v>
      </c>
      <c r="B2" s="509"/>
      <c r="C2" s="509"/>
      <c r="D2" s="509"/>
      <c r="E2" s="509"/>
    </row>
    <row r="3" spans="1:21" ht="12.1" customHeight="1" x14ac:dyDescent="0.15">
      <c r="A3" s="387"/>
      <c r="B3" s="387"/>
      <c r="C3" s="387"/>
      <c r="D3" s="387"/>
      <c r="E3" s="387"/>
    </row>
    <row r="4" spans="1:21" ht="14.95" customHeight="1" x14ac:dyDescent="0.15">
      <c r="A4" s="3083" t="s">
        <v>674</v>
      </c>
      <c r="B4" s="3165">
        <v>2017</v>
      </c>
      <c r="C4" s="3165"/>
      <c r="D4" s="3165"/>
      <c r="E4" s="3165"/>
      <c r="F4" s="3100" t="s">
        <v>4045</v>
      </c>
      <c r="G4" s="3166"/>
      <c r="H4" s="3166"/>
      <c r="I4" s="3166"/>
      <c r="J4" s="3100">
        <v>2019</v>
      </c>
      <c r="K4" s="3166"/>
      <c r="L4" s="3166"/>
      <c r="M4" s="3166"/>
      <c r="N4" s="3100">
        <v>2020</v>
      </c>
      <c r="O4" s="3166"/>
      <c r="P4" s="3166"/>
      <c r="Q4" s="3166"/>
      <c r="R4" s="3100">
        <v>2021</v>
      </c>
      <c r="S4" s="3166"/>
      <c r="T4" s="3166"/>
      <c r="U4" s="3166"/>
    </row>
    <row r="5" spans="1:21" ht="17.149999999999999" customHeight="1" x14ac:dyDescent="0.15">
      <c r="A5" s="2719"/>
      <c r="B5" s="3167" t="s">
        <v>752</v>
      </c>
      <c r="C5" s="3167" t="s">
        <v>916</v>
      </c>
      <c r="D5" s="3167" t="s">
        <v>917</v>
      </c>
      <c r="E5" s="3167" t="s">
        <v>4046</v>
      </c>
      <c r="F5" s="3123" t="s">
        <v>752</v>
      </c>
      <c r="G5" s="3123" t="s">
        <v>916</v>
      </c>
      <c r="H5" s="3123" t="s">
        <v>917</v>
      </c>
      <c r="I5" s="3123" t="s">
        <v>4046</v>
      </c>
      <c r="J5" s="3123" t="s">
        <v>752</v>
      </c>
      <c r="K5" s="3167" t="s">
        <v>916</v>
      </c>
      <c r="L5" s="3167" t="s">
        <v>917</v>
      </c>
      <c r="M5" s="3123" t="s">
        <v>4046</v>
      </c>
      <c r="N5" s="3123" t="s">
        <v>752</v>
      </c>
      <c r="O5" s="3167" t="s">
        <v>916</v>
      </c>
      <c r="P5" s="3167" t="s">
        <v>917</v>
      </c>
      <c r="Q5" s="3123" t="s">
        <v>4046</v>
      </c>
      <c r="R5" s="3123" t="s">
        <v>752</v>
      </c>
      <c r="S5" s="3167" t="s">
        <v>916</v>
      </c>
      <c r="T5" s="3167" t="s">
        <v>917</v>
      </c>
      <c r="U5" s="3123" t="s">
        <v>4046</v>
      </c>
    </row>
    <row r="6" spans="1:21" ht="11.25" customHeight="1" x14ac:dyDescent="0.15">
      <c r="A6" s="379" t="s">
        <v>742</v>
      </c>
      <c r="B6" s="506">
        <v>580</v>
      </c>
      <c r="C6" s="510">
        <v>154</v>
      </c>
      <c r="D6" s="510">
        <v>426</v>
      </c>
      <c r="E6" s="510">
        <v>155000000</v>
      </c>
      <c r="F6" s="511" t="s">
        <v>687</v>
      </c>
      <c r="G6" s="511" t="s">
        <v>687</v>
      </c>
      <c r="H6" s="511" t="s">
        <v>687</v>
      </c>
      <c r="I6" s="511" t="s">
        <v>687</v>
      </c>
      <c r="J6" s="511">
        <v>101</v>
      </c>
      <c r="K6" s="511">
        <v>33</v>
      </c>
      <c r="L6" s="511">
        <v>68</v>
      </c>
      <c r="M6" s="511">
        <v>144876000</v>
      </c>
      <c r="N6" s="511">
        <v>332</v>
      </c>
      <c r="O6" s="511">
        <v>61</v>
      </c>
      <c r="P6" s="511">
        <v>271</v>
      </c>
      <c r="Q6" s="511">
        <v>272723000</v>
      </c>
      <c r="R6" s="511">
        <v>158</v>
      </c>
      <c r="S6" s="511">
        <v>63</v>
      </c>
      <c r="T6" s="511">
        <v>95</v>
      </c>
      <c r="U6" s="511">
        <v>215070000</v>
      </c>
    </row>
    <row r="7" spans="1:21" ht="11.25" customHeight="1" x14ac:dyDescent="0.15">
      <c r="A7" s="383" t="s">
        <v>677</v>
      </c>
      <c r="B7" s="506">
        <v>20</v>
      </c>
      <c r="C7" s="512">
        <v>0</v>
      </c>
      <c r="D7" s="512">
        <v>20</v>
      </c>
      <c r="E7" s="512">
        <v>20000000</v>
      </c>
      <c r="F7" s="511" t="s">
        <v>687</v>
      </c>
      <c r="G7" s="513" t="s">
        <v>687</v>
      </c>
      <c r="H7" s="513" t="s">
        <v>687</v>
      </c>
      <c r="I7" s="513" t="s">
        <v>687</v>
      </c>
      <c r="J7" s="511">
        <v>0</v>
      </c>
      <c r="K7" s="513">
        <v>0</v>
      </c>
      <c r="L7" s="513">
        <v>0</v>
      </c>
      <c r="M7" s="513">
        <v>0</v>
      </c>
      <c r="N7" s="511">
        <v>0</v>
      </c>
      <c r="O7" s="513">
        <v>0</v>
      </c>
      <c r="P7" s="513">
        <v>0</v>
      </c>
      <c r="Q7" s="513">
        <v>0</v>
      </c>
      <c r="R7" s="511">
        <v>10</v>
      </c>
      <c r="S7" s="513">
        <v>6</v>
      </c>
      <c r="T7" s="513">
        <v>4</v>
      </c>
      <c r="U7" s="513">
        <v>14349658</v>
      </c>
    </row>
    <row r="8" spans="1:21" ht="11.25" customHeight="1" x14ac:dyDescent="0.15">
      <c r="A8" s="383" t="s">
        <v>678</v>
      </c>
      <c r="B8" s="506">
        <v>135</v>
      </c>
      <c r="C8" s="512">
        <v>2</v>
      </c>
      <c r="D8" s="512">
        <v>133</v>
      </c>
      <c r="E8" s="512">
        <v>20000000</v>
      </c>
      <c r="F8" s="511" t="s">
        <v>687</v>
      </c>
      <c r="G8" s="513" t="s">
        <v>687</v>
      </c>
      <c r="H8" s="513" t="s">
        <v>687</v>
      </c>
      <c r="I8" s="513" t="s">
        <v>687</v>
      </c>
      <c r="J8" s="511">
        <v>0</v>
      </c>
      <c r="K8" s="513">
        <v>0</v>
      </c>
      <c r="L8" s="513">
        <v>0</v>
      </c>
      <c r="M8" s="513">
        <v>0</v>
      </c>
      <c r="N8" s="511">
        <v>88</v>
      </c>
      <c r="O8" s="513">
        <v>15</v>
      </c>
      <c r="P8" s="513">
        <v>73</v>
      </c>
      <c r="Q8" s="513">
        <v>84642000</v>
      </c>
      <c r="R8" s="511">
        <v>0</v>
      </c>
      <c r="S8" s="513">
        <v>0</v>
      </c>
      <c r="T8" s="513">
        <v>0</v>
      </c>
      <c r="U8" s="513">
        <v>0</v>
      </c>
    </row>
    <row r="9" spans="1:21" ht="11.25" customHeight="1" x14ac:dyDescent="0.15">
      <c r="A9" s="383" t="s">
        <v>679</v>
      </c>
      <c r="B9" s="506">
        <v>0</v>
      </c>
      <c r="C9" s="512">
        <v>0</v>
      </c>
      <c r="D9" s="512">
        <v>0</v>
      </c>
      <c r="E9" s="512">
        <v>0</v>
      </c>
      <c r="F9" s="511" t="s">
        <v>687</v>
      </c>
      <c r="G9" s="513" t="s">
        <v>687</v>
      </c>
      <c r="H9" s="513" t="s">
        <v>687</v>
      </c>
      <c r="I9" s="513" t="s">
        <v>687</v>
      </c>
      <c r="J9" s="511">
        <v>0</v>
      </c>
      <c r="K9" s="513">
        <v>0</v>
      </c>
      <c r="L9" s="513">
        <v>0</v>
      </c>
      <c r="M9" s="513">
        <v>0</v>
      </c>
      <c r="N9" s="511">
        <v>0</v>
      </c>
      <c r="O9" s="513">
        <v>0</v>
      </c>
      <c r="P9" s="513">
        <v>0</v>
      </c>
      <c r="Q9" s="513" t="s">
        <v>4047</v>
      </c>
      <c r="R9" s="511">
        <v>21</v>
      </c>
      <c r="S9" s="513">
        <v>7</v>
      </c>
      <c r="T9" s="513">
        <v>14</v>
      </c>
      <c r="U9" s="513">
        <v>30000000</v>
      </c>
    </row>
    <row r="10" spans="1:21" ht="11.25" customHeight="1" x14ac:dyDescent="0.15">
      <c r="A10" s="383" t="s">
        <v>680</v>
      </c>
      <c r="B10" s="506">
        <v>0</v>
      </c>
      <c r="C10" s="512">
        <v>0</v>
      </c>
      <c r="D10" s="512">
        <v>0</v>
      </c>
      <c r="E10" s="512">
        <v>0</v>
      </c>
      <c r="F10" s="511" t="s">
        <v>687</v>
      </c>
      <c r="G10" s="513" t="s">
        <v>687</v>
      </c>
      <c r="H10" s="513" t="s">
        <v>687</v>
      </c>
      <c r="I10" s="513" t="s">
        <v>687</v>
      </c>
      <c r="J10" s="511">
        <v>0</v>
      </c>
      <c r="K10" s="513">
        <v>0</v>
      </c>
      <c r="L10" s="513">
        <v>0</v>
      </c>
      <c r="M10" s="513">
        <v>0</v>
      </c>
      <c r="N10" s="511">
        <v>0</v>
      </c>
      <c r="O10" s="513">
        <v>0</v>
      </c>
      <c r="P10" s="513">
        <v>0</v>
      </c>
      <c r="Q10" s="513" t="s">
        <v>4047</v>
      </c>
      <c r="R10" s="511">
        <v>9</v>
      </c>
      <c r="S10" s="513">
        <v>2</v>
      </c>
      <c r="T10" s="513">
        <v>7</v>
      </c>
      <c r="U10" s="513">
        <v>18250000</v>
      </c>
    </row>
    <row r="11" spans="1:21" ht="11.25" customHeight="1" x14ac:dyDescent="0.15">
      <c r="A11" s="383" t="s">
        <v>681</v>
      </c>
      <c r="B11" s="506">
        <v>0</v>
      </c>
      <c r="C11" s="512">
        <v>0</v>
      </c>
      <c r="D11" s="512">
        <v>0</v>
      </c>
      <c r="E11" s="512">
        <v>0</v>
      </c>
      <c r="F11" s="511" t="s">
        <v>687</v>
      </c>
      <c r="G11" s="513" t="s">
        <v>687</v>
      </c>
      <c r="H11" s="513" t="s">
        <v>687</v>
      </c>
      <c r="I11" s="513" t="s">
        <v>687</v>
      </c>
      <c r="J11" s="511">
        <v>0</v>
      </c>
      <c r="K11" s="513">
        <v>0</v>
      </c>
      <c r="L11" s="513">
        <v>0</v>
      </c>
      <c r="M11" s="513">
        <v>0</v>
      </c>
      <c r="N11" s="511">
        <v>0</v>
      </c>
      <c r="O11" s="513">
        <v>0</v>
      </c>
      <c r="P11" s="513">
        <v>0</v>
      </c>
      <c r="Q11" s="513">
        <v>0</v>
      </c>
      <c r="R11" s="511">
        <v>0</v>
      </c>
      <c r="S11" s="513">
        <v>0</v>
      </c>
      <c r="T11" s="513">
        <v>0</v>
      </c>
      <c r="U11" s="513">
        <v>0</v>
      </c>
    </row>
    <row r="12" spans="1:21" ht="11.25" customHeight="1" x14ac:dyDescent="0.15">
      <c r="A12" s="383" t="s">
        <v>682</v>
      </c>
      <c r="B12" s="506">
        <v>0</v>
      </c>
      <c r="C12" s="512">
        <v>0</v>
      </c>
      <c r="D12" s="512">
        <v>0</v>
      </c>
      <c r="E12" s="512">
        <v>0</v>
      </c>
      <c r="F12" s="511" t="s">
        <v>687</v>
      </c>
      <c r="G12" s="513" t="s">
        <v>687</v>
      </c>
      <c r="H12" s="513" t="s">
        <v>687</v>
      </c>
      <c r="I12" s="513" t="s">
        <v>687</v>
      </c>
      <c r="J12" s="511">
        <v>0</v>
      </c>
      <c r="K12" s="513">
        <v>0</v>
      </c>
      <c r="L12" s="513">
        <v>0</v>
      </c>
      <c r="M12" s="513">
        <v>0</v>
      </c>
      <c r="N12" s="511">
        <v>26</v>
      </c>
      <c r="O12" s="513">
        <v>6</v>
      </c>
      <c r="P12" s="513">
        <v>20</v>
      </c>
      <c r="Q12" s="513">
        <v>20000000</v>
      </c>
      <c r="R12" s="511">
        <v>12</v>
      </c>
      <c r="S12" s="513">
        <v>3</v>
      </c>
      <c r="T12" s="513">
        <v>9</v>
      </c>
      <c r="U12" s="513">
        <v>7616289</v>
      </c>
    </row>
    <row r="13" spans="1:21" ht="11.25" customHeight="1" x14ac:dyDescent="0.15">
      <c r="A13" s="383" t="s">
        <v>683</v>
      </c>
      <c r="B13" s="506">
        <v>185</v>
      </c>
      <c r="C13" s="512">
        <v>98</v>
      </c>
      <c r="D13" s="512">
        <v>87</v>
      </c>
      <c r="E13" s="512">
        <v>55000000</v>
      </c>
      <c r="F13" s="511" t="s">
        <v>687</v>
      </c>
      <c r="G13" s="513" t="s">
        <v>687</v>
      </c>
      <c r="H13" s="513" t="s">
        <v>687</v>
      </c>
      <c r="I13" s="513" t="s">
        <v>687</v>
      </c>
      <c r="J13" s="511">
        <v>0</v>
      </c>
      <c r="K13" s="513">
        <v>0</v>
      </c>
      <c r="L13" s="513">
        <v>0</v>
      </c>
      <c r="M13" s="513">
        <v>0</v>
      </c>
      <c r="N13" s="511">
        <v>15</v>
      </c>
      <c r="O13" s="513">
        <v>5</v>
      </c>
      <c r="P13" s="513">
        <v>10</v>
      </c>
      <c r="Q13" s="513">
        <v>24000000</v>
      </c>
      <c r="R13" s="511">
        <v>15</v>
      </c>
      <c r="S13" s="513">
        <v>7</v>
      </c>
      <c r="T13" s="513">
        <v>8</v>
      </c>
      <c r="U13" s="513">
        <v>35619968</v>
      </c>
    </row>
    <row r="14" spans="1:21" ht="11.25" customHeight="1" x14ac:dyDescent="0.15">
      <c r="A14" s="383" t="s">
        <v>684</v>
      </c>
      <c r="B14" s="506">
        <v>0</v>
      </c>
      <c r="C14" s="512">
        <v>0</v>
      </c>
      <c r="D14" s="512">
        <v>0</v>
      </c>
      <c r="E14" s="512">
        <v>0</v>
      </c>
      <c r="F14" s="511" t="s">
        <v>687</v>
      </c>
      <c r="G14" s="513" t="s">
        <v>687</v>
      </c>
      <c r="H14" s="513" t="s">
        <v>687</v>
      </c>
      <c r="I14" s="513" t="s">
        <v>687</v>
      </c>
      <c r="J14" s="511">
        <v>0</v>
      </c>
      <c r="K14" s="513">
        <v>0</v>
      </c>
      <c r="L14" s="513">
        <v>0</v>
      </c>
      <c r="M14" s="513">
        <v>0</v>
      </c>
      <c r="N14" s="511">
        <v>0</v>
      </c>
      <c r="O14" s="513">
        <v>0</v>
      </c>
      <c r="P14" s="513">
        <v>0</v>
      </c>
      <c r="Q14" s="513">
        <v>0</v>
      </c>
      <c r="R14" s="511">
        <v>0</v>
      </c>
      <c r="S14" s="513">
        <v>0</v>
      </c>
      <c r="T14" s="513">
        <v>0</v>
      </c>
      <c r="U14" s="513">
        <v>0</v>
      </c>
    </row>
    <row r="15" spans="1:21" ht="11.25" customHeight="1" x14ac:dyDescent="0.15">
      <c r="A15" s="383" t="s">
        <v>685</v>
      </c>
      <c r="B15" s="506">
        <v>0</v>
      </c>
      <c r="C15" s="512">
        <v>0</v>
      </c>
      <c r="D15" s="512">
        <v>0</v>
      </c>
      <c r="E15" s="512">
        <v>0</v>
      </c>
      <c r="F15" s="511" t="s">
        <v>687</v>
      </c>
      <c r="G15" s="513" t="s">
        <v>687</v>
      </c>
      <c r="H15" s="513" t="s">
        <v>687</v>
      </c>
      <c r="I15" s="513" t="s">
        <v>687</v>
      </c>
      <c r="J15" s="511">
        <v>0</v>
      </c>
      <c r="K15" s="513">
        <v>0</v>
      </c>
      <c r="L15" s="513">
        <v>0</v>
      </c>
      <c r="M15" s="513">
        <v>0</v>
      </c>
      <c r="N15" s="511">
        <v>0</v>
      </c>
      <c r="O15" s="513">
        <v>0</v>
      </c>
      <c r="P15" s="513">
        <v>0</v>
      </c>
      <c r="Q15" s="513">
        <v>0</v>
      </c>
      <c r="R15" s="511">
        <v>0</v>
      </c>
      <c r="S15" s="513">
        <v>0</v>
      </c>
      <c r="T15" s="513">
        <v>0</v>
      </c>
      <c r="U15" s="513">
        <v>0</v>
      </c>
    </row>
    <row r="16" spans="1:21" ht="14.45" customHeight="1" x14ac:dyDescent="0.15">
      <c r="A16" s="383" t="s">
        <v>3965</v>
      </c>
      <c r="B16" s="514" t="s">
        <v>687</v>
      </c>
      <c r="C16" s="512" t="s">
        <v>687</v>
      </c>
      <c r="D16" s="512" t="s">
        <v>687</v>
      </c>
      <c r="E16" s="512" t="s">
        <v>687</v>
      </c>
      <c r="F16" s="511" t="s">
        <v>687</v>
      </c>
      <c r="G16" s="513" t="s">
        <v>687</v>
      </c>
      <c r="H16" s="513" t="s">
        <v>687</v>
      </c>
      <c r="I16" s="513" t="s">
        <v>687</v>
      </c>
      <c r="J16" s="511">
        <v>0</v>
      </c>
      <c r="K16" s="513">
        <v>0</v>
      </c>
      <c r="L16" s="513">
        <v>0</v>
      </c>
      <c r="M16" s="513">
        <v>0</v>
      </c>
      <c r="N16" s="511">
        <v>0</v>
      </c>
      <c r="O16" s="513">
        <v>0</v>
      </c>
      <c r="P16" s="513">
        <v>0</v>
      </c>
      <c r="Q16" s="513" t="s">
        <v>4047</v>
      </c>
      <c r="R16" s="511">
        <v>0</v>
      </c>
      <c r="S16" s="513">
        <v>0</v>
      </c>
      <c r="T16" s="513">
        <v>0</v>
      </c>
      <c r="U16" s="513">
        <v>0</v>
      </c>
    </row>
    <row r="17" spans="1:21" ht="11.25" customHeight="1" x14ac:dyDescent="0.15">
      <c r="A17" s="383" t="s">
        <v>688</v>
      </c>
      <c r="B17" s="506">
        <v>0</v>
      </c>
      <c r="C17" s="512">
        <v>0</v>
      </c>
      <c r="D17" s="512">
        <v>0</v>
      </c>
      <c r="E17" s="512">
        <v>0</v>
      </c>
      <c r="F17" s="511" t="s">
        <v>687</v>
      </c>
      <c r="G17" s="513" t="s">
        <v>687</v>
      </c>
      <c r="H17" s="513" t="s">
        <v>687</v>
      </c>
      <c r="I17" s="513" t="s">
        <v>687</v>
      </c>
      <c r="J17" s="511">
        <v>0</v>
      </c>
      <c r="K17" s="513">
        <v>0</v>
      </c>
      <c r="L17" s="513">
        <v>0</v>
      </c>
      <c r="M17" s="513">
        <v>0</v>
      </c>
      <c r="N17" s="511">
        <v>60</v>
      </c>
      <c r="O17" s="513">
        <v>12</v>
      </c>
      <c r="P17" s="513">
        <v>48</v>
      </c>
      <c r="Q17" s="513">
        <v>70000000</v>
      </c>
      <c r="R17" s="511">
        <v>21</v>
      </c>
      <c r="S17" s="513">
        <v>6</v>
      </c>
      <c r="T17" s="513">
        <v>15</v>
      </c>
      <c r="U17" s="513">
        <v>29247585</v>
      </c>
    </row>
    <row r="18" spans="1:21" ht="11.25" customHeight="1" x14ac:dyDescent="0.15">
      <c r="A18" s="383" t="s">
        <v>689</v>
      </c>
      <c r="B18" s="506">
        <v>180</v>
      </c>
      <c r="C18" s="512">
        <v>54</v>
      </c>
      <c r="D18" s="512">
        <v>126</v>
      </c>
      <c r="E18" s="512">
        <v>30000000</v>
      </c>
      <c r="F18" s="511" t="s">
        <v>687</v>
      </c>
      <c r="G18" s="513" t="s">
        <v>687</v>
      </c>
      <c r="H18" s="513" t="s">
        <v>687</v>
      </c>
      <c r="I18" s="513" t="s">
        <v>687</v>
      </c>
      <c r="J18" s="511">
        <v>101</v>
      </c>
      <c r="K18" s="513">
        <v>33</v>
      </c>
      <c r="L18" s="513">
        <v>68</v>
      </c>
      <c r="M18" s="513">
        <v>144876000</v>
      </c>
      <c r="N18" s="511">
        <v>0</v>
      </c>
      <c r="O18" s="513">
        <v>0</v>
      </c>
      <c r="P18" s="513">
        <v>0</v>
      </c>
      <c r="Q18" s="513" t="s">
        <v>4047</v>
      </c>
      <c r="R18" s="511">
        <v>37</v>
      </c>
      <c r="S18" s="513">
        <v>13</v>
      </c>
      <c r="T18" s="513">
        <v>24</v>
      </c>
      <c r="U18" s="513">
        <v>29986500</v>
      </c>
    </row>
    <row r="19" spans="1:21" ht="11.25" customHeight="1" x14ac:dyDescent="0.15">
      <c r="A19" s="383" t="s">
        <v>690</v>
      </c>
      <c r="B19" s="506">
        <v>0</v>
      </c>
      <c r="C19" s="512">
        <v>0</v>
      </c>
      <c r="D19" s="512">
        <v>0</v>
      </c>
      <c r="E19" s="512">
        <v>0</v>
      </c>
      <c r="F19" s="511" t="s">
        <v>687</v>
      </c>
      <c r="G19" s="513" t="s">
        <v>687</v>
      </c>
      <c r="H19" s="513" t="s">
        <v>687</v>
      </c>
      <c r="I19" s="513" t="s">
        <v>687</v>
      </c>
      <c r="J19" s="511">
        <v>0</v>
      </c>
      <c r="K19" s="513">
        <v>0</v>
      </c>
      <c r="L19" s="513">
        <v>0</v>
      </c>
      <c r="M19" s="513">
        <v>0</v>
      </c>
      <c r="N19" s="511">
        <v>44</v>
      </c>
      <c r="O19" s="513">
        <v>6</v>
      </c>
      <c r="P19" s="513">
        <v>38</v>
      </c>
      <c r="Q19" s="513">
        <v>40000000</v>
      </c>
      <c r="R19" s="511">
        <v>10</v>
      </c>
      <c r="S19" s="513">
        <v>7</v>
      </c>
      <c r="T19" s="513">
        <v>3</v>
      </c>
      <c r="U19" s="513">
        <v>20000000</v>
      </c>
    </row>
    <row r="20" spans="1:21" ht="11.25" customHeight="1" x14ac:dyDescent="0.15">
      <c r="A20" s="383" t="s">
        <v>691</v>
      </c>
      <c r="B20" s="506">
        <v>60</v>
      </c>
      <c r="C20" s="512">
        <v>0</v>
      </c>
      <c r="D20" s="512">
        <v>60</v>
      </c>
      <c r="E20" s="512">
        <v>30000000</v>
      </c>
      <c r="F20" s="511" t="s">
        <v>687</v>
      </c>
      <c r="G20" s="513" t="s">
        <v>687</v>
      </c>
      <c r="H20" s="513" t="s">
        <v>687</v>
      </c>
      <c r="I20" s="513" t="s">
        <v>687</v>
      </c>
      <c r="J20" s="511">
        <v>0</v>
      </c>
      <c r="K20" s="513">
        <v>0</v>
      </c>
      <c r="L20" s="513">
        <v>0</v>
      </c>
      <c r="M20" s="513">
        <v>0</v>
      </c>
      <c r="N20" s="511">
        <v>49</v>
      </c>
      <c r="O20" s="513">
        <v>12</v>
      </c>
      <c r="P20" s="513">
        <v>37</v>
      </c>
      <c r="Q20" s="513">
        <v>29081000</v>
      </c>
      <c r="R20" s="511">
        <v>16</v>
      </c>
      <c r="S20" s="513">
        <v>8</v>
      </c>
      <c r="T20" s="513">
        <v>8</v>
      </c>
      <c r="U20" s="513">
        <v>20000000</v>
      </c>
    </row>
    <row r="21" spans="1:21" ht="11.25" customHeight="1" x14ac:dyDescent="0.15">
      <c r="A21" s="383" t="s">
        <v>692</v>
      </c>
      <c r="B21" s="506">
        <v>0</v>
      </c>
      <c r="C21" s="512">
        <v>0</v>
      </c>
      <c r="D21" s="512">
        <v>0</v>
      </c>
      <c r="E21" s="512">
        <v>0</v>
      </c>
      <c r="F21" s="511" t="s">
        <v>687</v>
      </c>
      <c r="G21" s="513" t="s">
        <v>687</v>
      </c>
      <c r="H21" s="513" t="s">
        <v>687</v>
      </c>
      <c r="I21" s="513" t="s">
        <v>687</v>
      </c>
      <c r="J21" s="511">
        <v>0</v>
      </c>
      <c r="K21" s="513">
        <v>0</v>
      </c>
      <c r="L21" s="513">
        <v>0</v>
      </c>
      <c r="M21" s="513">
        <v>0</v>
      </c>
      <c r="N21" s="511">
        <v>50</v>
      </c>
      <c r="O21" s="513">
        <v>5</v>
      </c>
      <c r="P21" s="513">
        <v>45</v>
      </c>
      <c r="Q21" s="513">
        <v>5000000</v>
      </c>
      <c r="R21" s="511">
        <v>0</v>
      </c>
      <c r="S21" s="513">
        <v>0</v>
      </c>
      <c r="T21" s="513">
        <v>0</v>
      </c>
      <c r="U21" s="513">
        <v>0</v>
      </c>
    </row>
    <row r="22" spans="1:21" ht="11.25" customHeight="1" x14ac:dyDescent="0.15">
      <c r="A22" s="383" t="s">
        <v>693</v>
      </c>
      <c r="B22" s="506">
        <v>0</v>
      </c>
      <c r="C22" s="512">
        <v>0</v>
      </c>
      <c r="D22" s="512">
        <v>0</v>
      </c>
      <c r="E22" s="512">
        <v>0</v>
      </c>
      <c r="F22" s="511" t="s">
        <v>687</v>
      </c>
      <c r="G22" s="513" t="s">
        <v>687</v>
      </c>
      <c r="H22" s="513" t="s">
        <v>687</v>
      </c>
      <c r="I22" s="513" t="s">
        <v>687</v>
      </c>
      <c r="J22" s="511">
        <v>0</v>
      </c>
      <c r="K22" s="513">
        <v>0</v>
      </c>
      <c r="L22" s="513">
        <v>0</v>
      </c>
      <c r="M22" s="513">
        <v>0</v>
      </c>
      <c r="N22" s="511">
        <v>0</v>
      </c>
      <c r="O22" s="513">
        <v>0</v>
      </c>
      <c r="P22" s="513">
        <v>0</v>
      </c>
      <c r="Q22" s="513">
        <v>0</v>
      </c>
      <c r="R22" s="511">
        <v>7</v>
      </c>
      <c r="S22" s="513">
        <v>4</v>
      </c>
      <c r="T22" s="513">
        <v>3</v>
      </c>
      <c r="U22" s="513">
        <v>10000000</v>
      </c>
    </row>
    <row r="23" spans="1:21" x14ac:dyDescent="0.15">
      <c r="A23" s="387"/>
    </row>
    <row r="24" spans="1:21" x14ac:dyDescent="0.15">
      <c r="A24" s="515" t="s">
        <v>4048</v>
      </c>
    </row>
    <row r="25" spans="1:21" x14ac:dyDescent="0.15">
      <c r="A25" s="445" t="s">
        <v>4049</v>
      </c>
    </row>
    <row r="26" spans="1:21" ht="12.75" customHeight="1" x14ac:dyDescent="0.15">
      <c r="A26" s="516" t="s">
        <v>696</v>
      </c>
    </row>
    <row r="27" spans="1:21" ht="12.75" customHeight="1" x14ac:dyDescent="0.15">
      <c r="A27" s="517" t="s">
        <v>697</v>
      </c>
    </row>
    <row r="28" spans="1:21" ht="12.75" customHeight="1" x14ac:dyDescent="0.15">
      <c r="A28" s="516" t="s">
        <v>3935</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Hoja267"/>
  <dimension ref="A2:L25"/>
  <sheetViews>
    <sheetView workbookViewId="0"/>
  </sheetViews>
  <sheetFormatPr baseColWidth="10" defaultColWidth="9.125" defaultRowHeight="10.199999999999999" x14ac:dyDescent="0.15"/>
  <cols>
    <col min="1" max="1" width="22.125" style="378" customWidth="1"/>
    <col min="2" max="2" width="39.25" style="378" customWidth="1"/>
    <col min="3" max="3" width="10.75" style="378" customWidth="1"/>
    <col min="4" max="4" width="15" style="378" customWidth="1"/>
    <col min="5" max="5" width="10.75" style="378" customWidth="1"/>
    <col min="6" max="6" width="15" style="378" customWidth="1"/>
    <col min="7" max="7" width="10.75" style="378" customWidth="1"/>
    <col min="8" max="8" width="15" style="378" customWidth="1"/>
    <col min="9" max="9" width="10.25" style="378" bestFit="1" customWidth="1"/>
    <col min="10" max="10" width="15" style="378" customWidth="1"/>
    <col min="11" max="11" width="10.25" style="378" customWidth="1"/>
    <col min="12" max="12" width="15" style="378" customWidth="1"/>
    <col min="13" max="16384" width="9.125" style="378"/>
  </cols>
  <sheetData>
    <row r="2" spans="1:12" x14ac:dyDescent="0.15">
      <c r="A2" s="376" t="s">
        <v>4050</v>
      </c>
      <c r="B2" s="392"/>
      <c r="C2" s="392"/>
      <c r="D2" s="392"/>
      <c r="E2" s="392"/>
      <c r="F2" s="392"/>
      <c r="G2" s="392"/>
      <c r="H2" s="392"/>
    </row>
    <row r="3" spans="1:12" x14ac:dyDescent="0.15">
      <c r="A3" s="387"/>
    </row>
    <row r="4" spans="1:12" ht="11.25" customHeight="1" x14ac:dyDescent="0.15">
      <c r="A4" s="2706" t="s">
        <v>674</v>
      </c>
      <c r="B4" s="2706" t="s">
        <v>3981</v>
      </c>
      <c r="C4" s="3168">
        <v>2017</v>
      </c>
      <c r="D4" s="3166"/>
      <c r="E4" s="3168">
        <v>2018</v>
      </c>
      <c r="F4" s="3166"/>
      <c r="G4" s="3168">
        <v>2019</v>
      </c>
      <c r="H4" s="3166"/>
      <c r="I4" s="3168">
        <v>2020</v>
      </c>
      <c r="J4" s="3166"/>
      <c r="K4" s="3168">
        <v>2021</v>
      </c>
      <c r="L4" s="3166"/>
    </row>
    <row r="5" spans="1:12" ht="26.35" customHeight="1" x14ac:dyDescent="0.15">
      <c r="A5" s="2634"/>
      <c r="B5" s="2634"/>
      <c r="C5" s="3169" t="s">
        <v>4051</v>
      </c>
      <c r="D5" s="3170" t="s">
        <v>4046</v>
      </c>
      <c r="E5" s="3169" t="s">
        <v>4051</v>
      </c>
      <c r="F5" s="3109" t="s">
        <v>4046</v>
      </c>
      <c r="G5" s="3169" t="s">
        <v>4051</v>
      </c>
      <c r="H5" s="3109" t="s">
        <v>4046</v>
      </c>
      <c r="I5" s="3169" t="s">
        <v>4051</v>
      </c>
      <c r="J5" s="3109" t="s">
        <v>4046</v>
      </c>
      <c r="K5" s="3169" t="s">
        <v>4051</v>
      </c>
      <c r="L5" s="3109" t="s">
        <v>4046</v>
      </c>
    </row>
    <row r="6" spans="1:12" s="392" customFormat="1" x14ac:dyDescent="0.25">
      <c r="A6" s="518" t="s">
        <v>742</v>
      </c>
      <c r="B6" s="519"/>
      <c r="C6" s="446">
        <v>3027</v>
      </c>
      <c r="D6" s="520">
        <v>5698314823</v>
      </c>
      <c r="E6" s="446">
        <v>2947</v>
      </c>
      <c r="F6" s="521">
        <v>6131052398</v>
      </c>
      <c r="G6" s="446">
        <v>2444</v>
      </c>
      <c r="H6" s="521">
        <v>6136360101</v>
      </c>
      <c r="I6" s="446">
        <v>2150</v>
      </c>
      <c r="J6" s="521">
        <v>6115877493</v>
      </c>
      <c r="K6" s="446">
        <v>1790</v>
      </c>
      <c r="L6" s="521">
        <v>4552497462</v>
      </c>
    </row>
    <row r="7" spans="1:12" s="392" customFormat="1" x14ac:dyDescent="0.25">
      <c r="A7" s="385" t="s">
        <v>677</v>
      </c>
      <c r="B7" s="522" t="s">
        <v>3990</v>
      </c>
      <c r="C7" s="447">
        <v>48</v>
      </c>
      <c r="D7" s="523">
        <v>121684706</v>
      </c>
      <c r="E7" s="447">
        <v>52</v>
      </c>
      <c r="F7" s="523">
        <v>132510490</v>
      </c>
      <c r="G7" s="447">
        <v>46</v>
      </c>
      <c r="H7" s="524">
        <v>131910208</v>
      </c>
      <c r="I7" s="447">
        <v>54</v>
      </c>
      <c r="J7" s="524">
        <v>132735907</v>
      </c>
      <c r="K7" s="447">
        <v>46</v>
      </c>
      <c r="L7" s="524">
        <v>120805507</v>
      </c>
    </row>
    <row r="8" spans="1:12" s="392" customFormat="1" x14ac:dyDescent="0.25">
      <c r="A8" s="385" t="s">
        <v>4052</v>
      </c>
      <c r="B8" s="522" t="s">
        <v>3992</v>
      </c>
      <c r="C8" s="447">
        <v>91</v>
      </c>
      <c r="D8" s="523">
        <v>254015572</v>
      </c>
      <c r="E8" s="447">
        <v>76</v>
      </c>
      <c r="F8" s="523">
        <v>255014794</v>
      </c>
      <c r="G8" s="447">
        <v>76</v>
      </c>
      <c r="H8" s="524">
        <v>254240063</v>
      </c>
      <c r="I8" s="447">
        <v>73</v>
      </c>
      <c r="J8" s="524">
        <v>219959010</v>
      </c>
      <c r="K8" s="447">
        <v>141</v>
      </c>
      <c r="L8" s="524">
        <v>238102120</v>
      </c>
    </row>
    <row r="9" spans="1:12" s="392" customFormat="1" ht="20.399999999999999" x14ac:dyDescent="0.25">
      <c r="A9" s="385" t="s">
        <v>679</v>
      </c>
      <c r="B9" s="525" t="s">
        <v>3993</v>
      </c>
      <c r="C9" s="447">
        <v>93</v>
      </c>
      <c r="D9" s="523">
        <v>382988692</v>
      </c>
      <c r="E9" s="447">
        <v>109</v>
      </c>
      <c r="F9" s="523">
        <v>385436604</v>
      </c>
      <c r="G9" s="447">
        <v>84</v>
      </c>
      <c r="H9" s="524">
        <v>373520028</v>
      </c>
      <c r="I9" s="447">
        <v>65</v>
      </c>
      <c r="J9" s="524">
        <v>287988116</v>
      </c>
      <c r="K9" s="447">
        <v>63</v>
      </c>
      <c r="L9" s="524">
        <v>224866244</v>
      </c>
    </row>
    <row r="10" spans="1:12" s="392" customFormat="1" x14ac:dyDescent="0.25">
      <c r="A10" s="385" t="s">
        <v>3994</v>
      </c>
      <c r="B10" s="525" t="s">
        <v>3995</v>
      </c>
      <c r="C10" s="447">
        <v>34</v>
      </c>
      <c r="D10" s="523">
        <v>137331606</v>
      </c>
      <c r="E10" s="447">
        <v>27</v>
      </c>
      <c r="F10" s="523">
        <v>117645000</v>
      </c>
      <c r="G10" s="447">
        <v>32</v>
      </c>
      <c r="H10" s="524">
        <v>135000000</v>
      </c>
      <c r="I10" s="447">
        <v>43</v>
      </c>
      <c r="J10" s="524">
        <v>197735000</v>
      </c>
      <c r="K10" s="447">
        <v>20</v>
      </c>
      <c r="L10" s="524">
        <v>119889030</v>
      </c>
    </row>
    <row r="11" spans="1:12" s="392" customFormat="1" ht="30.6" x14ac:dyDescent="0.25">
      <c r="A11" s="385" t="s">
        <v>4053</v>
      </c>
      <c r="B11" s="525" t="s">
        <v>3997</v>
      </c>
      <c r="C11" s="447">
        <v>77</v>
      </c>
      <c r="D11" s="523">
        <v>224210279</v>
      </c>
      <c r="E11" s="447">
        <v>80</v>
      </c>
      <c r="F11" s="523">
        <v>229656091</v>
      </c>
      <c r="G11" s="447">
        <v>101</v>
      </c>
      <c r="H11" s="524">
        <v>288987846</v>
      </c>
      <c r="I11" s="447">
        <v>142</v>
      </c>
      <c r="J11" s="524">
        <v>300622565</v>
      </c>
      <c r="K11" s="447">
        <v>119</v>
      </c>
      <c r="L11" s="524">
        <v>270111208</v>
      </c>
    </row>
    <row r="12" spans="1:12" s="392" customFormat="1" x14ac:dyDescent="0.15">
      <c r="A12" s="465" t="s">
        <v>685</v>
      </c>
      <c r="B12" s="378" t="s">
        <v>3998</v>
      </c>
      <c r="C12" s="175" t="s">
        <v>687</v>
      </c>
      <c r="D12" s="175" t="s">
        <v>687</v>
      </c>
      <c r="E12" s="175" t="s">
        <v>687</v>
      </c>
      <c r="F12" s="175" t="s">
        <v>687</v>
      </c>
      <c r="G12" s="447">
        <v>17</v>
      </c>
      <c r="H12" s="524">
        <v>34999999</v>
      </c>
      <c r="I12" s="447">
        <v>13</v>
      </c>
      <c r="J12" s="524">
        <v>25000000</v>
      </c>
      <c r="K12" s="447">
        <v>19</v>
      </c>
      <c r="L12" s="524">
        <v>27000000</v>
      </c>
    </row>
    <row r="13" spans="1:12" s="392" customFormat="1" ht="11.55" x14ac:dyDescent="0.25">
      <c r="A13" s="385" t="s">
        <v>4054</v>
      </c>
      <c r="B13" s="525" t="s">
        <v>3998</v>
      </c>
      <c r="C13" s="175" t="s">
        <v>687</v>
      </c>
      <c r="D13" s="175" t="s">
        <v>687</v>
      </c>
      <c r="E13" s="175" t="s">
        <v>687</v>
      </c>
      <c r="F13" s="175" t="s">
        <v>687</v>
      </c>
      <c r="G13" s="175">
        <v>0</v>
      </c>
      <c r="H13" s="524">
        <v>0</v>
      </c>
      <c r="I13" s="175">
        <v>0</v>
      </c>
      <c r="J13" s="524">
        <v>0</v>
      </c>
      <c r="K13" s="175">
        <v>1</v>
      </c>
      <c r="L13" s="524">
        <v>2000000</v>
      </c>
    </row>
    <row r="14" spans="1:12" s="392" customFormat="1" x14ac:dyDescent="0.25">
      <c r="A14" s="385" t="s">
        <v>688</v>
      </c>
      <c r="B14" s="525" t="s">
        <v>3998</v>
      </c>
      <c r="C14" s="447">
        <v>478</v>
      </c>
      <c r="D14" s="523">
        <v>991053414</v>
      </c>
      <c r="E14" s="447">
        <v>609</v>
      </c>
      <c r="F14" s="523">
        <v>1053978169</v>
      </c>
      <c r="G14" s="447">
        <v>378</v>
      </c>
      <c r="H14" s="524">
        <v>834997538</v>
      </c>
      <c r="I14" s="447">
        <v>274</v>
      </c>
      <c r="J14" s="524">
        <v>628840909</v>
      </c>
      <c r="K14" s="447">
        <v>202</v>
      </c>
      <c r="L14" s="524">
        <v>463862478</v>
      </c>
    </row>
    <row r="15" spans="1:12" s="392" customFormat="1" x14ac:dyDescent="0.25">
      <c r="A15" s="526" t="s">
        <v>689</v>
      </c>
      <c r="B15" s="525" t="s">
        <v>4000</v>
      </c>
      <c r="C15" s="447">
        <v>1088</v>
      </c>
      <c r="D15" s="523">
        <v>1800390218</v>
      </c>
      <c r="E15" s="447">
        <v>1083</v>
      </c>
      <c r="F15" s="523">
        <v>1978347121</v>
      </c>
      <c r="G15" s="447">
        <v>914</v>
      </c>
      <c r="H15" s="524">
        <v>1978615154</v>
      </c>
      <c r="I15" s="447">
        <v>711</v>
      </c>
      <c r="J15" s="524">
        <v>2244433339</v>
      </c>
      <c r="K15" s="447">
        <v>512</v>
      </c>
      <c r="L15" s="524">
        <v>1418564597</v>
      </c>
    </row>
    <row r="16" spans="1:12" s="392" customFormat="1" x14ac:dyDescent="0.25">
      <c r="A16" s="385" t="s">
        <v>845</v>
      </c>
      <c r="B16" s="525" t="s">
        <v>4001</v>
      </c>
      <c r="C16" s="447">
        <v>351</v>
      </c>
      <c r="D16" s="523">
        <v>780696409</v>
      </c>
      <c r="E16" s="447">
        <v>306</v>
      </c>
      <c r="F16" s="523">
        <v>827364870</v>
      </c>
      <c r="G16" s="447">
        <v>232</v>
      </c>
      <c r="H16" s="524">
        <v>849907439</v>
      </c>
      <c r="I16" s="447">
        <v>276</v>
      </c>
      <c r="J16" s="524">
        <v>718829550</v>
      </c>
      <c r="K16" s="447">
        <v>189</v>
      </c>
      <c r="L16" s="524">
        <v>453305132</v>
      </c>
    </row>
    <row r="17" spans="1:12" s="392" customFormat="1" x14ac:dyDescent="0.25">
      <c r="A17" s="385" t="s">
        <v>4055</v>
      </c>
      <c r="B17" s="525" t="s">
        <v>4003</v>
      </c>
      <c r="C17" s="447">
        <v>548</v>
      </c>
      <c r="D17" s="523">
        <v>726749369</v>
      </c>
      <c r="E17" s="447">
        <v>461</v>
      </c>
      <c r="F17" s="523">
        <v>920379223</v>
      </c>
      <c r="G17" s="447">
        <v>383</v>
      </c>
      <c r="H17" s="524">
        <v>870584272</v>
      </c>
      <c r="I17" s="447">
        <v>390</v>
      </c>
      <c r="J17" s="524">
        <v>933898568</v>
      </c>
      <c r="K17" s="447">
        <v>333</v>
      </c>
      <c r="L17" s="524">
        <v>778529688</v>
      </c>
    </row>
    <row r="18" spans="1:12" s="392" customFormat="1" x14ac:dyDescent="0.25">
      <c r="A18" s="385" t="s">
        <v>693</v>
      </c>
      <c r="B18" s="525" t="s">
        <v>4004</v>
      </c>
      <c r="C18" s="447">
        <v>32</v>
      </c>
      <c r="D18" s="523">
        <v>109783753</v>
      </c>
      <c r="E18" s="447">
        <v>34</v>
      </c>
      <c r="F18" s="523">
        <v>122425665</v>
      </c>
      <c r="G18" s="447">
        <v>24</v>
      </c>
      <c r="H18" s="524">
        <v>90000000</v>
      </c>
      <c r="I18" s="447">
        <v>25</v>
      </c>
      <c r="J18" s="524">
        <v>91500000</v>
      </c>
      <c r="K18" s="447">
        <v>18</v>
      </c>
      <c r="L18" s="524">
        <v>70200000</v>
      </c>
    </row>
    <row r="19" spans="1:12" s="392" customFormat="1" ht="11.55" x14ac:dyDescent="0.25">
      <c r="A19" s="385" t="s">
        <v>4056</v>
      </c>
      <c r="B19" s="522" t="s">
        <v>4006</v>
      </c>
      <c r="C19" s="447">
        <v>187</v>
      </c>
      <c r="D19" s="523">
        <v>169410805</v>
      </c>
      <c r="E19" s="447">
        <v>110</v>
      </c>
      <c r="F19" s="523">
        <v>108294371</v>
      </c>
      <c r="G19" s="447">
        <v>157</v>
      </c>
      <c r="H19" s="524">
        <v>293597554</v>
      </c>
      <c r="I19" s="447">
        <v>84</v>
      </c>
      <c r="J19" s="524">
        <v>334334529</v>
      </c>
      <c r="K19" s="447">
        <v>127</v>
      </c>
      <c r="L19" s="524">
        <v>365261458</v>
      </c>
    </row>
    <row r="20" spans="1:12" s="392" customFormat="1" x14ac:dyDescent="0.25">
      <c r="A20" s="385"/>
      <c r="B20" s="522"/>
      <c r="C20" s="447"/>
      <c r="D20" s="523"/>
      <c r="E20" s="447"/>
      <c r="F20" s="523"/>
      <c r="G20" s="523"/>
      <c r="H20" s="523"/>
    </row>
    <row r="21" spans="1:12" s="392" customFormat="1" ht="11.25" customHeight="1" x14ac:dyDescent="0.25">
      <c r="A21" s="527" t="s">
        <v>4057</v>
      </c>
      <c r="B21" s="485"/>
      <c r="C21" s="485"/>
      <c r="D21" s="485"/>
      <c r="E21" s="485"/>
      <c r="F21" s="485"/>
      <c r="G21" s="485"/>
      <c r="H21" s="485"/>
    </row>
    <row r="22" spans="1:12" s="392" customFormat="1" ht="11.25" customHeight="1" x14ac:dyDescent="0.25">
      <c r="A22" s="485" t="s">
        <v>4058</v>
      </c>
      <c r="B22" s="485"/>
      <c r="C22" s="485"/>
      <c r="D22" s="485"/>
      <c r="E22" s="485"/>
      <c r="F22" s="485"/>
      <c r="G22" s="485"/>
      <c r="H22" s="485"/>
    </row>
    <row r="23" spans="1:12" s="392" customFormat="1" ht="11.25" customHeight="1" x14ac:dyDescent="0.15">
      <c r="A23" s="516" t="s">
        <v>696</v>
      </c>
      <c r="B23" s="485"/>
      <c r="C23" s="485"/>
      <c r="D23" s="485"/>
      <c r="E23" s="485"/>
      <c r="F23" s="485"/>
      <c r="G23" s="485"/>
      <c r="H23" s="485"/>
    </row>
    <row r="24" spans="1:12" s="392" customFormat="1" ht="11.25" customHeight="1" x14ac:dyDescent="0.25">
      <c r="A24" s="392" t="s">
        <v>697</v>
      </c>
      <c r="B24" s="528"/>
      <c r="C24" s="528"/>
      <c r="D24" s="528"/>
      <c r="E24" s="528"/>
      <c r="F24" s="485"/>
      <c r="G24" s="485"/>
      <c r="H24" s="485"/>
    </row>
    <row r="25" spans="1:12" s="392" customFormat="1" ht="11.25" customHeight="1" x14ac:dyDescent="0.25">
      <c r="A25" s="485" t="s">
        <v>3935</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Hoja268"/>
  <dimension ref="A2:U29"/>
  <sheetViews>
    <sheetView workbookViewId="0"/>
  </sheetViews>
  <sheetFormatPr baseColWidth="10" defaultColWidth="9.125" defaultRowHeight="10.199999999999999" x14ac:dyDescent="0.15"/>
  <cols>
    <col min="1" max="1" width="20" style="378" customWidth="1"/>
    <col min="2" max="4" width="8.75" style="378" customWidth="1"/>
    <col min="5" max="5" width="12.875" style="378" customWidth="1"/>
    <col min="6" max="8" width="8.75" style="378" customWidth="1"/>
    <col min="9" max="9" width="12.875" style="378" customWidth="1"/>
    <col min="10" max="12" width="8.75" style="378" customWidth="1"/>
    <col min="13" max="13" width="12.875" style="378" customWidth="1"/>
    <col min="14" max="16" width="11.375" style="378" bestFit="1" customWidth="1"/>
    <col min="17" max="17" width="12.875" style="378" customWidth="1"/>
    <col min="18" max="20" width="9.25" style="378" bestFit="1" customWidth="1"/>
    <col min="21" max="21" width="12.875" style="378" customWidth="1"/>
    <col min="22" max="16384" width="9.125" style="378"/>
  </cols>
  <sheetData>
    <row r="2" spans="1:21" s="169" customFormat="1" x14ac:dyDescent="0.25">
      <c r="A2" s="376" t="s">
        <v>4059</v>
      </c>
      <c r="B2" s="518"/>
      <c r="C2" s="518"/>
      <c r="D2" s="518"/>
      <c r="E2" s="518"/>
      <c r="F2" s="518"/>
      <c r="G2" s="518"/>
      <c r="H2" s="518"/>
      <c r="I2" s="518"/>
      <c r="J2" s="392"/>
      <c r="K2" s="392"/>
      <c r="L2" s="392"/>
      <c r="M2" s="392"/>
    </row>
    <row r="4" spans="1:21" ht="20.399999999999999" x14ac:dyDescent="0.15">
      <c r="A4" s="2706" t="s">
        <v>4060</v>
      </c>
      <c r="B4" s="3171">
        <v>2017</v>
      </c>
      <c r="C4" s="3171"/>
      <c r="D4" s="3171"/>
      <c r="E4" s="3171"/>
      <c r="F4" s="3100">
        <v>2018</v>
      </c>
      <c r="G4" s="3166"/>
      <c r="H4" s="3166"/>
      <c r="I4" s="3166"/>
      <c r="J4" s="3100">
        <v>2019</v>
      </c>
      <c r="K4" s="3166"/>
      <c r="L4" s="3166"/>
      <c r="M4" s="3166"/>
      <c r="N4" s="3100">
        <v>2020</v>
      </c>
      <c r="O4" s="3166"/>
      <c r="P4" s="3166"/>
      <c r="Q4" s="3166"/>
      <c r="R4" s="3100">
        <v>2021</v>
      </c>
      <c r="S4" s="3166"/>
      <c r="T4" s="3166"/>
      <c r="U4" s="3166"/>
    </row>
    <row r="5" spans="1:21" ht="11.55" x14ac:dyDescent="0.15">
      <c r="A5" s="2634"/>
      <c r="B5" s="3171" t="s">
        <v>752</v>
      </c>
      <c r="C5" s="3171" t="s">
        <v>916</v>
      </c>
      <c r="D5" s="3171" t="s">
        <v>917</v>
      </c>
      <c r="E5" s="3171" t="s">
        <v>4061</v>
      </c>
      <c r="F5" s="3123" t="s">
        <v>752</v>
      </c>
      <c r="G5" s="3123" t="s">
        <v>916</v>
      </c>
      <c r="H5" s="3123" t="s">
        <v>917</v>
      </c>
      <c r="I5" s="3171" t="s">
        <v>4061</v>
      </c>
      <c r="J5" s="3123" t="s">
        <v>752</v>
      </c>
      <c r="K5" s="3123" t="s">
        <v>916</v>
      </c>
      <c r="L5" s="3123" t="s">
        <v>917</v>
      </c>
      <c r="M5" s="3171" t="s">
        <v>4061</v>
      </c>
      <c r="N5" s="3123" t="s">
        <v>752</v>
      </c>
      <c r="O5" s="3123" t="s">
        <v>916</v>
      </c>
      <c r="P5" s="3123" t="s">
        <v>917</v>
      </c>
      <c r="Q5" s="3171" t="s">
        <v>4061</v>
      </c>
      <c r="R5" s="3123" t="s">
        <v>752</v>
      </c>
      <c r="S5" s="3123" t="s">
        <v>916</v>
      </c>
      <c r="T5" s="3123" t="s">
        <v>917</v>
      </c>
      <c r="U5" s="3171" t="s">
        <v>4061</v>
      </c>
    </row>
    <row r="6" spans="1:21" x14ac:dyDescent="0.15">
      <c r="A6" s="379" t="s">
        <v>742</v>
      </c>
      <c r="B6" s="227">
        <v>1911</v>
      </c>
      <c r="C6" s="227">
        <v>1309</v>
      </c>
      <c r="D6" s="227">
        <v>478</v>
      </c>
      <c r="E6" s="3172">
        <v>124</v>
      </c>
      <c r="F6" s="227">
        <v>1813</v>
      </c>
      <c r="G6" s="227">
        <v>716</v>
      </c>
      <c r="H6" s="227">
        <v>807</v>
      </c>
      <c r="I6" s="3172">
        <v>290</v>
      </c>
      <c r="J6" s="227">
        <v>1699</v>
      </c>
      <c r="K6" s="227">
        <v>727</v>
      </c>
      <c r="L6" s="227">
        <v>907</v>
      </c>
      <c r="M6" s="3172">
        <v>65</v>
      </c>
      <c r="N6" s="244">
        <v>1119</v>
      </c>
      <c r="O6" s="244">
        <v>499</v>
      </c>
      <c r="P6" s="244">
        <v>528</v>
      </c>
      <c r="Q6" s="3139">
        <v>92</v>
      </c>
      <c r="R6" s="244">
        <v>1405</v>
      </c>
      <c r="S6" s="244">
        <v>673</v>
      </c>
      <c r="T6" s="244">
        <v>693</v>
      </c>
      <c r="U6" s="3139">
        <v>39</v>
      </c>
    </row>
    <row r="7" spans="1:21" x14ac:dyDescent="0.15">
      <c r="A7" s="379" t="s">
        <v>4062</v>
      </c>
      <c r="B7" s="227">
        <v>101</v>
      </c>
      <c r="C7" s="227">
        <v>60</v>
      </c>
      <c r="D7" s="227">
        <v>41</v>
      </c>
      <c r="E7" s="529">
        <v>0</v>
      </c>
      <c r="F7" s="227">
        <v>5</v>
      </c>
      <c r="G7" s="227">
        <v>2</v>
      </c>
      <c r="H7" s="227">
        <v>3</v>
      </c>
      <c r="I7" s="529">
        <v>0</v>
      </c>
      <c r="J7" s="227">
        <v>19</v>
      </c>
      <c r="K7" s="227">
        <v>12</v>
      </c>
      <c r="L7" s="227">
        <v>6</v>
      </c>
      <c r="M7" s="529">
        <v>1</v>
      </c>
      <c r="N7" s="244">
        <v>11</v>
      </c>
      <c r="O7" s="244">
        <v>8</v>
      </c>
      <c r="P7" s="244">
        <v>2</v>
      </c>
      <c r="Q7" s="530">
        <v>1</v>
      </c>
      <c r="R7" s="244">
        <v>17</v>
      </c>
      <c r="S7" s="244">
        <v>6</v>
      </c>
      <c r="T7" s="244">
        <v>10</v>
      </c>
      <c r="U7" s="530">
        <v>1</v>
      </c>
    </row>
    <row r="8" spans="1:21" x14ac:dyDescent="0.15">
      <c r="A8" s="383" t="s">
        <v>677</v>
      </c>
      <c r="B8" s="227">
        <v>5</v>
      </c>
      <c r="C8" s="175">
        <v>2</v>
      </c>
      <c r="D8" s="175">
        <v>3</v>
      </c>
      <c r="E8" s="531">
        <v>0</v>
      </c>
      <c r="F8" s="227">
        <v>0</v>
      </c>
      <c r="G8" s="175">
        <v>0</v>
      </c>
      <c r="H8" s="175">
        <v>0</v>
      </c>
      <c r="I8" s="531">
        <v>0</v>
      </c>
      <c r="J8" s="227">
        <v>6</v>
      </c>
      <c r="K8" s="175">
        <v>2</v>
      </c>
      <c r="L8" s="175">
        <v>4</v>
      </c>
      <c r="M8" s="531">
        <v>0</v>
      </c>
      <c r="N8" s="244">
        <v>7</v>
      </c>
      <c r="O8" s="158">
        <v>5</v>
      </c>
      <c r="P8" s="158">
        <v>2</v>
      </c>
      <c r="Q8" s="532">
        <v>0</v>
      </c>
      <c r="R8" s="244">
        <v>9</v>
      </c>
      <c r="S8" s="158">
        <v>1</v>
      </c>
      <c r="T8" s="158">
        <v>8</v>
      </c>
      <c r="U8" s="532">
        <v>0</v>
      </c>
    </row>
    <row r="9" spans="1:21" x14ac:dyDescent="0.15">
      <c r="A9" s="383" t="s">
        <v>678</v>
      </c>
      <c r="B9" s="227">
        <v>94</v>
      </c>
      <c r="C9" s="175">
        <v>56</v>
      </c>
      <c r="D9" s="175">
        <v>38</v>
      </c>
      <c r="E9" s="531">
        <v>0</v>
      </c>
      <c r="F9" s="227">
        <v>2</v>
      </c>
      <c r="G9" s="175">
        <v>1</v>
      </c>
      <c r="H9" s="175">
        <v>1</v>
      </c>
      <c r="I9" s="531">
        <v>0</v>
      </c>
      <c r="J9" s="227">
        <v>8</v>
      </c>
      <c r="K9" s="175">
        <v>6</v>
      </c>
      <c r="L9" s="175">
        <v>1</v>
      </c>
      <c r="M9" s="531">
        <v>1</v>
      </c>
      <c r="N9" s="244">
        <v>3</v>
      </c>
      <c r="O9" s="158">
        <v>3</v>
      </c>
      <c r="P9" s="158">
        <v>0</v>
      </c>
      <c r="Q9" s="532">
        <v>0</v>
      </c>
      <c r="R9" s="244">
        <v>0</v>
      </c>
      <c r="S9" s="158">
        <v>0</v>
      </c>
      <c r="T9" s="158">
        <v>0</v>
      </c>
      <c r="U9" s="532">
        <v>0</v>
      </c>
    </row>
    <row r="10" spans="1:21" x14ac:dyDescent="0.15">
      <c r="A10" s="383" t="s">
        <v>679</v>
      </c>
      <c r="B10" s="227">
        <v>1</v>
      </c>
      <c r="C10" s="175">
        <v>1</v>
      </c>
      <c r="D10" s="175">
        <v>0</v>
      </c>
      <c r="E10" s="531">
        <v>0</v>
      </c>
      <c r="F10" s="227">
        <v>0</v>
      </c>
      <c r="G10" s="175">
        <v>0</v>
      </c>
      <c r="H10" s="175">
        <v>0</v>
      </c>
      <c r="I10" s="531">
        <v>0</v>
      </c>
      <c r="J10" s="227">
        <v>5</v>
      </c>
      <c r="K10" s="175">
        <v>4</v>
      </c>
      <c r="L10" s="175">
        <v>1</v>
      </c>
      <c r="M10" s="531">
        <v>0</v>
      </c>
      <c r="N10" s="244">
        <v>1</v>
      </c>
      <c r="O10" s="158">
        <v>0</v>
      </c>
      <c r="P10" s="158">
        <v>0</v>
      </c>
      <c r="Q10" s="532">
        <v>1</v>
      </c>
      <c r="R10" s="244">
        <v>5</v>
      </c>
      <c r="S10" s="158">
        <v>4</v>
      </c>
      <c r="T10" s="158">
        <v>1</v>
      </c>
      <c r="U10" s="532">
        <v>0</v>
      </c>
    </row>
    <row r="11" spans="1:21" x14ac:dyDescent="0.15">
      <c r="A11" s="383" t="s">
        <v>680</v>
      </c>
      <c r="B11" s="227">
        <v>0</v>
      </c>
      <c r="C11" s="175">
        <v>0</v>
      </c>
      <c r="D11" s="175">
        <v>0</v>
      </c>
      <c r="E11" s="531">
        <v>0</v>
      </c>
      <c r="F11" s="227">
        <v>3</v>
      </c>
      <c r="G11" s="175">
        <v>1</v>
      </c>
      <c r="H11" s="175">
        <v>2</v>
      </c>
      <c r="I11" s="531">
        <v>0</v>
      </c>
      <c r="J11" s="227">
        <v>0</v>
      </c>
      <c r="K11" s="175">
        <v>0</v>
      </c>
      <c r="L11" s="175">
        <v>0</v>
      </c>
      <c r="M11" s="531">
        <v>0</v>
      </c>
      <c r="N11" s="244">
        <v>0</v>
      </c>
      <c r="O11" s="158">
        <v>0</v>
      </c>
      <c r="P11" s="158">
        <v>0</v>
      </c>
      <c r="Q11" s="532">
        <v>0</v>
      </c>
      <c r="R11" s="244">
        <v>3</v>
      </c>
      <c r="S11" s="158">
        <v>1</v>
      </c>
      <c r="T11" s="158">
        <v>1</v>
      </c>
      <c r="U11" s="532">
        <v>1</v>
      </c>
    </row>
    <row r="12" spans="1:21" x14ac:dyDescent="0.15">
      <c r="A12" s="383" t="s">
        <v>681</v>
      </c>
      <c r="B12" s="227">
        <v>1</v>
      </c>
      <c r="C12" s="175">
        <v>1</v>
      </c>
      <c r="D12" s="175">
        <v>0</v>
      </c>
      <c r="E12" s="531">
        <v>0</v>
      </c>
      <c r="F12" s="227">
        <v>0</v>
      </c>
      <c r="G12" s="175">
        <v>0</v>
      </c>
      <c r="H12" s="175">
        <v>0</v>
      </c>
      <c r="I12" s="531">
        <v>0</v>
      </c>
      <c r="J12" s="227">
        <v>0</v>
      </c>
      <c r="K12" s="175">
        <v>0</v>
      </c>
      <c r="L12" s="175">
        <v>0</v>
      </c>
      <c r="M12" s="531">
        <v>0</v>
      </c>
      <c r="N12" s="244">
        <v>0</v>
      </c>
      <c r="O12" s="158">
        <v>0</v>
      </c>
      <c r="P12" s="158">
        <v>0</v>
      </c>
      <c r="Q12" s="532">
        <v>0</v>
      </c>
      <c r="R12" s="244">
        <v>0</v>
      </c>
      <c r="S12" s="158">
        <v>0</v>
      </c>
      <c r="T12" s="158">
        <v>0</v>
      </c>
      <c r="U12" s="532">
        <v>0</v>
      </c>
    </row>
    <row r="13" spans="1:21" x14ac:dyDescent="0.15">
      <c r="A13" s="379" t="s">
        <v>4063</v>
      </c>
      <c r="B13" s="227">
        <v>203</v>
      </c>
      <c r="C13" s="227">
        <v>86</v>
      </c>
      <c r="D13" s="227">
        <v>101</v>
      </c>
      <c r="E13" s="529">
        <v>16</v>
      </c>
      <c r="F13" s="227">
        <v>200</v>
      </c>
      <c r="G13" s="227">
        <v>91</v>
      </c>
      <c r="H13" s="227">
        <v>89</v>
      </c>
      <c r="I13" s="529">
        <v>20</v>
      </c>
      <c r="J13" s="227">
        <v>77</v>
      </c>
      <c r="K13" s="227">
        <v>29</v>
      </c>
      <c r="L13" s="227">
        <v>36</v>
      </c>
      <c r="M13" s="529">
        <v>12</v>
      </c>
      <c r="N13" s="244">
        <v>113</v>
      </c>
      <c r="O13" s="244">
        <v>34</v>
      </c>
      <c r="P13" s="244">
        <v>60</v>
      </c>
      <c r="Q13" s="530">
        <v>19</v>
      </c>
      <c r="R13" s="244">
        <v>158</v>
      </c>
      <c r="S13" s="244">
        <v>70</v>
      </c>
      <c r="T13" s="244">
        <v>72</v>
      </c>
      <c r="U13" s="530">
        <v>16</v>
      </c>
    </row>
    <row r="14" spans="1:21" ht="11.55" x14ac:dyDescent="0.15">
      <c r="A14" s="383" t="s">
        <v>4064</v>
      </c>
      <c r="B14" s="227">
        <v>203</v>
      </c>
      <c r="C14" s="175">
        <v>86</v>
      </c>
      <c r="D14" s="175">
        <v>101</v>
      </c>
      <c r="E14" s="531">
        <v>16</v>
      </c>
      <c r="F14" s="227">
        <v>200</v>
      </c>
      <c r="G14" s="175">
        <v>91</v>
      </c>
      <c r="H14" s="175">
        <v>89</v>
      </c>
      <c r="I14" s="531">
        <v>20</v>
      </c>
      <c r="J14" s="227">
        <v>77</v>
      </c>
      <c r="K14" s="175">
        <v>29</v>
      </c>
      <c r="L14" s="175">
        <v>36</v>
      </c>
      <c r="M14" s="531">
        <v>12</v>
      </c>
      <c r="N14" s="244">
        <v>113</v>
      </c>
      <c r="O14" s="158">
        <v>34</v>
      </c>
      <c r="P14" s="158">
        <v>60</v>
      </c>
      <c r="Q14" s="532">
        <v>19</v>
      </c>
      <c r="R14" s="244">
        <v>158</v>
      </c>
      <c r="S14" s="158">
        <v>70</v>
      </c>
      <c r="T14" s="158">
        <v>72</v>
      </c>
      <c r="U14" s="532">
        <v>16</v>
      </c>
    </row>
    <row r="15" spans="1:21" x14ac:dyDescent="0.15">
      <c r="A15" s="379" t="s">
        <v>4065</v>
      </c>
      <c r="B15" s="227">
        <v>1573</v>
      </c>
      <c r="C15" s="227">
        <v>1145</v>
      </c>
      <c r="D15" s="227">
        <v>320</v>
      </c>
      <c r="E15" s="529">
        <v>108</v>
      </c>
      <c r="F15" s="227">
        <v>1594</v>
      </c>
      <c r="G15" s="227">
        <v>623</v>
      </c>
      <c r="H15" s="227">
        <v>705</v>
      </c>
      <c r="I15" s="529">
        <v>266</v>
      </c>
      <c r="J15" s="227">
        <v>1584</v>
      </c>
      <c r="K15" s="227">
        <v>684</v>
      </c>
      <c r="L15" s="227">
        <v>859</v>
      </c>
      <c r="M15" s="529">
        <v>41</v>
      </c>
      <c r="N15" s="244">
        <v>995</v>
      </c>
      <c r="O15" s="244">
        <v>457</v>
      </c>
      <c r="P15" s="244">
        <v>466</v>
      </c>
      <c r="Q15" s="530">
        <v>72</v>
      </c>
      <c r="R15" s="244">
        <v>1230</v>
      </c>
      <c r="S15" s="244">
        <v>597</v>
      </c>
      <c r="T15" s="244">
        <v>611</v>
      </c>
      <c r="U15" s="530">
        <v>22</v>
      </c>
    </row>
    <row r="16" spans="1:21" ht="11.55" x14ac:dyDescent="0.15">
      <c r="A16" s="383" t="s">
        <v>4066</v>
      </c>
      <c r="B16" s="227" t="s">
        <v>687</v>
      </c>
      <c r="C16" s="175" t="s">
        <v>687</v>
      </c>
      <c r="D16" s="175" t="s">
        <v>687</v>
      </c>
      <c r="E16" s="531" t="s">
        <v>687</v>
      </c>
      <c r="F16" s="227" t="s">
        <v>687</v>
      </c>
      <c r="G16" s="175" t="s">
        <v>687</v>
      </c>
      <c r="H16" s="175" t="s">
        <v>687</v>
      </c>
      <c r="I16" s="531" t="s">
        <v>687</v>
      </c>
      <c r="J16" s="227">
        <v>4</v>
      </c>
      <c r="K16" s="175">
        <v>3</v>
      </c>
      <c r="L16" s="175">
        <v>1</v>
      </c>
      <c r="M16" s="531">
        <v>0</v>
      </c>
      <c r="N16" s="244">
        <v>0</v>
      </c>
      <c r="O16" s="158">
        <v>0</v>
      </c>
      <c r="P16" s="158">
        <v>0</v>
      </c>
      <c r="Q16" s="532">
        <v>0</v>
      </c>
      <c r="R16" s="244">
        <v>0</v>
      </c>
      <c r="S16" s="158">
        <v>0</v>
      </c>
      <c r="T16" s="158">
        <v>0</v>
      </c>
      <c r="U16" s="532">
        <v>0</v>
      </c>
    </row>
    <row r="17" spans="1:21" x14ac:dyDescent="0.15">
      <c r="A17" s="383" t="s">
        <v>688</v>
      </c>
      <c r="B17" s="227">
        <v>97</v>
      </c>
      <c r="C17" s="175">
        <v>34</v>
      </c>
      <c r="D17" s="175">
        <v>15</v>
      </c>
      <c r="E17" s="531">
        <v>48</v>
      </c>
      <c r="F17" s="227">
        <v>65</v>
      </c>
      <c r="G17" s="175">
        <v>17</v>
      </c>
      <c r="H17" s="175">
        <v>44</v>
      </c>
      <c r="I17" s="531">
        <v>4</v>
      </c>
      <c r="J17" s="227">
        <v>129</v>
      </c>
      <c r="K17" s="175">
        <v>46</v>
      </c>
      <c r="L17" s="175">
        <v>83</v>
      </c>
      <c r="M17" s="531">
        <v>0</v>
      </c>
      <c r="N17" s="244">
        <v>88</v>
      </c>
      <c r="O17" s="158">
        <v>47</v>
      </c>
      <c r="P17" s="158">
        <v>19</v>
      </c>
      <c r="Q17" s="532">
        <v>22</v>
      </c>
      <c r="R17" s="244">
        <v>47</v>
      </c>
      <c r="S17" s="158">
        <v>19</v>
      </c>
      <c r="T17" s="158">
        <v>28</v>
      </c>
      <c r="U17" s="532">
        <v>0</v>
      </c>
    </row>
    <row r="18" spans="1:21" x14ac:dyDescent="0.15">
      <c r="A18" s="383" t="s">
        <v>689</v>
      </c>
      <c r="B18" s="227">
        <v>1277</v>
      </c>
      <c r="C18" s="175">
        <v>982</v>
      </c>
      <c r="D18" s="175">
        <v>258</v>
      </c>
      <c r="E18" s="531">
        <v>37</v>
      </c>
      <c r="F18" s="227">
        <v>1124</v>
      </c>
      <c r="G18" s="175">
        <v>451</v>
      </c>
      <c r="H18" s="175">
        <v>469</v>
      </c>
      <c r="I18" s="531">
        <v>204</v>
      </c>
      <c r="J18" s="227">
        <v>1093</v>
      </c>
      <c r="K18" s="175">
        <v>497</v>
      </c>
      <c r="L18" s="175">
        <v>562</v>
      </c>
      <c r="M18" s="531">
        <v>34</v>
      </c>
      <c r="N18" s="244">
        <v>699</v>
      </c>
      <c r="O18" s="158">
        <v>319</v>
      </c>
      <c r="P18" s="158">
        <v>332</v>
      </c>
      <c r="Q18" s="532">
        <v>48</v>
      </c>
      <c r="R18" s="244">
        <v>1033</v>
      </c>
      <c r="S18" s="158">
        <v>503</v>
      </c>
      <c r="T18" s="158">
        <v>509</v>
      </c>
      <c r="U18" s="532">
        <v>21</v>
      </c>
    </row>
    <row r="19" spans="1:21" x14ac:dyDescent="0.15">
      <c r="A19" s="383" t="s">
        <v>845</v>
      </c>
      <c r="B19" s="227">
        <v>140</v>
      </c>
      <c r="C19" s="175">
        <v>96</v>
      </c>
      <c r="D19" s="175">
        <v>30</v>
      </c>
      <c r="E19" s="531">
        <v>14</v>
      </c>
      <c r="F19" s="227">
        <v>156</v>
      </c>
      <c r="G19" s="175">
        <v>64</v>
      </c>
      <c r="H19" s="175">
        <v>58</v>
      </c>
      <c r="I19" s="531">
        <v>34</v>
      </c>
      <c r="J19" s="227">
        <v>227</v>
      </c>
      <c r="K19" s="175">
        <v>88</v>
      </c>
      <c r="L19" s="175">
        <v>137</v>
      </c>
      <c r="M19" s="531">
        <v>2</v>
      </c>
      <c r="N19" s="244">
        <v>140</v>
      </c>
      <c r="O19" s="158">
        <v>63</v>
      </c>
      <c r="P19" s="158">
        <v>75</v>
      </c>
      <c r="Q19" s="532">
        <v>2</v>
      </c>
      <c r="R19" s="244">
        <v>104</v>
      </c>
      <c r="S19" s="158">
        <v>53</v>
      </c>
      <c r="T19" s="158">
        <v>51</v>
      </c>
      <c r="U19" s="532">
        <v>0</v>
      </c>
    </row>
    <row r="20" spans="1:21" x14ac:dyDescent="0.15">
      <c r="A20" s="383" t="s">
        <v>846</v>
      </c>
      <c r="B20" s="227">
        <v>59</v>
      </c>
      <c r="C20" s="175">
        <v>33</v>
      </c>
      <c r="D20" s="175">
        <v>17</v>
      </c>
      <c r="E20" s="531">
        <v>9</v>
      </c>
      <c r="F20" s="227">
        <v>249</v>
      </c>
      <c r="G20" s="175">
        <v>91</v>
      </c>
      <c r="H20" s="175">
        <v>134</v>
      </c>
      <c r="I20" s="531">
        <v>24</v>
      </c>
      <c r="J20" s="227">
        <v>131</v>
      </c>
      <c r="K20" s="175">
        <v>50</v>
      </c>
      <c r="L20" s="175">
        <v>76</v>
      </c>
      <c r="M20" s="531">
        <v>5</v>
      </c>
      <c r="N20" s="244">
        <v>68</v>
      </c>
      <c r="O20" s="158">
        <v>28</v>
      </c>
      <c r="P20" s="158">
        <v>40</v>
      </c>
      <c r="Q20" s="532">
        <v>0</v>
      </c>
      <c r="R20" s="244">
        <v>46</v>
      </c>
      <c r="S20" s="158">
        <v>22</v>
      </c>
      <c r="T20" s="158">
        <v>23</v>
      </c>
      <c r="U20" s="532">
        <v>1</v>
      </c>
    </row>
    <row r="21" spans="1:21" x14ac:dyDescent="0.15">
      <c r="A21" s="379" t="s">
        <v>4067</v>
      </c>
      <c r="B21" s="227">
        <v>34</v>
      </c>
      <c r="C21" s="227">
        <v>18</v>
      </c>
      <c r="D21" s="227">
        <v>16</v>
      </c>
      <c r="E21" s="529">
        <v>0</v>
      </c>
      <c r="F21" s="227">
        <v>14</v>
      </c>
      <c r="G21" s="227">
        <v>0</v>
      </c>
      <c r="H21" s="227">
        <v>10</v>
      </c>
      <c r="I21" s="529">
        <v>4</v>
      </c>
      <c r="J21" s="227">
        <v>19</v>
      </c>
      <c r="K21" s="227">
        <v>2</v>
      </c>
      <c r="L21" s="227">
        <v>6</v>
      </c>
      <c r="M21" s="529">
        <v>11</v>
      </c>
      <c r="N21" s="244">
        <v>0</v>
      </c>
      <c r="O21" s="244">
        <v>0</v>
      </c>
      <c r="P21" s="244">
        <v>0</v>
      </c>
      <c r="Q21" s="530">
        <v>0</v>
      </c>
      <c r="R21" s="244">
        <v>0</v>
      </c>
      <c r="S21" s="244">
        <v>0</v>
      </c>
      <c r="T21" s="244">
        <v>0</v>
      </c>
      <c r="U21" s="530">
        <v>0</v>
      </c>
    </row>
    <row r="22" spans="1:21" x14ac:dyDescent="0.15">
      <c r="A22" s="383" t="s">
        <v>4068</v>
      </c>
      <c r="B22" s="227">
        <v>34</v>
      </c>
      <c r="C22" s="175">
        <v>18</v>
      </c>
      <c r="D22" s="175">
        <v>16</v>
      </c>
      <c r="E22" s="531">
        <v>0</v>
      </c>
      <c r="F22" s="227">
        <v>14</v>
      </c>
      <c r="G22" s="175">
        <v>0</v>
      </c>
      <c r="H22" s="175">
        <v>10</v>
      </c>
      <c r="I22" s="531">
        <v>4</v>
      </c>
      <c r="J22" s="227">
        <v>19</v>
      </c>
      <c r="K22" s="175">
        <v>2</v>
      </c>
      <c r="L22" s="175">
        <v>6</v>
      </c>
      <c r="M22" s="531">
        <v>11</v>
      </c>
      <c r="N22" s="244">
        <v>0</v>
      </c>
      <c r="O22" s="158">
        <v>0</v>
      </c>
      <c r="P22" s="158">
        <v>0</v>
      </c>
      <c r="Q22" s="532">
        <v>0</v>
      </c>
      <c r="R22" s="244">
        <v>0</v>
      </c>
      <c r="S22" s="158">
        <v>0</v>
      </c>
      <c r="T22" s="158">
        <v>0</v>
      </c>
      <c r="U22" s="532">
        <v>0</v>
      </c>
    </row>
    <row r="23" spans="1:21" x14ac:dyDescent="0.15">
      <c r="A23" s="387"/>
      <c r="B23" s="387"/>
      <c r="C23" s="387"/>
      <c r="D23" s="387"/>
      <c r="E23" s="387"/>
      <c r="F23" s="387"/>
      <c r="G23" s="387"/>
      <c r="H23" s="387"/>
      <c r="I23" s="387"/>
      <c r="J23" s="387"/>
      <c r="K23" s="387"/>
      <c r="L23" s="387"/>
      <c r="M23" s="387"/>
    </row>
    <row r="24" spans="1:21" x14ac:dyDescent="0.15">
      <c r="A24" s="507" t="s">
        <v>4069</v>
      </c>
      <c r="B24" s="507"/>
      <c r="C24" s="507"/>
      <c r="D24" s="507"/>
      <c r="E24" s="507"/>
      <c r="F24" s="507"/>
      <c r="G24" s="507"/>
      <c r="H24" s="507"/>
      <c r="I24" s="507"/>
      <c r="J24" s="507"/>
      <c r="K24" s="507"/>
      <c r="L24" s="507"/>
      <c r="M24" s="507"/>
    </row>
    <row r="25" spans="1:21" x14ac:dyDescent="0.15">
      <c r="A25" s="387" t="s">
        <v>4070</v>
      </c>
      <c r="B25" s="387"/>
      <c r="C25" s="387"/>
      <c r="D25" s="387"/>
      <c r="E25" s="387"/>
      <c r="F25" s="387"/>
      <c r="G25" s="387"/>
      <c r="H25" s="387"/>
      <c r="I25" s="387"/>
      <c r="J25" s="387"/>
      <c r="K25" s="387"/>
      <c r="L25" s="387"/>
      <c r="M25" s="387"/>
    </row>
    <row r="26" spans="1:21" x14ac:dyDescent="0.15">
      <c r="A26" s="527" t="s">
        <v>4071</v>
      </c>
      <c r="B26" s="387"/>
      <c r="C26" s="387"/>
      <c r="D26" s="387"/>
      <c r="E26" s="387"/>
      <c r="F26" s="387"/>
      <c r="G26" s="387"/>
      <c r="H26" s="387"/>
      <c r="I26" s="387"/>
      <c r="J26" s="387"/>
      <c r="K26" s="387"/>
      <c r="L26" s="387"/>
      <c r="M26" s="387"/>
    </row>
    <row r="27" spans="1:21" x14ac:dyDescent="0.15">
      <c r="A27" s="390" t="s">
        <v>697</v>
      </c>
      <c r="B27" s="390"/>
      <c r="C27" s="390"/>
      <c r="D27" s="390"/>
      <c r="E27" s="390"/>
      <c r="F27" s="390"/>
      <c r="G27" s="390"/>
      <c r="H27" s="390"/>
      <c r="I27" s="390"/>
      <c r="J27" s="390"/>
      <c r="L27" s="390"/>
      <c r="M27" s="390"/>
    </row>
    <row r="28" spans="1:21" x14ac:dyDescent="0.15">
      <c r="A28" s="400" t="s">
        <v>696</v>
      </c>
      <c r="B28" s="387"/>
      <c r="C28" s="387"/>
      <c r="D28" s="387"/>
      <c r="E28" s="387"/>
      <c r="F28" s="387"/>
      <c r="G28" s="387"/>
      <c r="H28" s="387"/>
      <c r="I28" s="387"/>
      <c r="J28" s="428"/>
      <c r="L28" s="428"/>
      <c r="M28" s="428"/>
    </row>
    <row r="29" spans="1:21" x14ac:dyDescent="0.15">
      <c r="A29" s="387" t="s">
        <v>3935</v>
      </c>
      <c r="B29" s="387"/>
      <c r="C29" s="387"/>
      <c r="D29" s="387"/>
      <c r="E29" s="387"/>
      <c r="F29" s="387"/>
      <c r="G29" s="387"/>
      <c r="H29" s="387"/>
      <c r="I29" s="387"/>
      <c r="J29" s="428"/>
      <c r="L29" s="428"/>
      <c r="M29" s="428"/>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Hoja269"/>
  <dimension ref="A2:F30"/>
  <sheetViews>
    <sheetView zoomScaleNormal="100" workbookViewId="0"/>
  </sheetViews>
  <sheetFormatPr baseColWidth="10" defaultColWidth="9.125" defaultRowHeight="11.25" customHeight="1" x14ac:dyDescent="0.25"/>
  <cols>
    <col min="1" max="1" width="28.375" style="808" customWidth="1"/>
    <col min="2" max="6" width="12.375" style="808" customWidth="1"/>
    <col min="7" max="16384" width="9.125" style="808"/>
  </cols>
  <sheetData>
    <row r="2" spans="1:6" ht="11.55" x14ac:dyDescent="0.25">
      <c r="A2" s="806" t="s">
        <v>4072</v>
      </c>
      <c r="B2" s="807"/>
      <c r="C2" s="807"/>
      <c r="D2" s="807"/>
    </row>
    <row r="3" spans="1:6" ht="11.25" customHeight="1" x14ac:dyDescent="0.25">
      <c r="A3" s="3173"/>
      <c r="B3" s="809"/>
      <c r="C3" s="809"/>
    </row>
    <row r="4" spans="1:6" ht="11.25" customHeight="1" x14ac:dyDescent="0.25">
      <c r="A4" s="3174" t="s">
        <v>674</v>
      </c>
      <c r="B4" s="3175" t="s">
        <v>1169</v>
      </c>
      <c r="C4" s="3176"/>
      <c r="D4" s="3177"/>
      <c r="E4" s="3177"/>
      <c r="F4" s="3178"/>
    </row>
    <row r="5" spans="1:6" ht="10.199999999999999" x14ac:dyDescent="0.25">
      <c r="A5" s="3179"/>
      <c r="B5" s="3180">
        <v>2017</v>
      </c>
      <c r="C5" s="3180">
        <v>2018</v>
      </c>
      <c r="D5" s="3180">
        <v>2019</v>
      </c>
      <c r="E5" s="3180">
        <v>2020</v>
      </c>
      <c r="F5" s="3180">
        <v>2021</v>
      </c>
    </row>
    <row r="6" spans="1:6" ht="11.25" customHeight="1" x14ac:dyDescent="0.25">
      <c r="A6" s="806" t="s">
        <v>742</v>
      </c>
      <c r="B6" s="810">
        <v>127</v>
      </c>
      <c r="C6" s="810">
        <v>135</v>
      </c>
      <c r="D6" s="810">
        <v>119</v>
      </c>
      <c r="E6" s="810">
        <v>126</v>
      </c>
      <c r="F6" s="810">
        <v>159</v>
      </c>
    </row>
    <row r="7" spans="1:6" ht="11.25" customHeight="1" x14ac:dyDescent="0.25">
      <c r="A7" s="811" t="s">
        <v>677</v>
      </c>
      <c r="B7" s="812">
        <v>0</v>
      </c>
      <c r="C7" s="812">
        <v>0</v>
      </c>
      <c r="D7" s="812">
        <v>0</v>
      </c>
      <c r="E7" s="812">
        <v>0</v>
      </c>
      <c r="F7" s="812">
        <v>0</v>
      </c>
    </row>
    <row r="8" spans="1:6" ht="11.25" customHeight="1" x14ac:dyDescent="0.25">
      <c r="A8" s="811" t="s">
        <v>678</v>
      </c>
      <c r="B8" s="812">
        <v>3</v>
      </c>
      <c r="C8" s="812">
        <v>3</v>
      </c>
      <c r="D8" s="812">
        <v>3</v>
      </c>
      <c r="E8" s="812">
        <v>3</v>
      </c>
      <c r="F8" s="812">
        <v>4</v>
      </c>
    </row>
    <row r="9" spans="1:6" ht="11.25" customHeight="1" x14ac:dyDescent="0.25">
      <c r="A9" s="811" t="s">
        <v>679</v>
      </c>
      <c r="B9" s="812">
        <v>5</v>
      </c>
      <c r="C9" s="812">
        <v>8</v>
      </c>
      <c r="D9" s="812">
        <v>7</v>
      </c>
      <c r="E9" s="812">
        <v>7</v>
      </c>
      <c r="F9" s="812">
        <v>8</v>
      </c>
    </row>
    <row r="10" spans="1:6" ht="11.25" customHeight="1" x14ac:dyDescent="0.25">
      <c r="A10" s="811" t="s">
        <v>680</v>
      </c>
      <c r="B10" s="812">
        <v>3</v>
      </c>
      <c r="C10" s="812">
        <v>4</v>
      </c>
      <c r="D10" s="812">
        <v>2</v>
      </c>
      <c r="E10" s="812">
        <v>5</v>
      </c>
      <c r="F10" s="812">
        <v>7</v>
      </c>
    </row>
    <row r="11" spans="1:6" ht="11.25" customHeight="1" x14ac:dyDescent="0.25">
      <c r="A11" s="811" t="s">
        <v>681</v>
      </c>
      <c r="B11" s="812">
        <v>9</v>
      </c>
      <c r="C11" s="812">
        <v>9</v>
      </c>
      <c r="D11" s="812">
        <v>8</v>
      </c>
      <c r="E11" s="812">
        <v>6</v>
      </c>
      <c r="F11" s="812">
        <v>10</v>
      </c>
    </row>
    <row r="12" spans="1:6" ht="11.25" customHeight="1" x14ac:dyDescent="0.25">
      <c r="A12" s="811" t="s">
        <v>682</v>
      </c>
      <c r="B12" s="812">
        <v>9</v>
      </c>
      <c r="C12" s="812">
        <v>8</v>
      </c>
      <c r="D12" s="812">
        <v>10</v>
      </c>
      <c r="E12" s="812">
        <v>18</v>
      </c>
      <c r="F12" s="812">
        <v>19</v>
      </c>
    </row>
    <row r="13" spans="1:6" ht="11.25" customHeight="1" x14ac:dyDescent="0.25">
      <c r="A13" s="811" t="s">
        <v>683</v>
      </c>
      <c r="B13" s="812">
        <v>25</v>
      </c>
      <c r="C13" s="812">
        <v>24</v>
      </c>
      <c r="D13" s="812">
        <v>22</v>
      </c>
      <c r="E13" s="812">
        <v>26</v>
      </c>
      <c r="F13" s="812">
        <v>38</v>
      </c>
    </row>
    <row r="14" spans="1:6" ht="11.25" customHeight="1" x14ac:dyDescent="0.25">
      <c r="A14" s="811" t="s">
        <v>684</v>
      </c>
      <c r="B14" s="812">
        <v>1</v>
      </c>
      <c r="C14" s="812">
        <v>1</v>
      </c>
      <c r="D14" s="812">
        <v>1</v>
      </c>
      <c r="E14" s="812">
        <v>1</v>
      </c>
      <c r="F14" s="812">
        <v>3</v>
      </c>
    </row>
    <row r="15" spans="1:6" ht="11.25" customHeight="1" x14ac:dyDescent="0.25">
      <c r="A15" s="811" t="s">
        <v>685</v>
      </c>
      <c r="B15" s="812">
        <v>14</v>
      </c>
      <c r="C15" s="812">
        <v>14</v>
      </c>
      <c r="D15" s="812">
        <v>13</v>
      </c>
      <c r="E15" s="812">
        <v>14</v>
      </c>
      <c r="F15" s="812">
        <v>15</v>
      </c>
    </row>
    <row r="16" spans="1:6" ht="11.25" customHeight="1" x14ac:dyDescent="0.25">
      <c r="A16" s="811" t="s">
        <v>3965</v>
      </c>
      <c r="B16" s="812" t="s">
        <v>687</v>
      </c>
      <c r="C16" s="812">
        <v>1</v>
      </c>
      <c r="D16" s="812">
        <v>0</v>
      </c>
      <c r="E16" s="812">
        <v>2</v>
      </c>
      <c r="F16" s="812">
        <v>2</v>
      </c>
    </row>
    <row r="17" spans="1:6" ht="11.25" customHeight="1" x14ac:dyDescent="0.25">
      <c r="A17" s="811" t="s">
        <v>688</v>
      </c>
      <c r="B17" s="812">
        <v>12</v>
      </c>
      <c r="C17" s="812">
        <v>10</v>
      </c>
      <c r="D17" s="812">
        <v>7</v>
      </c>
      <c r="E17" s="812">
        <v>4</v>
      </c>
      <c r="F17" s="812">
        <v>2</v>
      </c>
    </row>
    <row r="18" spans="1:6" ht="11.25" customHeight="1" x14ac:dyDescent="0.25">
      <c r="A18" s="811" t="s">
        <v>689</v>
      </c>
      <c r="B18" s="812">
        <v>13</v>
      </c>
      <c r="C18" s="812">
        <v>13</v>
      </c>
      <c r="D18" s="812">
        <v>13</v>
      </c>
      <c r="E18" s="812">
        <v>13</v>
      </c>
      <c r="F18" s="812">
        <v>13</v>
      </c>
    </row>
    <row r="19" spans="1:6" ht="11.25" customHeight="1" x14ac:dyDescent="0.25">
      <c r="A19" s="811" t="s">
        <v>690</v>
      </c>
      <c r="B19" s="812">
        <v>10</v>
      </c>
      <c r="C19" s="812">
        <v>9</v>
      </c>
      <c r="D19" s="812">
        <v>7</v>
      </c>
      <c r="E19" s="812">
        <v>5</v>
      </c>
      <c r="F19" s="812">
        <v>9</v>
      </c>
    </row>
    <row r="20" spans="1:6" ht="11.25" customHeight="1" x14ac:dyDescent="0.25">
      <c r="A20" s="811" t="s">
        <v>691</v>
      </c>
      <c r="B20" s="812">
        <v>5</v>
      </c>
      <c r="C20" s="812">
        <v>8</v>
      </c>
      <c r="D20" s="812">
        <v>9</v>
      </c>
      <c r="E20" s="812">
        <v>4</v>
      </c>
      <c r="F20" s="812">
        <v>8</v>
      </c>
    </row>
    <row r="21" spans="1:6" ht="11.25" customHeight="1" x14ac:dyDescent="0.25">
      <c r="A21" s="811" t="s">
        <v>692</v>
      </c>
      <c r="B21" s="812">
        <v>12</v>
      </c>
      <c r="C21" s="812">
        <v>15</v>
      </c>
      <c r="D21" s="812">
        <v>12</v>
      </c>
      <c r="E21" s="812">
        <v>13</v>
      </c>
      <c r="F21" s="812">
        <v>13</v>
      </c>
    </row>
    <row r="22" spans="1:6" ht="11.25" customHeight="1" x14ac:dyDescent="0.25">
      <c r="A22" s="811" t="s">
        <v>693</v>
      </c>
      <c r="B22" s="812">
        <v>5</v>
      </c>
      <c r="C22" s="812">
        <v>8</v>
      </c>
      <c r="D22" s="812">
        <v>5</v>
      </c>
      <c r="E22" s="812">
        <v>4</v>
      </c>
      <c r="F22" s="812">
        <v>8</v>
      </c>
    </row>
    <row r="23" spans="1:6" ht="11.25" customHeight="1" x14ac:dyDescent="0.25">
      <c r="A23" s="824" t="s">
        <v>4073</v>
      </c>
      <c r="B23" s="812">
        <v>1</v>
      </c>
      <c r="C23" s="812">
        <v>0</v>
      </c>
      <c r="D23" s="812">
        <v>0</v>
      </c>
      <c r="E23" s="812">
        <v>1</v>
      </c>
      <c r="F23" s="812">
        <v>0</v>
      </c>
    </row>
    <row r="24" spans="1:6" ht="11.25" customHeight="1" x14ac:dyDescent="0.15">
      <c r="A24" s="813"/>
      <c r="B24" s="814"/>
      <c r="C24" s="814"/>
      <c r="D24" s="815"/>
    </row>
    <row r="25" spans="1:6" ht="10.199999999999999" x14ac:dyDescent="0.25">
      <c r="A25" s="824" t="s">
        <v>4074</v>
      </c>
      <c r="B25" s="843"/>
      <c r="C25" s="843"/>
      <c r="D25" s="843"/>
    </row>
    <row r="26" spans="1:6" ht="10.199999999999999" x14ac:dyDescent="0.25">
      <c r="A26" s="824" t="s">
        <v>4075</v>
      </c>
      <c r="B26" s="843"/>
      <c r="C26" s="843"/>
      <c r="D26" s="843"/>
    </row>
    <row r="27" spans="1:6" ht="10.199999999999999" x14ac:dyDescent="0.25">
      <c r="A27" s="824" t="s">
        <v>4076</v>
      </c>
      <c r="B27" s="843"/>
      <c r="C27" s="843"/>
      <c r="D27" s="843"/>
    </row>
    <row r="28" spans="1:6" ht="10.199999999999999" x14ac:dyDescent="0.25">
      <c r="A28" s="811" t="s">
        <v>696</v>
      </c>
      <c r="B28" s="816"/>
      <c r="C28" s="816"/>
      <c r="D28" s="816"/>
    </row>
    <row r="29" spans="1:6" ht="10.199999999999999" x14ac:dyDescent="0.25">
      <c r="A29" s="811" t="s">
        <v>1258</v>
      </c>
      <c r="B29" s="817"/>
      <c r="C29" s="817"/>
      <c r="D29" s="817"/>
    </row>
    <row r="30" spans="1:6" ht="10.199999999999999" x14ac:dyDescent="0.25">
      <c r="A30" s="811" t="s">
        <v>4077</v>
      </c>
      <c r="B30" s="818"/>
      <c r="C30" s="818"/>
      <c r="D30" s="818"/>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C13"/>
  <sheetViews>
    <sheetView workbookViewId="0"/>
  </sheetViews>
  <sheetFormatPr baseColWidth="10" defaultColWidth="11.375" defaultRowHeight="10.199999999999999" x14ac:dyDescent="0.15"/>
  <cols>
    <col min="1" max="1" width="27.75" style="123" customWidth="1"/>
    <col min="2" max="3" width="19" style="123" customWidth="1"/>
    <col min="4" max="16384" width="11.375" style="123"/>
  </cols>
  <sheetData>
    <row r="2" spans="1:3" ht="11.55" x14ac:dyDescent="0.15">
      <c r="A2" s="618" t="s">
        <v>967</v>
      </c>
    </row>
    <row r="4" spans="1:3" ht="20.399999999999999" x14ac:dyDescent="0.15">
      <c r="A4" s="2192" t="s">
        <v>968</v>
      </c>
      <c r="B4" s="2185" t="s">
        <v>843</v>
      </c>
      <c r="C4" s="2185" t="s">
        <v>844</v>
      </c>
    </row>
    <row r="5" spans="1:3" x14ac:dyDescent="0.15">
      <c r="A5" s="618" t="s">
        <v>742</v>
      </c>
      <c r="B5" s="602">
        <v>227</v>
      </c>
      <c r="C5" s="613">
        <v>1</v>
      </c>
    </row>
    <row r="6" spans="1:3" x14ac:dyDescent="0.15">
      <c r="A6" s="123" t="s">
        <v>882</v>
      </c>
      <c r="B6" s="698">
        <v>80</v>
      </c>
      <c r="C6" s="1879">
        <v>0.3524229074889868</v>
      </c>
    </row>
    <row r="7" spans="1:3" x14ac:dyDescent="0.15">
      <c r="A7" s="123" t="s">
        <v>969</v>
      </c>
      <c r="B7" s="698">
        <v>66</v>
      </c>
      <c r="C7" s="1879">
        <v>0.29074889867841408</v>
      </c>
    </row>
    <row r="8" spans="1:3" x14ac:dyDescent="0.15">
      <c r="A8" s="123" t="s">
        <v>970</v>
      </c>
      <c r="B8" s="698">
        <v>70</v>
      </c>
      <c r="C8" s="1879">
        <v>0.30837004405286345</v>
      </c>
    </row>
    <row r="9" spans="1:3" x14ac:dyDescent="0.15">
      <c r="A9" s="123" t="s">
        <v>971</v>
      </c>
      <c r="B9" s="698">
        <v>11</v>
      </c>
      <c r="C9" s="1879">
        <v>4.8458149779735685E-2</v>
      </c>
    </row>
    <row r="11" spans="1:3" ht="10.55" customHeight="1" x14ac:dyDescent="0.15">
      <c r="A11" s="151" t="s">
        <v>847</v>
      </c>
    </row>
    <row r="12" spans="1:3" x14ac:dyDescent="0.15">
      <c r="A12" s="123" t="s">
        <v>972</v>
      </c>
    </row>
    <row r="13" spans="1:3" x14ac:dyDescent="0.15">
      <c r="A13" s="123" t="s">
        <v>848</v>
      </c>
    </row>
  </sheetData>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Hoja270"/>
  <dimension ref="A2:C11"/>
  <sheetViews>
    <sheetView workbookViewId="0"/>
  </sheetViews>
  <sheetFormatPr baseColWidth="10" defaultColWidth="9.125" defaultRowHeight="11.25" customHeight="1" x14ac:dyDescent="0.25"/>
  <cols>
    <col min="1" max="1" width="42.875" style="808" customWidth="1"/>
    <col min="2" max="2" width="22.375" style="808" customWidth="1"/>
    <col min="3" max="3" width="26.125" style="808" customWidth="1"/>
    <col min="4" max="16384" width="9.125" style="808"/>
  </cols>
  <sheetData>
    <row r="2" spans="1:3" ht="10.199999999999999" x14ac:dyDescent="0.25">
      <c r="A2" s="806" t="s">
        <v>4078</v>
      </c>
      <c r="B2" s="844"/>
      <c r="C2" s="844"/>
    </row>
    <row r="3" spans="1:3" ht="11.25" customHeight="1" x14ac:dyDescent="0.25">
      <c r="A3" s="809"/>
      <c r="B3" s="809"/>
      <c r="C3" s="809"/>
    </row>
    <row r="4" spans="1:3" ht="10.199999999999999" x14ac:dyDescent="0.25">
      <c r="A4" s="3181" t="s">
        <v>4079</v>
      </c>
      <c r="B4" s="3182" t="s">
        <v>4080</v>
      </c>
      <c r="C4" s="3183"/>
    </row>
    <row r="5" spans="1:3" ht="10.199999999999999" x14ac:dyDescent="0.25">
      <c r="A5" s="3184"/>
      <c r="B5" s="3185" t="s">
        <v>2304</v>
      </c>
      <c r="C5" s="3185" t="s">
        <v>4081</v>
      </c>
    </row>
    <row r="6" spans="1:3" ht="11.25" customHeight="1" x14ac:dyDescent="0.25">
      <c r="A6" s="806" t="s">
        <v>676</v>
      </c>
      <c r="B6" s="810">
        <v>796</v>
      </c>
      <c r="C6" s="810">
        <v>2932009</v>
      </c>
    </row>
    <row r="7" spans="1:3" ht="11.25" customHeight="1" x14ac:dyDescent="0.25">
      <c r="A7" s="811" t="s">
        <v>3357</v>
      </c>
      <c r="B7" s="812">
        <v>585</v>
      </c>
      <c r="C7" s="812">
        <v>2631936</v>
      </c>
    </row>
    <row r="8" spans="1:3" ht="11.25" customHeight="1" x14ac:dyDescent="0.25">
      <c r="A8" s="820" t="s">
        <v>4082</v>
      </c>
      <c r="B8" s="812">
        <v>211</v>
      </c>
      <c r="C8" s="812">
        <v>300073</v>
      </c>
    </row>
    <row r="9" spans="1:3" ht="11.25" customHeight="1" x14ac:dyDescent="0.25">
      <c r="A9" s="820"/>
    </row>
    <row r="10" spans="1:3" ht="11.25" customHeight="1" x14ac:dyDescent="0.25">
      <c r="A10" s="820" t="s">
        <v>4083</v>
      </c>
      <c r="B10" s="845"/>
      <c r="C10" s="845"/>
    </row>
    <row r="11" spans="1:3" ht="11.25" customHeight="1" x14ac:dyDescent="0.25">
      <c r="A11" s="820" t="s">
        <v>4084</v>
      </c>
      <c r="B11" s="845"/>
      <c r="C11" s="845"/>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Hoja271"/>
  <dimension ref="A2:C16"/>
  <sheetViews>
    <sheetView workbookViewId="0"/>
  </sheetViews>
  <sheetFormatPr baseColWidth="10" defaultColWidth="9.125" defaultRowHeight="11.25" customHeight="1" x14ac:dyDescent="0.25"/>
  <cols>
    <col min="1" max="1" width="36.75" style="808" customWidth="1"/>
    <col min="2" max="2" width="26" style="808" customWidth="1"/>
    <col min="3" max="3" width="28.375" style="808" customWidth="1"/>
    <col min="4" max="16384" width="9.125" style="808"/>
  </cols>
  <sheetData>
    <row r="2" spans="1:3" ht="10.199999999999999" x14ac:dyDescent="0.25">
      <c r="A2" s="806" t="s">
        <v>4085</v>
      </c>
      <c r="B2" s="821"/>
      <c r="C2" s="821"/>
    </row>
    <row r="3" spans="1:3" ht="11.25" customHeight="1" x14ac:dyDescent="0.25">
      <c r="A3" s="822"/>
      <c r="B3" s="822"/>
      <c r="C3" s="822"/>
    </row>
    <row r="4" spans="1:3" ht="10.199999999999999" x14ac:dyDescent="0.25">
      <c r="A4" s="3185" t="s">
        <v>4086</v>
      </c>
      <c r="B4" s="3186" t="s">
        <v>2304</v>
      </c>
      <c r="C4" s="3186" t="s">
        <v>4081</v>
      </c>
    </row>
    <row r="5" spans="1:3" ht="11.25" customHeight="1" x14ac:dyDescent="0.25">
      <c r="A5" s="806" t="s">
        <v>676</v>
      </c>
      <c r="B5" s="810">
        <v>796</v>
      </c>
      <c r="C5" s="810">
        <v>2932009</v>
      </c>
    </row>
    <row r="6" spans="1:3" ht="11.25" customHeight="1" x14ac:dyDescent="0.25">
      <c r="A6" s="811" t="s">
        <v>4087</v>
      </c>
      <c r="B6" s="812">
        <v>270</v>
      </c>
      <c r="C6" s="812">
        <v>1005365</v>
      </c>
    </row>
    <row r="7" spans="1:3" ht="11.25" customHeight="1" x14ac:dyDescent="0.25">
      <c r="A7" s="811" t="s">
        <v>4088</v>
      </c>
      <c r="B7" s="812">
        <v>270</v>
      </c>
      <c r="C7" s="812">
        <v>889168</v>
      </c>
    </row>
    <row r="8" spans="1:3" ht="11.25" customHeight="1" x14ac:dyDescent="0.25">
      <c r="A8" s="811" t="s">
        <v>4089</v>
      </c>
      <c r="B8" s="812">
        <v>252</v>
      </c>
      <c r="C8" s="812">
        <v>1007491</v>
      </c>
    </row>
    <row r="9" spans="1:3" ht="11.25" customHeight="1" x14ac:dyDescent="0.25">
      <c r="A9" s="811" t="s">
        <v>4090</v>
      </c>
      <c r="B9" s="812">
        <v>0</v>
      </c>
      <c r="C9" s="812">
        <v>0</v>
      </c>
    </row>
    <row r="10" spans="1:3" ht="11.25" customHeight="1" x14ac:dyDescent="0.25">
      <c r="A10" s="811" t="s">
        <v>4091</v>
      </c>
      <c r="B10" s="812">
        <v>4</v>
      </c>
      <c r="C10" s="812">
        <v>29985</v>
      </c>
    </row>
    <row r="11" spans="1:3" ht="11.25" customHeight="1" x14ac:dyDescent="0.25">
      <c r="A11" s="811" t="s">
        <v>4092</v>
      </c>
      <c r="B11" s="812" t="s">
        <v>687</v>
      </c>
      <c r="C11" s="812" t="s">
        <v>687</v>
      </c>
    </row>
    <row r="12" spans="1:3" ht="11.25" customHeight="1" x14ac:dyDescent="0.25">
      <c r="A12" s="823"/>
      <c r="B12" s="823"/>
      <c r="C12" s="823"/>
    </row>
    <row r="13" spans="1:3" ht="11.25" customHeight="1" x14ac:dyDescent="0.25">
      <c r="A13" s="811" t="s">
        <v>4093</v>
      </c>
      <c r="B13" s="818"/>
      <c r="C13" s="818"/>
    </row>
    <row r="14" spans="1:3" ht="11.25" customHeight="1" x14ac:dyDescent="0.25">
      <c r="A14" s="811" t="s">
        <v>696</v>
      </c>
      <c r="B14" s="818"/>
      <c r="C14" s="818"/>
    </row>
    <row r="15" spans="1:3" ht="11.25" customHeight="1" x14ac:dyDescent="0.25">
      <c r="A15" s="811" t="s">
        <v>1258</v>
      </c>
      <c r="B15" s="818"/>
      <c r="C15" s="818"/>
    </row>
    <row r="16" spans="1:3" ht="11.25" customHeight="1" x14ac:dyDescent="0.25">
      <c r="A16" s="811" t="s">
        <v>4084</v>
      </c>
      <c r="B16" s="846"/>
      <c r="C16" s="846"/>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Hoja272"/>
  <dimension ref="A2:F14"/>
  <sheetViews>
    <sheetView workbookViewId="0"/>
  </sheetViews>
  <sheetFormatPr baseColWidth="10" defaultColWidth="9.125" defaultRowHeight="11.25" customHeight="1" x14ac:dyDescent="0.25"/>
  <cols>
    <col min="1" max="1" width="50.375" style="808" customWidth="1"/>
    <col min="2" max="2" width="12.875" style="808" customWidth="1"/>
    <col min="3" max="3" width="14.375" style="808" customWidth="1"/>
    <col min="4" max="4" width="13.875" style="808" customWidth="1"/>
    <col min="5" max="5" width="11.375" style="808" customWidth="1"/>
    <col min="6" max="6" width="12.125" style="808" customWidth="1"/>
    <col min="7" max="16384" width="9.125" style="808"/>
  </cols>
  <sheetData>
    <row r="2" spans="1:6" s="819" customFormat="1" ht="10.199999999999999" x14ac:dyDescent="0.25">
      <c r="A2" s="806" t="s">
        <v>4094</v>
      </c>
      <c r="B2" s="807"/>
      <c r="C2" s="807"/>
      <c r="D2" s="807"/>
    </row>
    <row r="3" spans="1:6" ht="11.25" customHeight="1" x14ac:dyDescent="0.25">
      <c r="A3" s="809"/>
      <c r="B3" s="809"/>
      <c r="C3" s="809"/>
    </row>
    <row r="4" spans="1:6" ht="10.199999999999999" x14ac:dyDescent="0.25">
      <c r="A4" s="3181" t="s">
        <v>4095</v>
      </c>
      <c r="B4" s="3182" t="s">
        <v>4096</v>
      </c>
      <c r="C4" s="3182"/>
      <c r="D4" s="3182"/>
      <c r="E4" s="3182"/>
      <c r="F4" s="3187"/>
    </row>
    <row r="5" spans="1:6" ht="11.55" x14ac:dyDescent="0.25">
      <c r="A5" s="3188"/>
      <c r="B5" s="3185" t="s">
        <v>4097</v>
      </c>
      <c r="C5" s="3185">
        <v>2018</v>
      </c>
      <c r="D5" s="3185" t="s">
        <v>2621</v>
      </c>
      <c r="E5" s="3185" t="s">
        <v>4098</v>
      </c>
      <c r="F5" s="3185" t="s">
        <v>4099</v>
      </c>
    </row>
    <row r="6" spans="1:6" ht="11.25" customHeight="1" x14ac:dyDescent="0.25">
      <c r="A6" s="811" t="s">
        <v>4100</v>
      </c>
      <c r="B6" s="812">
        <v>613</v>
      </c>
      <c r="C6" s="812">
        <v>614</v>
      </c>
      <c r="D6" s="812">
        <v>562</v>
      </c>
      <c r="E6" s="812">
        <v>257</v>
      </c>
      <c r="F6" s="812">
        <v>215</v>
      </c>
    </row>
    <row r="7" spans="1:6" ht="11.25" customHeight="1" x14ac:dyDescent="0.25">
      <c r="A7" s="811" t="s">
        <v>4101</v>
      </c>
      <c r="B7" s="812">
        <v>12330.724</v>
      </c>
      <c r="C7" s="812">
        <v>11614</v>
      </c>
      <c r="D7" s="812">
        <v>13997</v>
      </c>
      <c r="E7" s="812">
        <v>8064</v>
      </c>
      <c r="F7" s="812">
        <v>6904</v>
      </c>
    </row>
    <row r="8" spans="1:6" ht="11.25" customHeight="1" x14ac:dyDescent="0.25">
      <c r="A8" s="811"/>
      <c r="B8" s="823"/>
      <c r="C8" s="823"/>
    </row>
    <row r="9" spans="1:6" s="847" customFormat="1" ht="11.25" customHeight="1" x14ac:dyDescent="0.25">
      <c r="A9" s="811" t="s">
        <v>4102</v>
      </c>
      <c r="B9" s="818"/>
      <c r="C9" s="818"/>
      <c r="D9" s="818"/>
    </row>
    <row r="10" spans="1:6" s="847" customFormat="1" ht="11.25" customHeight="1" x14ac:dyDescent="0.25">
      <c r="A10" s="811" t="s">
        <v>4103</v>
      </c>
      <c r="B10" s="818"/>
      <c r="C10" s="818"/>
      <c r="D10" s="818"/>
    </row>
    <row r="11" spans="1:6" s="847" customFormat="1" ht="11.25" customHeight="1" x14ac:dyDescent="0.25">
      <c r="A11" s="811" t="s">
        <v>4104</v>
      </c>
      <c r="B11" s="818"/>
      <c r="C11" s="818"/>
      <c r="D11" s="818"/>
    </row>
    <row r="12" spans="1:6" s="847" customFormat="1" ht="11.25" customHeight="1" x14ac:dyDescent="0.25">
      <c r="A12" s="811" t="s">
        <v>4105</v>
      </c>
      <c r="B12" s="818"/>
      <c r="C12" s="818"/>
      <c r="D12" s="818"/>
    </row>
    <row r="13" spans="1:6" s="847" customFormat="1" ht="11.25" customHeight="1" x14ac:dyDescent="0.25">
      <c r="A13" s="824" t="s">
        <v>4106</v>
      </c>
      <c r="B13" s="818"/>
      <c r="C13" s="818"/>
      <c r="D13" s="818"/>
    </row>
    <row r="14" spans="1:6" s="847" customFormat="1" ht="11.25" customHeight="1" x14ac:dyDescent="0.25">
      <c r="A14" s="811" t="s">
        <v>4107</v>
      </c>
      <c r="B14" s="818"/>
      <c r="C14" s="818"/>
      <c r="D14" s="818"/>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Hoja273"/>
  <dimension ref="A2:F29"/>
  <sheetViews>
    <sheetView workbookViewId="0"/>
  </sheetViews>
  <sheetFormatPr baseColWidth="10" defaultColWidth="9.125" defaultRowHeight="11.25" customHeight="1" x14ac:dyDescent="0.25"/>
  <cols>
    <col min="1" max="1" width="28.375" style="808" customWidth="1"/>
    <col min="2" max="6" width="12.125" style="808" customWidth="1"/>
    <col min="7" max="16384" width="9.125" style="808"/>
  </cols>
  <sheetData>
    <row r="2" spans="1:6" ht="10.199999999999999" x14ac:dyDescent="0.25">
      <c r="A2" s="825" t="s">
        <v>4108</v>
      </c>
      <c r="B2" s="826"/>
      <c r="C2" s="826"/>
      <c r="D2" s="826"/>
    </row>
    <row r="3" spans="1:6" ht="11.25" customHeight="1" x14ac:dyDescent="0.25">
      <c r="A3" s="822"/>
      <c r="B3" s="809"/>
      <c r="C3" s="809"/>
    </row>
    <row r="4" spans="1:6" ht="11.25" customHeight="1" x14ac:dyDescent="0.25">
      <c r="A4" s="3181" t="s">
        <v>674</v>
      </c>
      <c r="B4" s="3182" t="s">
        <v>4109</v>
      </c>
      <c r="C4" s="3182"/>
      <c r="D4" s="3182"/>
      <c r="E4" s="3189"/>
      <c r="F4" s="3187"/>
    </row>
    <row r="5" spans="1:6" ht="11.25" customHeight="1" x14ac:dyDescent="0.25">
      <c r="A5" s="3188"/>
      <c r="B5" s="3185" t="s">
        <v>4097</v>
      </c>
      <c r="C5" s="3180">
        <v>2018</v>
      </c>
      <c r="D5" s="3180">
        <v>2019</v>
      </c>
      <c r="E5" s="3180">
        <v>2020</v>
      </c>
      <c r="F5" s="3190">
        <v>2021</v>
      </c>
    </row>
    <row r="6" spans="1:6" ht="11.25" customHeight="1" x14ac:dyDescent="0.25">
      <c r="A6" s="806" t="s">
        <v>742</v>
      </c>
      <c r="B6" s="810">
        <v>5356</v>
      </c>
      <c r="C6" s="810">
        <v>5739</v>
      </c>
      <c r="D6" s="810">
        <v>6497</v>
      </c>
      <c r="E6" s="810">
        <v>5706</v>
      </c>
      <c r="F6" s="810">
        <v>7303</v>
      </c>
    </row>
    <row r="7" spans="1:6" ht="11.25" customHeight="1" x14ac:dyDescent="0.25">
      <c r="A7" s="811" t="s">
        <v>677</v>
      </c>
      <c r="B7" s="812">
        <v>203</v>
      </c>
      <c r="C7" s="812">
        <v>242</v>
      </c>
      <c r="D7" s="812">
        <v>256</v>
      </c>
      <c r="E7" s="812">
        <v>180</v>
      </c>
      <c r="F7" s="812">
        <v>302</v>
      </c>
    </row>
    <row r="8" spans="1:6" ht="11.25" customHeight="1" x14ac:dyDescent="0.25">
      <c r="A8" s="811" t="s">
        <v>678</v>
      </c>
      <c r="B8" s="812">
        <v>152</v>
      </c>
      <c r="C8" s="812">
        <v>197</v>
      </c>
      <c r="D8" s="812">
        <v>204</v>
      </c>
      <c r="E8" s="812">
        <v>218</v>
      </c>
      <c r="F8" s="812">
        <v>201</v>
      </c>
    </row>
    <row r="9" spans="1:6" ht="11.25" customHeight="1" x14ac:dyDescent="0.25">
      <c r="A9" s="811" t="s">
        <v>679</v>
      </c>
      <c r="B9" s="812">
        <v>381</v>
      </c>
      <c r="C9" s="812">
        <v>395</v>
      </c>
      <c r="D9" s="812">
        <v>409</v>
      </c>
      <c r="E9" s="812">
        <v>429</v>
      </c>
      <c r="F9" s="812">
        <v>378</v>
      </c>
    </row>
    <row r="10" spans="1:6" ht="11.25" customHeight="1" x14ac:dyDescent="0.25">
      <c r="A10" s="811" t="s">
        <v>680</v>
      </c>
      <c r="B10" s="812">
        <v>172</v>
      </c>
      <c r="C10" s="812">
        <v>192</v>
      </c>
      <c r="D10" s="812">
        <v>213</v>
      </c>
      <c r="E10" s="812">
        <v>202</v>
      </c>
      <c r="F10" s="812">
        <v>232</v>
      </c>
    </row>
    <row r="11" spans="1:6" ht="11.25" customHeight="1" x14ac:dyDescent="0.25">
      <c r="A11" s="811" t="s">
        <v>681</v>
      </c>
      <c r="B11" s="812">
        <v>444</v>
      </c>
      <c r="C11" s="812">
        <v>461</v>
      </c>
      <c r="D11" s="812">
        <v>503</v>
      </c>
      <c r="E11" s="812">
        <v>313</v>
      </c>
      <c r="F11" s="812">
        <v>495</v>
      </c>
    </row>
    <row r="12" spans="1:6" ht="11.25" customHeight="1" x14ac:dyDescent="0.25">
      <c r="A12" s="811" t="s">
        <v>682</v>
      </c>
      <c r="B12" s="812">
        <v>365</v>
      </c>
      <c r="C12" s="812">
        <v>407</v>
      </c>
      <c r="D12" s="812">
        <v>522</v>
      </c>
      <c r="E12" s="812">
        <v>352</v>
      </c>
      <c r="F12" s="812">
        <v>641</v>
      </c>
    </row>
    <row r="13" spans="1:6" ht="11.25" customHeight="1" x14ac:dyDescent="0.25">
      <c r="A13" s="811" t="s">
        <v>683</v>
      </c>
      <c r="B13" s="812">
        <v>1198</v>
      </c>
      <c r="C13" s="812">
        <v>1355</v>
      </c>
      <c r="D13" s="812">
        <v>1661</v>
      </c>
      <c r="E13" s="812">
        <v>1273</v>
      </c>
      <c r="F13" s="812">
        <v>1990</v>
      </c>
    </row>
    <row r="14" spans="1:6" ht="11.25" customHeight="1" x14ac:dyDescent="0.25">
      <c r="A14" s="811" t="s">
        <v>684</v>
      </c>
      <c r="B14" s="812">
        <v>197</v>
      </c>
      <c r="C14" s="812">
        <v>209</v>
      </c>
      <c r="D14" s="812">
        <v>243</v>
      </c>
      <c r="E14" s="812">
        <v>283</v>
      </c>
      <c r="F14" s="812">
        <v>305</v>
      </c>
    </row>
    <row r="15" spans="1:6" ht="11.25" customHeight="1" x14ac:dyDescent="0.25">
      <c r="A15" s="811" t="s">
        <v>685</v>
      </c>
      <c r="B15" s="812">
        <v>383</v>
      </c>
      <c r="C15" s="812">
        <v>363</v>
      </c>
      <c r="D15" s="812">
        <v>348</v>
      </c>
      <c r="E15" s="812">
        <v>377</v>
      </c>
      <c r="F15" s="812">
        <v>442</v>
      </c>
    </row>
    <row r="16" spans="1:6" ht="11.25" customHeight="1" x14ac:dyDescent="0.25">
      <c r="A16" s="811" t="s">
        <v>3965</v>
      </c>
      <c r="B16" s="812" t="s">
        <v>687</v>
      </c>
      <c r="C16" s="812">
        <v>0</v>
      </c>
      <c r="D16" s="812">
        <v>144</v>
      </c>
      <c r="E16" s="812">
        <v>137</v>
      </c>
      <c r="F16" s="812">
        <v>173</v>
      </c>
    </row>
    <row r="17" spans="1:6" ht="11.25" customHeight="1" x14ac:dyDescent="0.25">
      <c r="A17" s="811" t="s">
        <v>688</v>
      </c>
      <c r="B17" s="812">
        <v>467</v>
      </c>
      <c r="C17" s="812">
        <v>502</v>
      </c>
      <c r="D17" s="812">
        <v>442</v>
      </c>
      <c r="E17" s="812">
        <v>321</v>
      </c>
      <c r="F17" s="812">
        <v>444</v>
      </c>
    </row>
    <row r="18" spans="1:6" ht="11.25" customHeight="1" x14ac:dyDescent="0.25">
      <c r="A18" s="811" t="s">
        <v>689</v>
      </c>
      <c r="B18" s="812">
        <v>516</v>
      </c>
      <c r="C18" s="812">
        <v>534</v>
      </c>
      <c r="D18" s="812">
        <v>571</v>
      </c>
      <c r="E18" s="812">
        <v>567</v>
      </c>
      <c r="F18" s="812">
        <v>602</v>
      </c>
    </row>
    <row r="19" spans="1:6" ht="11.25" customHeight="1" x14ac:dyDescent="0.25">
      <c r="A19" s="811" t="s">
        <v>690</v>
      </c>
      <c r="B19" s="812">
        <v>250</v>
      </c>
      <c r="C19" s="812">
        <v>280</v>
      </c>
      <c r="D19" s="812">
        <v>299</v>
      </c>
      <c r="E19" s="812">
        <v>316</v>
      </c>
      <c r="F19" s="812">
        <v>346</v>
      </c>
    </row>
    <row r="20" spans="1:6" ht="11.25" customHeight="1" x14ac:dyDescent="0.25">
      <c r="A20" s="811" t="s">
        <v>691</v>
      </c>
      <c r="B20" s="812">
        <v>340</v>
      </c>
      <c r="C20" s="812">
        <v>312</v>
      </c>
      <c r="D20" s="812">
        <v>325</v>
      </c>
      <c r="E20" s="812">
        <v>355</v>
      </c>
      <c r="F20" s="812">
        <v>350</v>
      </c>
    </row>
    <row r="21" spans="1:6" ht="11.25" customHeight="1" x14ac:dyDescent="0.25">
      <c r="A21" s="811" t="s">
        <v>692</v>
      </c>
      <c r="B21" s="812">
        <v>117</v>
      </c>
      <c r="C21" s="812">
        <v>113</v>
      </c>
      <c r="D21" s="812">
        <v>130</v>
      </c>
      <c r="E21" s="812">
        <v>144</v>
      </c>
      <c r="F21" s="812">
        <v>150</v>
      </c>
    </row>
    <row r="22" spans="1:6" ht="11.25" customHeight="1" x14ac:dyDescent="0.25">
      <c r="A22" s="811" t="s">
        <v>693</v>
      </c>
      <c r="B22" s="812">
        <v>171</v>
      </c>
      <c r="C22" s="812">
        <v>177</v>
      </c>
      <c r="D22" s="812">
        <v>227</v>
      </c>
      <c r="E22" s="812">
        <v>239</v>
      </c>
      <c r="F22" s="812">
        <v>252</v>
      </c>
    </row>
    <row r="23" spans="1:6" ht="11.25" customHeight="1" x14ac:dyDescent="0.15">
      <c r="A23" s="811"/>
      <c r="B23" s="211"/>
      <c r="C23" s="450"/>
      <c r="D23" s="283"/>
    </row>
    <row r="24" spans="1:6" ht="11.25" customHeight="1" x14ac:dyDescent="0.25">
      <c r="A24" s="811" t="s">
        <v>4110</v>
      </c>
      <c r="B24" s="818"/>
      <c r="C24" s="818"/>
      <c r="D24" s="818"/>
    </row>
    <row r="25" spans="1:6" ht="11.25" customHeight="1" x14ac:dyDescent="0.25">
      <c r="A25" s="827" t="s">
        <v>4111</v>
      </c>
      <c r="B25" s="828"/>
      <c r="C25" s="828"/>
      <c r="D25" s="828"/>
    </row>
    <row r="26" spans="1:6" ht="11.25" customHeight="1" x14ac:dyDescent="0.15">
      <c r="A26" s="848" t="s">
        <v>4112</v>
      </c>
      <c r="B26" s="828"/>
      <c r="C26" s="828"/>
      <c r="D26" s="828"/>
    </row>
    <row r="27" spans="1:6" s="831" customFormat="1" ht="11.25" customHeight="1" x14ac:dyDescent="0.15">
      <c r="A27" s="829" t="s">
        <v>4113</v>
      </c>
      <c r="B27" s="830"/>
      <c r="C27" s="830"/>
      <c r="D27" s="830"/>
    </row>
    <row r="28" spans="1:6" s="1" customFormat="1" ht="11.25" customHeight="1" x14ac:dyDescent="0.15">
      <c r="A28" s="168" t="s">
        <v>696</v>
      </c>
      <c r="B28" s="755"/>
      <c r="C28" s="755"/>
      <c r="D28" s="755"/>
    </row>
    <row r="29" spans="1:6" ht="11.25" customHeight="1" x14ac:dyDescent="0.25">
      <c r="A29" s="811" t="s">
        <v>4114</v>
      </c>
      <c r="B29" s="818"/>
      <c r="C29" s="818"/>
      <c r="D29" s="818"/>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Hoja274"/>
  <dimension ref="A1:D11"/>
  <sheetViews>
    <sheetView workbookViewId="0"/>
  </sheetViews>
  <sheetFormatPr baseColWidth="10" defaultColWidth="9.125" defaultRowHeight="10.199999999999999" x14ac:dyDescent="0.25"/>
  <cols>
    <col min="1" max="1" width="36.375" style="808" customWidth="1"/>
    <col min="2" max="4" width="17.875" style="808" customWidth="1"/>
    <col min="5" max="16384" width="9.125" style="808"/>
  </cols>
  <sheetData>
    <row r="1" spans="1:4" ht="11.25" customHeight="1" x14ac:dyDescent="0.25"/>
    <row r="2" spans="1:4" x14ac:dyDescent="0.25">
      <c r="A2" s="806" t="s">
        <v>4115</v>
      </c>
      <c r="B2" s="821"/>
      <c r="C2" s="821"/>
      <c r="D2" s="821"/>
    </row>
    <row r="3" spans="1:4" ht="9.6999999999999993" customHeight="1" x14ac:dyDescent="0.25">
      <c r="A3" s="822"/>
      <c r="B3" s="809"/>
      <c r="C3" s="809"/>
      <c r="D3" s="809"/>
    </row>
    <row r="4" spans="1:4" ht="11.25" customHeight="1" x14ac:dyDescent="0.25">
      <c r="A4" s="3181" t="s">
        <v>4079</v>
      </c>
      <c r="B4" s="3182" t="s">
        <v>4116</v>
      </c>
      <c r="C4" s="3183"/>
      <c r="D4" s="3183"/>
    </row>
    <row r="5" spans="1:4" ht="11.25" customHeight="1" x14ac:dyDescent="0.25">
      <c r="A5" s="3188"/>
      <c r="B5" s="3185" t="s">
        <v>752</v>
      </c>
      <c r="C5" s="3185" t="s">
        <v>754</v>
      </c>
      <c r="D5" s="3185" t="s">
        <v>753</v>
      </c>
    </row>
    <row r="6" spans="1:4" x14ac:dyDescent="0.25">
      <c r="A6" s="806" t="s">
        <v>676</v>
      </c>
      <c r="B6" s="810">
        <v>80023</v>
      </c>
      <c r="C6" s="810">
        <v>42349</v>
      </c>
      <c r="D6" s="810">
        <v>37674</v>
      </c>
    </row>
    <row r="7" spans="1:4" x14ac:dyDescent="0.25">
      <c r="A7" s="811" t="s">
        <v>3357</v>
      </c>
      <c r="B7" s="812">
        <v>58746</v>
      </c>
      <c r="C7" s="812">
        <v>26978</v>
      </c>
      <c r="D7" s="812">
        <v>31768</v>
      </c>
    </row>
    <row r="8" spans="1:4" x14ac:dyDescent="0.25">
      <c r="A8" s="820" t="s">
        <v>4082</v>
      </c>
      <c r="B8" s="812">
        <v>21277</v>
      </c>
      <c r="C8" s="812">
        <v>15371</v>
      </c>
      <c r="D8" s="812">
        <v>5906</v>
      </c>
    </row>
    <row r="9" spans="1:4" x14ac:dyDescent="0.25">
      <c r="A9" s="820"/>
    </row>
    <row r="10" spans="1:4" x14ac:dyDescent="0.25">
      <c r="A10" s="820" t="s">
        <v>4117</v>
      </c>
      <c r="B10" s="845"/>
      <c r="C10" s="845"/>
      <c r="D10" s="845"/>
    </row>
    <row r="11" spans="1:4" x14ac:dyDescent="0.25">
      <c r="A11" s="811" t="s">
        <v>4084</v>
      </c>
      <c r="B11" s="846"/>
      <c r="C11" s="846"/>
      <c r="D11" s="846"/>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Hoja275"/>
  <dimension ref="A2:F14"/>
  <sheetViews>
    <sheetView workbookViewId="0"/>
  </sheetViews>
  <sheetFormatPr baseColWidth="10" defaultColWidth="9.125" defaultRowHeight="10.199999999999999" x14ac:dyDescent="0.25"/>
  <cols>
    <col min="1" max="1" width="40.375" style="808" customWidth="1"/>
    <col min="2" max="3" width="12" style="808" customWidth="1"/>
    <col min="4" max="5" width="11.125" style="808" customWidth="1"/>
    <col min="6" max="6" width="11.375" style="808" customWidth="1"/>
    <col min="7" max="16384" width="9.125" style="808"/>
  </cols>
  <sheetData>
    <row r="2" spans="1:6" x14ac:dyDescent="0.25">
      <c r="A2" s="806" t="s">
        <v>4118</v>
      </c>
      <c r="B2" s="807"/>
      <c r="C2" s="807"/>
      <c r="D2" s="807"/>
    </row>
    <row r="3" spans="1:6" x14ac:dyDescent="0.25">
      <c r="A3" s="832"/>
      <c r="B3" s="832"/>
      <c r="C3" s="849"/>
    </row>
    <row r="4" spans="1:6" x14ac:dyDescent="0.15">
      <c r="A4" s="3181" t="s">
        <v>4079</v>
      </c>
      <c r="B4" s="3182" t="s">
        <v>4119</v>
      </c>
      <c r="C4" s="3182"/>
      <c r="D4" s="3182"/>
      <c r="E4" s="3191"/>
      <c r="F4" s="3187"/>
    </row>
    <row r="5" spans="1:6" ht="11.55" x14ac:dyDescent="0.25">
      <c r="A5" s="3188"/>
      <c r="B5" s="3180" t="s">
        <v>4120</v>
      </c>
      <c r="C5" s="3180">
        <v>2018</v>
      </c>
      <c r="D5" s="3180">
        <v>2019</v>
      </c>
      <c r="E5" s="3180" t="s">
        <v>1250</v>
      </c>
      <c r="F5" s="3185" t="s">
        <v>1251</v>
      </c>
    </row>
    <row r="6" spans="1:6" x14ac:dyDescent="0.25">
      <c r="A6" s="833" t="s">
        <v>676</v>
      </c>
      <c r="B6" s="810">
        <v>284</v>
      </c>
      <c r="C6" s="810">
        <v>298</v>
      </c>
      <c r="D6" s="810">
        <v>325</v>
      </c>
      <c r="E6" s="810">
        <v>135</v>
      </c>
      <c r="F6" s="810">
        <v>265</v>
      </c>
    </row>
    <row r="7" spans="1:6" x14ac:dyDescent="0.25">
      <c r="A7" s="820" t="s">
        <v>3357</v>
      </c>
      <c r="B7" s="812">
        <v>173</v>
      </c>
      <c r="C7" s="812">
        <v>168</v>
      </c>
      <c r="D7" s="812">
        <v>189</v>
      </c>
      <c r="E7" s="812">
        <v>132</v>
      </c>
      <c r="F7" s="812">
        <v>171</v>
      </c>
    </row>
    <row r="8" spans="1:6" x14ac:dyDescent="0.25">
      <c r="A8" s="820" t="s">
        <v>4082</v>
      </c>
      <c r="B8" s="812">
        <v>111</v>
      </c>
      <c r="C8" s="812">
        <v>130</v>
      </c>
      <c r="D8" s="812">
        <v>136</v>
      </c>
      <c r="E8" s="812">
        <v>3</v>
      </c>
      <c r="F8" s="812">
        <v>94</v>
      </c>
    </row>
    <row r="9" spans="1:6" x14ac:dyDescent="0.25">
      <c r="A9" s="820"/>
    </row>
    <row r="10" spans="1:6" s="819" customFormat="1" x14ac:dyDescent="0.25">
      <c r="A10" s="820" t="s">
        <v>4121</v>
      </c>
      <c r="B10" s="845"/>
      <c r="C10" s="845"/>
      <c r="D10" s="845"/>
    </row>
    <row r="11" spans="1:6" x14ac:dyDescent="0.25">
      <c r="A11" s="820" t="s">
        <v>4122</v>
      </c>
    </row>
    <row r="12" spans="1:6" x14ac:dyDescent="0.25">
      <c r="A12" s="820" t="s">
        <v>4123</v>
      </c>
    </row>
    <row r="13" spans="1:6" x14ac:dyDescent="0.25">
      <c r="A13" s="820" t="s">
        <v>4124</v>
      </c>
    </row>
    <row r="14" spans="1:6" x14ac:dyDescent="0.25">
      <c r="A14" s="811" t="s">
        <v>4084</v>
      </c>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Hoja276"/>
  <dimension ref="A1:F40"/>
  <sheetViews>
    <sheetView workbookViewId="0"/>
  </sheetViews>
  <sheetFormatPr baseColWidth="10" defaultColWidth="9.125" defaultRowHeight="10.199999999999999" x14ac:dyDescent="0.25"/>
  <cols>
    <col min="1" max="1" width="51.75" style="808" customWidth="1"/>
    <col min="2" max="6" width="17.875" style="808" customWidth="1"/>
    <col min="7" max="16384" width="9.125" style="808"/>
  </cols>
  <sheetData>
    <row r="1" spans="1:6" x14ac:dyDescent="0.25">
      <c r="A1" s="834"/>
    </row>
    <row r="2" spans="1:6" x14ac:dyDescent="0.25">
      <c r="A2" s="806" t="s">
        <v>4125</v>
      </c>
      <c r="B2" s="807"/>
    </row>
    <row r="3" spans="1:6" ht="10.55" customHeight="1" x14ac:dyDescent="0.25">
      <c r="A3" s="822"/>
    </row>
    <row r="4" spans="1:6" ht="11.25" customHeight="1" x14ac:dyDescent="0.15">
      <c r="A4" s="3181" t="s">
        <v>4126</v>
      </c>
      <c r="B4" s="3192" t="s">
        <v>4116</v>
      </c>
      <c r="C4" s="3192"/>
      <c r="D4" s="3187"/>
      <c r="E4" s="3193"/>
      <c r="F4" s="3187"/>
    </row>
    <row r="5" spans="1:6" ht="11.25" customHeight="1" x14ac:dyDescent="0.25">
      <c r="A5" s="3188"/>
      <c r="B5" s="3180">
        <v>2017</v>
      </c>
      <c r="C5" s="3180">
        <v>2018</v>
      </c>
      <c r="D5" s="3180">
        <v>2019</v>
      </c>
      <c r="E5" s="3180" t="s">
        <v>1250</v>
      </c>
      <c r="F5" s="3185" t="s">
        <v>1251</v>
      </c>
    </row>
    <row r="6" spans="1:6" x14ac:dyDescent="0.25">
      <c r="A6" s="806" t="s">
        <v>676</v>
      </c>
      <c r="B6" s="810">
        <v>1236811</v>
      </c>
      <c r="C6" s="810">
        <v>1284148</v>
      </c>
      <c r="D6" s="810">
        <v>1428748</v>
      </c>
      <c r="E6" s="810">
        <v>248753</v>
      </c>
      <c r="F6" s="810">
        <f>SUM(F7,F20,F24)</f>
        <v>353164</v>
      </c>
    </row>
    <row r="7" spans="1:6" x14ac:dyDescent="0.25">
      <c r="A7" s="806" t="s">
        <v>4127</v>
      </c>
      <c r="B7" s="810">
        <v>734165</v>
      </c>
      <c r="C7" s="810">
        <v>793443</v>
      </c>
      <c r="D7" s="810">
        <v>1075574</v>
      </c>
      <c r="E7" s="810">
        <v>217964</v>
      </c>
      <c r="F7" s="810">
        <v>203649</v>
      </c>
    </row>
    <row r="8" spans="1:6" x14ac:dyDescent="0.25">
      <c r="A8" s="811" t="s">
        <v>4128</v>
      </c>
      <c r="B8" s="812">
        <v>197247</v>
      </c>
      <c r="C8" s="812">
        <v>191725</v>
      </c>
      <c r="D8" s="812">
        <v>107820</v>
      </c>
      <c r="E8" s="812">
        <v>31728</v>
      </c>
      <c r="F8" s="812">
        <v>68576</v>
      </c>
    </row>
    <row r="9" spans="1:6" x14ac:dyDescent="0.25">
      <c r="A9" s="811" t="s">
        <v>4129</v>
      </c>
      <c r="B9" s="812">
        <v>27021</v>
      </c>
      <c r="C9" s="812">
        <v>23551</v>
      </c>
      <c r="D9" s="812">
        <v>24761</v>
      </c>
      <c r="E9" s="812">
        <v>5934</v>
      </c>
      <c r="F9" s="812">
        <v>9417</v>
      </c>
    </row>
    <row r="10" spans="1:6" x14ac:dyDescent="0.25">
      <c r="A10" s="811" t="s">
        <v>4130</v>
      </c>
      <c r="B10" s="812">
        <v>8340</v>
      </c>
      <c r="C10" s="812">
        <v>8986</v>
      </c>
      <c r="D10" s="812">
        <v>3327</v>
      </c>
      <c r="E10" s="812">
        <v>793</v>
      </c>
      <c r="F10" s="812">
        <v>2200</v>
      </c>
    </row>
    <row r="11" spans="1:6" ht="11.55" x14ac:dyDescent="0.25">
      <c r="A11" s="811" t="s">
        <v>4131</v>
      </c>
      <c r="B11" s="812">
        <v>8600</v>
      </c>
      <c r="C11" s="812">
        <v>8955</v>
      </c>
      <c r="D11" s="812">
        <v>637</v>
      </c>
      <c r="E11" s="812">
        <v>255</v>
      </c>
      <c r="F11" s="812">
        <v>560</v>
      </c>
    </row>
    <row r="12" spans="1:6" x14ac:dyDescent="0.25">
      <c r="A12" s="811" t="s">
        <v>4132</v>
      </c>
      <c r="B12" s="812">
        <v>492957</v>
      </c>
      <c r="C12" s="812">
        <v>560226</v>
      </c>
      <c r="D12" s="812">
        <v>939029</v>
      </c>
      <c r="E12" s="812">
        <v>179254</v>
      </c>
      <c r="F12" s="812">
        <v>122896</v>
      </c>
    </row>
    <row r="13" spans="1:6" ht="11.55" x14ac:dyDescent="0.25">
      <c r="A13" s="806" t="s">
        <v>4133</v>
      </c>
      <c r="B13" s="810">
        <v>185788</v>
      </c>
      <c r="C13" s="810">
        <v>187421</v>
      </c>
      <c r="D13" s="810" t="s">
        <v>687</v>
      </c>
      <c r="E13" s="810" t="s">
        <v>687</v>
      </c>
      <c r="F13" s="810" t="s">
        <v>687</v>
      </c>
    </row>
    <row r="14" spans="1:6" x14ac:dyDescent="0.25">
      <c r="A14" s="811" t="s">
        <v>4134</v>
      </c>
      <c r="B14" s="812">
        <v>21065</v>
      </c>
      <c r="C14" s="812">
        <v>21385</v>
      </c>
      <c r="D14" s="812" t="s">
        <v>687</v>
      </c>
      <c r="E14" s="812" t="s">
        <v>687</v>
      </c>
      <c r="F14" s="812" t="s">
        <v>687</v>
      </c>
    </row>
    <row r="15" spans="1:6" x14ac:dyDescent="0.25">
      <c r="A15" s="811" t="s">
        <v>4135</v>
      </c>
      <c r="B15" s="812">
        <v>41568</v>
      </c>
      <c r="C15" s="812">
        <v>40629</v>
      </c>
      <c r="D15" s="812" t="s">
        <v>687</v>
      </c>
      <c r="E15" s="812" t="s">
        <v>687</v>
      </c>
      <c r="F15" s="812" t="s">
        <v>687</v>
      </c>
    </row>
    <row r="16" spans="1:6" x14ac:dyDescent="0.25">
      <c r="A16" s="811" t="s">
        <v>4136</v>
      </c>
      <c r="B16" s="812">
        <v>31123</v>
      </c>
      <c r="C16" s="812">
        <v>30162</v>
      </c>
      <c r="D16" s="812" t="s">
        <v>687</v>
      </c>
      <c r="E16" s="812" t="s">
        <v>687</v>
      </c>
      <c r="F16" s="812" t="s">
        <v>687</v>
      </c>
    </row>
    <row r="17" spans="1:6" s="850" customFormat="1" ht="21.75" customHeight="1" x14ac:dyDescent="0.25">
      <c r="A17" s="835" t="s">
        <v>4137</v>
      </c>
      <c r="B17" s="812">
        <v>1637</v>
      </c>
      <c r="C17" s="812">
        <v>2180</v>
      </c>
      <c r="D17" s="812" t="s">
        <v>687</v>
      </c>
      <c r="E17" s="812" t="s">
        <v>687</v>
      </c>
      <c r="F17" s="812" t="s">
        <v>687</v>
      </c>
    </row>
    <row r="18" spans="1:6" x14ac:dyDescent="0.25">
      <c r="A18" s="811" t="s">
        <v>4138</v>
      </c>
      <c r="B18" s="812">
        <v>81271</v>
      </c>
      <c r="C18" s="812">
        <v>85014</v>
      </c>
      <c r="D18" s="812" t="s">
        <v>687</v>
      </c>
      <c r="E18" s="812" t="s">
        <v>687</v>
      </c>
      <c r="F18" s="812" t="s">
        <v>687</v>
      </c>
    </row>
    <row r="19" spans="1:6" ht="11.55" x14ac:dyDescent="0.25">
      <c r="A19" s="811" t="s">
        <v>4139</v>
      </c>
      <c r="B19" s="812">
        <v>9124</v>
      </c>
      <c r="C19" s="812">
        <v>8051</v>
      </c>
      <c r="D19" s="812" t="s">
        <v>687</v>
      </c>
      <c r="E19" s="812">
        <v>0</v>
      </c>
      <c r="F19" s="812" t="s">
        <v>687</v>
      </c>
    </row>
    <row r="20" spans="1:6" x14ac:dyDescent="0.25">
      <c r="A20" s="806" t="s">
        <v>4140</v>
      </c>
      <c r="B20" s="810" t="s">
        <v>687</v>
      </c>
      <c r="C20" s="810" t="s">
        <v>687</v>
      </c>
      <c r="D20" s="810">
        <v>190630</v>
      </c>
      <c r="E20" s="810">
        <v>41394</v>
      </c>
      <c r="F20" s="810">
        <v>103734</v>
      </c>
    </row>
    <row r="21" spans="1:6" x14ac:dyDescent="0.25">
      <c r="A21" s="820" t="s">
        <v>4141</v>
      </c>
      <c r="B21" s="812" t="s">
        <v>687</v>
      </c>
      <c r="C21" s="812" t="s">
        <v>687</v>
      </c>
      <c r="D21" s="812">
        <v>61276</v>
      </c>
      <c r="E21" s="812">
        <v>5443</v>
      </c>
      <c r="F21" s="812">
        <v>30380</v>
      </c>
    </row>
    <row r="22" spans="1:6" x14ac:dyDescent="0.25">
      <c r="A22" s="820" t="s">
        <v>4142</v>
      </c>
      <c r="B22" s="812" t="s">
        <v>687</v>
      </c>
      <c r="C22" s="812" t="s">
        <v>687</v>
      </c>
      <c r="D22" s="812">
        <v>75100</v>
      </c>
      <c r="E22" s="812">
        <v>27701</v>
      </c>
      <c r="F22" s="812">
        <v>39091</v>
      </c>
    </row>
    <row r="23" spans="1:6" x14ac:dyDescent="0.25">
      <c r="A23" s="820" t="s">
        <v>4143</v>
      </c>
      <c r="B23" s="812" t="s">
        <v>687</v>
      </c>
      <c r="C23" s="812" t="s">
        <v>687</v>
      </c>
      <c r="D23" s="812">
        <v>54254</v>
      </c>
      <c r="E23" s="812">
        <v>8250</v>
      </c>
      <c r="F23" s="812">
        <v>34263</v>
      </c>
    </row>
    <row r="24" spans="1:6" x14ac:dyDescent="0.25">
      <c r="A24" s="806" t="s">
        <v>4144</v>
      </c>
      <c r="B24" s="810">
        <v>316858</v>
      </c>
      <c r="C24" s="810">
        <v>303284</v>
      </c>
      <c r="D24" s="810">
        <v>353174</v>
      </c>
      <c r="E24" s="810">
        <v>30789</v>
      </c>
      <c r="F24" s="810">
        <v>45781</v>
      </c>
    </row>
    <row r="25" spans="1:6" x14ac:dyDescent="0.25">
      <c r="A25" s="811" t="s">
        <v>4145</v>
      </c>
      <c r="B25" s="812">
        <v>293618</v>
      </c>
      <c r="C25" s="812">
        <v>275898</v>
      </c>
      <c r="D25" s="812">
        <v>320766</v>
      </c>
      <c r="E25" s="812">
        <v>30788</v>
      </c>
      <c r="F25" s="812">
        <v>39230</v>
      </c>
    </row>
    <row r="26" spans="1:6" x14ac:dyDescent="0.25">
      <c r="A26" s="811" t="s">
        <v>4146</v>
      </c>
      <c r="B26" s="812">
        <v>11112</v>
      </c>
      <c r="C26" s="812">
        <v>11308</v>
      </c>
      <c r="D26" s="812">
        <v>8660</v>
      </c>
      <c r="E26" s="812">
        <v>0</v>
      </c>
      <c r="F26" s="812">
        <v>4141</v>
      </c>
    </row>
    <row r="27" spans="1:6" x14ac:dyDescent="0.25">
      <c r="A27" s="811" t="s">
        <v>4147</v>
      </c>
      <c r="B27" s="812">
        <v>9431</v>
      </c>
      <c r="C27" s="812">
        <v>13399</v>
      </c>
      <c r="D27" s="812">
        <v>18497</v>
      </c>
      <c r="E27" s="812">
        <v>0</v>
      </c>
      <c r="F27" s="812">
        <v>2258</v>
      </c>
    </row>
    <row r="28" spans="1:6" x14ac:dyDescent="0.25">
      <c r="A28" s="811" t="s">
        <v>4148</v>
      </c>
      <c r="B28" s="812">
        <v>2693</v>
      </c>
      <c r="C28" s="812">
        <v>2669</v>
      </c>
      <c r="D28" s="812">
        <v>5238</v>
      </c>
      <c r="E28" s="812">
        <v>0</v>
      </c>
      <c r="F28" s="812">
        <v>152</v>
      </c>
    </row>
    <row r="29" spans="1:6" ht="11.55" x14ac:dyDescent="0.25">
      <c r="A29" s="824" t="s">
        <v>4149</v>
      </c>
      <c r="B29" s="812">
        <v>4</v>
      </c>
      <c r="C29" s="812">
        <v>10</v>
      </c>
      <c r="D29" s="812">
        <v>13</v>
      </c>
      <c r="E29" s="812">
        <v>1</v>
      </c>
      <c r="F29" s="812">
        <v>0</v>
      </c>
    </row>
    <row r="30" spans="1:6" x14ac:dyDescent="0.25">
      <c r="A30" s="820"/>
    </row>
    <row r="31" spans="1:6" x14ac:dyDescent="0.25">
      <c r="A31" s="820" t="s">
        <v>4150</v>
      </c>
    </row>
    <row r="32" spans="1:6" x14ac:dyDescent="0.25">
      <c r="A32" s="820" t="s">
        <v>4151</v>
      </c>
    </row>
    <row r="33" spans="1:2" x14ac:dyDescent="0.25">
      <c r="A33" s="820" t="s">
        <v>4152</v>
      </c>
      <c r="B33" s="845"/>
    </row>
    <row r="34" spans="1:2" x14ac:dyDescent="0.25">
      <c r="A34" s="820" t="s">
        <v>4153</v>
      </c>
      <c r="B34" s="845"/>
    </row>
    <row r="35" spans="1:2" x14ac:dyDescent="0.25">
      <c r="A35" s="820" t="s">
        <v>4154</v>
      </c>
      <c r="B35" s="845"/>
    </row>
    <row r="36" spans="1:2" x14ac:dyDescent="0.25">
      <c r="A36" s="820" t="s">
        <v>4155</v>
      </c>
      <c r="B36" s="845"/>
    </row>
    <row r="37" spans="1:2" x14ac:dyDescent="0.25">
      <c r="A37" s="820" t="s">
        <v>4156</v>
      </c>
      <c r="B37" s="845"/>
    </row>
    <row r="38" spans="1:2" s="819" customFormat="1" x14ac:dyDescent="0.25">
      <c r="A38" s="824" t="s">
        <v>696</v>
      </c>
      <c r="B38" s="851"/>
    </row>
    <row r="39" spans="1:2" s="819" customFormat="1" x14ac:dyDescent="0.25">
      <c r="A39" s="829" t="s">
        <v>4113</v>
      </c>
      <c r="B39" s="851"/>
    </row>
    <row r="40" spans="1:2" s="819" customFormat="1" x14ac:dyDescent="0.25">
      <c r="A40" s="824" t="s">
        <v>4157</v>
      </c>
      <c r="B40" s="844"/>
    </row>
  </sheetData>
  <pageMargins left="0.7" right="0.7" top="0.75" bottom="0.75" header="0.3" footer="0.3"/>
  <pageSetup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Hoja277"/>
  <dimension ref="A2:D134"/>
  <sheetViews>
    <sheetView workbookViewId="0"/>
  </sheetViews>
  <sheetFormatPr baseColWidth="10" defaultColWidth="9.125" defaultRowHeight="10.199999999999999" x14ac:dyDescent="0.25"/>
  <cols>
    <col min="1" max="1" width="50" style="808" customWidth="1"/>
    <col min="2" max="4" width="17.875" style="808" customWidth="1"/>
    <col min="5" max="16384" width="9.125" style="808"/>
  </cols>
  <sheetData>
    <row r="2" spans="1:4" ht="11.55" x14ac:dyDescent="0.25">
      <c r="A2" s="806" t="s">
        <v>4158</v>
      </c>
      <c r="B2" s="821"/>
      <c r="C2" s="821"/>
      <c r="D2" s="821"/>
    </row>
    <row r="3" spans="1:4" x14ac:dyDescent="0.25">
      <c r="A3" s="809"/>
      <c r="B3" s="809"/>
      <c r="C3" s="809"/>
      <c r="D3" s="809"/>
    </row>
    <row r="4" spans="1:4" ht="11.25" customHeight="1" x14ac:dyDescent="0.25">
      <c r="A4" s="3181" t="s">
        <v>4159</v>
      </c>
      <c r="B4" s="3182" t="s">
        <v>4160</v>
      </c>
      <c r="C4" s="3183"/>
      <c r="D4" s="3183"/>
    </row>
    <row r="5" spans="1:4" ht="11.25" customHeight="1" x14ac:dyDescent="0.25">
      <c r="A5" s="3188"/>
      <c r="B5" s="3185" t="s">
        <v>752</v>
      </c>
      <c r="C5" s="3185" t="s">
        <v>754</v>
      </c>
      <c r="D5" s="3185" t="s">
        <v>753</v>
      </c>
    </row>
    <row r="6" spans="1:4" x14ac:dyDescent="0.25">
      <c r="A6" s="806" t="s">
        <v>676</v>
      </c>
      <c r="B6" s="810">
        <v>449</v>
      </c>
      <c r="C6" s="810">
        <v>252</v>
      </c>
      <c r="D6" s="810">
        <v>197</v>
      </c>
    </row>
    <row r="7" spans="1:4" x14ac:dyDescent="0.25">
      <c r="A7" s="806" t="s">
        <v>677</v>
      </c>
      <c r="B7" s="810">
        <v>3</v>
      </c>
      <c r="C7" s="810">
        <v>2</v>
      </c>
      <c r="D7" s="810">
        <v>1</v>
      </c>
    </row>
    <row r="8" spans="1:4" x14ac:dyDescent="0.25">
      <c r="A8" s="811" t="s">
        <v>4161</v>
      </c>
      <c r="B8" s="812">
        <v>1</v>
      </c>
      <c r="C8" s="812">
        <v>0</v>
      </c>
      <c r="D8" s="812">
        <v>1</v>
      </c>
    </row>
    <row r="9" spans="1:4" x14ac:dyDescent="0.25">
      <c r="A9" s="811" t="s">
        <v>4162</v>
      </c>
      <c r="B9" s="812">
        <v>2</v>
      </c>
      <c r="C9" s="812">
        <v>2</v>
      </c>
      <c r="D9" s="812">
        <v>0</v>
      </c>
    </row>
    <row r="10" spans="1:4" x14ac:dyDescent="0.25">
      <c r="A10" s="806" t="s">
        <v>678</v>
      </c>
      <c r="B10" s="810">
        <v>3</v>
      </c>
      <c r="C10" s="810">
        <v>0</v>
      </c>
      <c r="D10" s="810">
        <v>3</v>
      </c>
    </row>
    <row r="11" spans="1:4" x14ac:dyDescent="0.25">
      <c r="A11" s="811" t="s">
        <v>4163</v>
      </c>
      <c r="B11" s="812">
        <v>1</v>
      </c>
      <c r="C11" s="812">
        <v>0</v>
      </c>
      <c r="D11" s="812">
        <v>1</v>
      </c>
    </row>
    <row r="12" spans="1:4" x14ac:dyDescent="0.25">
      <c r="A12" s="811" t="s">
        <v>4164</v>
      </c>
      <c r="B12" s="812">
        <v>1</v>
      </c>
      <c r="C12" s="812">
        <v>0</v>
      </c>
      <c r="D12" s="812">
        <v>1</v>
      </c>
    </row>
    <row r="13" spans="1:4" x14ac:dyDescent="0.25">
      <c r="A13" s="811" t="s">
        <v>4165</v>
      </c>
      <c r="B13" s="812">
        <v>1</v>
      </c>
      <c r="C13" s="812">
        <v>0</v>
      </c>
      <c r="D13" s="812">
        <v>1</v>
      </c>
    </row>
    <row r="14" spans="1:4" x14ac:dyDescent="0.25">
      <c r="A14" s="806" t="s">
        <v>679</v>
      </c>
      <c r="B14" s="810">
        <v>7</v>
      </c>
      <c r="C14" s="810">
        <v>5</v>
      </c>
      <c r="D14" s="810">
        <v>2</v>
      </c>
    </row>
    <row r="15" spans="1:4" x14ac:dyDescent="0.25">
      <c r="A15" s="811" t="s">
        <v>4166</v>
      </c>
      <c r="B15" s="812">
        <v>2</v>
      </c>
      <c r="C15" s="812">
        <v>2</v>
      </c>
      <c r="D15" s="812">
        <v>0</v>
      </c>
    </row>
    <row r="16" spans="1:4" x14ac:dyDescent="0.25">
      <c r="A16" s="811" t="s">
        <v>4167</v>
      </c>
      <c r="B16" s="812">
        <v>1</v>
      </c>
      <c r="C16" s="812">
        <v>0</v>
      </c>
      <c r="D16" s="812">
        <v>1</v>
      </c>
    </row>
    <row r="17" spans="1:4" x14ac:dyDescent="0.25">
      <c r="A17" s="811" t="s">
        <v>4168</v>
      </c>
      <c r="B17" s="812">
        <v>1</v>
      </c>
      <c r="C17" s="812">
        <v>1</v>
      </c>
      <c r="D17" s="812">
        <v>0</v>
      </c>
    </row>
    <row r="18" spans="1:4" x14ac:dyDescent="0.25">
      <c r="A18" s="811" t="s">
        <v>4169</v>
      </c>
      <c r="B18" s="812">
        <v>1</v>
      </c>
      <c r="C18" s="812">
        <v>0</v>
      </c>
      <c r="D18" s="812">
        <v>1</v>
      </c>
    </row>
    <row r="19" spans="1:4" x14ac:dyDescent="0.25">
      <c r="A19" s="811" t="s">
        <v>4170</v>
      </c>
      <c r="B19" s="812">
        <v>2</v>
      </c>
      <c r="C19" s="812">
        <v>2</v>
      </c>
      <c r="D19" s="812">
        <v>0</v>
      </c>
    </row>
    <row r="20" spans="1:4" x14ac:dyDescent="0.25">
      <c r="A20" s="806" t="s">
        <v>681</v>
      </c>
      <c r="B20" s="810">
        <v>2</v>
      </c>
      <c r="C20" s="810">
        <v>0</v>
      </c>
      <c r="D20" s="810">
        <v>2</v>
      </c>
    </row>
    <row r="21" spans="1:4" x14ac:dyDescent="0.25">
      <c r="A21" s="811" t="s">
        <v>4171</v>
      </c>
      <c r="B21" s="812">
        <v>2</v>
      </c>
      <c r="C21" s="812">
        <v>0</v>
      </c>
      <c r="D21" s="812">
        <v>2</v>
      </c>
    </row>
    <row r="22" spans="1:4" x14ac:dyDescent="0.25">
      <c r="A22" s="836" t="s">
        <v>682</v>
      </c>
      <c r="B22" s="810">
        <v>27</v>
      </c>
      <c r="C22" s="810">
        <v>12</v>
      </c>
      <c r="D22" s="810">
        <v>15</v>
      </c>
    </row>
    <row r="23" spans="1:4" x14ac:dyDescent="0.25">
      <c r="A23" s="837" t="s">
        <v>4172</v>
      </c>
      <c r="B23" s="812">
        <v>4</v>
      </c>
      <c r="C23" s="812">
        <v>4</v>
      </c>
      <c r="D23" s="812">
        <v>0</v>
      </c>
    </row>
    <row r="24" spans="1:4" x14ac:dyDescent="0.25">
      <c r="A24" s="837" t="s">
        <v>4173</v>
      </c>
      <c r="B24" s="812">
        <v>1</v>
      </c>
      <c r="C24" s="812">
        <v>0</v>
      </c>
      <c r="D24" s="812">
        <v>1</v>
      </c>
    </row>
    <row r="25" spans="1:4" x14ac:dyDescent="0.25">
      <c r="A25" s="837" t="s">
        <v>4174</v>
      </c>
      <c r="B25" s="812">
        <v>1</v>
      </c>
      <c r="C25" s="812">
        <v>0</v>
      </c>
      <c r="D25" s="812">
        <v>1</v>
      </c>
    </row>
    <row r="26" spans="1:4" x14ac:dyDescent="0.25">
      <c r="A26" s="837" t="s">
        <v>4175</v>
      </c>
      <c r="B26" s="812">
        <v>2</v>
      </c>
      <c r="C26" s="812">
        <v>1</v>
      </c>
      <c r="D26" s="812">
        <v>1</v>
      </c>
    </row>
    <row r="27" spans="1:4" x14ac:dyDescent="0.25">
      <c r="A27" s="837" t="s">
        <v>4176</v>
      </c>
      <c r="B27" s="812">
        <v>1</v>
      </c>
      <c r="C27" s="812">
        <v>0</v>
      </c>
      <c r="D27" s="812">
        <v>1</v>
      </c>
    </row>
    <row r="28" spans="1:4" x14ac:dyDescent="0.25">
      <c r="A28" s="837" t="s">
        <v>4177</v>
      </c>
      <c r="B28" s="812">
        <v>2</v>
      </c>
      <c r="C28" s="812">
        <v>0</v>
      </c>
      <c r="D28" s="812">
        <v>2</v>
      </c>
    </row>
    <row r="29" spans="1:4" x14ac:dyDescent="0.25">
      <c r="A29" s="837" t="s">
        <v>4178</v>
      </c>
      <c r="B29" s="812">
        <v>2</v>
      </c>
      <c r="C29" s="812">
        <v>1</v>
      </c>
      <c r="D29" s="812">
        <v>1</v>
      </c>
    </row>
    <row r="30" spans="1:4" x14ac:dyDescent="0.25">
      <c r="A30" s="837" t="s">
        <v>4168</v>
      </c>
      <c r="B30" s="812">
        <v>9</v>
      </c>
      <c r="C30" s="812">
        <v>5</v>
      </c>
      <c r="D30" s="812">
        <v>4</v>
      </c>
    </row>
    <row r="31" spans="1:4" x14ac:dyDescent="0.25">
      <c r="A31" s="837" t="s">
        <v>4179</v>
      </c>
      <c r="B31" s="812">
        <v>2</v>
      </c>
      <c r="C31" s="812">
        <v>1</v>
      </c>
      <c r="D31" s="812">
        <v>1</v>
      </c>
    </row>
    <row r="32" spans="1:4" x14ac:dyDescent="0.25">
      <c r="A32" s="837" t="s">
        <v>4180</v>
      </c>
      <c r="B32" s="812">
        <v>2</v>
      </c>
      <c r="C32" s="812">
        <v>0</v>
      </c>
      <c r="D32" s="812">
        <v>2</v>
      </c>
    </row>
    <row r="33" spans="1:4" x14ac:dyDescent="0.25">
      <c r="A33" s="837" t="s">
        <v>4181</v>
      </c>
      <c r="B33" s="812">
        <v>1</v>
      </c>
      <c r="C33" s="812">
        <v>0</v>
      </c>
      <c r="D33" s="812">
        <v>1</v>
      </c>
    </row>
    <row r="34" spans="1:4" x14ac:dyDescent="0.25">
      <c r="A34" s="806" t="s">
        <v>683</v>
      </c>
      <c r="B34" s="810">
        <v>287</v>
      </c>
      <c r="C34" s="810">
        <v>159</v>
      </c>
      <c r="D34" s="810">
        <v>128</v>
      </c>
    </row>
    <row r="35" spans="1:4" x14ac:dyDescent="0.25">
      <c r="A35" s="837" t="s">
        <v>4182</v>
      </c>
      <c r="B35" s="812">
        <v>2</v>
      </c>
      <c r="C35" s="812">
        <v>0</v>
      </c>
      <c r="D35" s="812">
        <v>2</v>
      </c>
    </row>
    <row r="36" spans="1:4" x14ac:dyDescent="0.25">
      <c r="A36" s="837" t="s">
        <v>4183</v>
      </c>
      <c r="B36" s="812">
        <v>19</v>
      </c>
      <c r="C36" s="812">
        <v>9</v>
      </c>
      <c r="D36" s="812">
        <v>10</v>
      </c>
    </row>
    <row r="37" spans="1:4" x14ac:dyDescent="0.25">
      <c r="A37" s="837" t="s">
        <v>4166</v>
      </c>
      <c r="B37" s="812">
        <v>2</v>
      </c>
      <c r="C37" s="812">
        <v>1</v>
      </c>
      <c r="D37" s="812">
        <v>1</v>
      </c>
    </row>
    <row r="38" spans="1:4" x14ac:dyDescent="0.25">
      <c r="A38" s="837" t="s">
        <v>4172</v>
      </c>
      <c r="B38" s="812">
        <v>9</v>
      </c>
      <c r="C38" s="812">
        <v>9</v>
      </c>
      <c r="D38" s="812">
        <v>0</v>
      </c>
    </row>
    <row r="39" spans="1:4" x14ac:dyDescent="0.25">
      <c r="A39" s="837" t="s">
        <v>4173</v>
      </c>
      <c r="B39" s="812">
        <v>1</v>
      </c>
      <c r="C39" s="812">
        <v>1</v>
      </c>
      <c r="D39" s="812">
        <v>0</v>
      </c>
    </row>
    <row r="40" spans="1:4" x14ac:dyDescent="0.25">
      <c r="A40" s="837" t="s">
        <v>4174</v>
      </c>
      <c r="B40" s="812">
        <v>1</v>
      </c>
      <c r="C40" s="812">
        <v>0</v>
      </c>
      <c r="D40" s="812">
        <v>1</v>
      </c>
    </row>
    <row r="41" spans="1:4" x14ac:dyDescent="0.25">
      <c r="A41" s="837" t="s">
        <v>4175</v>
      </c>
      <c r="B41" s="812">
        <v>26</v>
      </c>
      <c r="C41" s="812">
        <v>15</v>
      </c>
      <c r="D41" s="812">
        <v>11</v>
      </c>
    </row>
    <row r="42" spans="1:4" x14ac:dyDescent="0.25">
      <c r="A42" s="837" t="s">
        <v>4184</v>
      </c>
      <c r="B42" s="812">
        <v>3</v>
      </c>
      <c r="C42" s="812">
        <v>2</v>
      </c>
      <c r="D42" s="812">
        <v>1</v>
      </c>
    </row>
    <row r="43" spans="1:4" x14ac:dyDescent="0.25">
      <c r="A43" s="837" t="s">
        <v>4185</v>
      </c>
      <c r="B43" s="812">
        <v>3</v>
      </c>
      <c r="C43" s="812">
        <v>2</v>
      </c>
      <c r="D43" s="812">
        <v>1</v>
      </c>
    </row>
    <row r="44" spans="1:4" x14ac:dyDescent="0.25">
      <c r="A44" s="837" t="s">
        <v>4167</v>
      </c>
      <c r="B44" s="812">
        <v>23</v>
      </c>
      <c r="C44" s="812">
        <v>13</v>
      </c>
      <c r="D44" s="812">
        <v>10</v>
      </c>
    </row>
    <row r="45" spans="1:4" x14ac:dyDescent="0.25">
      <c r="A45" s="837" t="s">
        <v>4186</v>
      </c>
      <c r="B45" s="812">
        <v>4</v>
      </c>
      <c r="C45" s="812">
        <v>3</v>
      </c>
      <c r="D45" s="812">
        <v>1</v>
      </c>
    </row>
    <row r="46" spans="1:4" x14ac:dyDescent="0.25">
      <c r="A46" s="837" t="s">
        <v>4187</v>
      </c>
      <c r="B46" s="812">
        <v>4</v>
      </c>
      <c r="C46" s="812">
        <v>1</v>
      </c>
      <c r="D46" s="812">
        <v>3</v>
      </c>
    </row>
    <row r="47" spans="1:4" x14ac:dyDescent="0.25">
      <c r="A47" s="837" t="s">
        <v>4188</v>
      </c>
      <c r="B47" s="812">
        <v>6</v>
      </c>
      <c r="C47" s="812">
        <v>0</v>
      </c>
      <c r="D47" s="812">
        <v>6</v>
      </c>
    </row>
    <row r="48" spans="1:4" x14ac:dyDescent="0.25">
      <c r="A48" s="837" t="s">
        <v>4189</v>
      </c>
      <c r="B48" s="812">
        <v>2</v>
      </c>
      <c r="C48" s="812">
        <v>2</v>
      </c>
      <c r="D48" s="812">
        <v>0</v>
      </c>
    </row>
    <row r="49" spans="1:4" x14ac:dyDescent="0.25">
      <c r="A49" s="837" t="s">
        <v>4190</v>
      </c>
      <c r="B49" s="812">
        <v>23</v>
      </c>
      <c r="C49" s="812">
        <v>11</v>
      </c>
      <c r="D49" s="812">
        <v>12</v>
      </c>
    </row>
    <row r="50" spans="1:4" x14ac:dyDescent="0.25">
      <c r="A50" s="837" t="s">
        <v>4177</v>
      </c>
      <c r="B50" s="812">
        <v>27</v>
      </c>
      <c r="C50" s="812">
        <v>7</v>
      </c>
      <c r="D50" s="812">
        <v>20</v>
      </c>
    </row>
    <row r="51" spans="1:4" x14ac:dyDescent="0.25">
      <c r="A51" s="837" t="s">
        <v>4164</v>
      </c>
      <c r="B51" s="812">
        <v>6</v>
      </c>
      <c r="C51" s="812">
        <v>4</v>
      </c>
      <c r="D51" s="812">
        <v>2</v>
      </c>
    </row>
    <row r="52" spans="1:4" x14ac:dyDescent="0.25">
      <c r="A52" s="837" t="s">
        <v>4161</v>
      </c>
      <c r="B52" s="812">
        <v>17</v>
      </c>
      <c r="C52" s="812">
        <v>8</v>
      </c>
      <c r="D52" s="812">
        <v>9</v>
      </c>
    </row>
    <row r="53" spans="1:4" x14ac:dyDescent="0.25">
      <c r="A53" s="837" t="s">
        <v>4171</v>
      </c>
      <c r="B53" s="812">
        <v>7</v>
      </c>
      <c r="C53" s="812">
        <v>3</v>
      </c>
      <c r="D53" s="812">
        <v>4</v>
      </c>
    </row>
    <row r="54" spans="1:4" x14ac:dyDescent="0.25">
      <c r="A54" s="837" t="s">
        <v>4191</v>
      </c>
      <c r="B54" s="812">
        <v>4</v>
      </c>
      <c r="C54" s="812">
        <v>3</v>
      </c>
      <c r="D54" s="812">
        <v>1</v>
      </c>
    </row>
    <row r="55" spans="1:4" x14ac:dyDescent="0.25">
      <c r="A55" s="837" t="s">
        <v>4192</v>
      </c>
      <c r="B55" s="812">
        <v>6</v>
      </c>
      <c r="C55" s="812">
        <v>3</v>
      </c>
      <c r="D55" s="812">
        <v>3</v>
      </c>
    </row>
    <row r="56" spans="1:4" x14ac:dyDescent="0.25">
      <c r="A56" s="837" t="s">
        <v>4178</v>
      </c>
      <c r="B56" s="812">
        <v>5</v>
      </c>
      <c r="C56" s="812">
        <v>4</v>
      </c>
      <c r="D56" s="812">
        <v>1</v>
      </c>
    </row>
    <row r="57" spans="1:4" x14ac:dyDescent="0.25">
      <c r="A57" s="837" t="s">
        <v>4193</v>
      </c>
      <c r="B57" s="812">
        <v>5</v>
      </c>
      <c r="C57" s="812">
        <v>3</v>
      </c>
      <c r="D57" s="812">
        <v>2</v>
      </c>
    </row>
    <row r="58" spans="1:4" x14ac:dyDescent="0.25">
      <c r="A58" s="837" t="s">
        <v>4194</v>
      </c>
      <c r="B58" s="812">
        <v>2</v>
      </c>
      <c r="C58" s="812">
        <v>2</v>
      </c>
      <c r="D58" s="812">
        <v>0</v>
      </c>
    </row>
    <row r="59" spans="1:4" x14ac:dyDescent="0.25">
      <c r="A59" s="837" t="s">
        <v>4168</v>
      </c>
      <c r="B59" s="812">
        <v>7</v>
      </c>
      <c r="C59" s="812">
        <v>4</v>
      </c>
      <c r="D59" s="812">
        <v>3</v>
      </c>
    </row>
    <row r="60" spans="1:4" x14ac:dyDescent="0.25">
      <c r="A60" s="837" t="s">
        <v>4195</v>
      </c>
      <c r="B60" s="812">
        <v>8</v>
      </c>
      <c r="C60" s="812">
        <v>8</v>
      </c>
      <c r="D60" s="812">
        <v>0</v>
      </c>
    </row>
    <row r="61" spans="1:4" x14ac:dyDescent="0.25">
      <c r="A61" s="837" t="s">
        <v>4196</v>
      </c>
      <c r="B61" s="812">
        <v>1</v>
      </c>
      <c r="C61" s="812">
        <v>1</v>
      </c>
      <c r="D61" s="812">
        <v>0</v>
      </c>
    </row>
    <row r="62" spans="1:4" x14ac:dyDescent="0.25">
      <c r="A62" s="837" t="s">
        <v>4197</v>
      </c>
      <c r="B62" s="812">
        <v>7</v>
      </c>
      <c r="C62" s="812">
        <v>2</v>
      </c>
      <c r="D62" s="812">
        <v>5</v>
      </c>
    </row>
    <row r="63" spans="1:4" x14ac:dyDescent="0.25">
      <c r="A63" s="837" t="s">
        <v>4169</v>
      </c>
      <c r="B63" s="812">
        <v>4</v>
      </c>
      <c r="C63" s="812">
        <v>3</v>
      </c>
      <c r="D63" s="812">
        <v>1</v>
      </c>
    </row>
    <row r="64" spans="1:4" x14ac:dyDescent="0.25">
      <c r="A64" s="837" t="s">
        <v>4198</v>
      </c>
      <c r="B64" s="812">
        <v>2</v>
      </c>
      <c r="C64" s="812">
        <v>2</v>
      </c>
      <c r="D64" s="812">
        <v>0</v>
      </c>
    </row>
    <row r="65" spans="1:4" x14ac:dyDescent="0.25">
      <c r="A65" s="837" t="s">
        <v>4180</v>
      </c>
      <c r="B65" s="812">
        <v>3</v>
      </c>
      <c r="C65" s="812">
        <v>2</v>
      </c>
      <c r="D65" s="812">
        <v>1</v>
      </c>
    </row>
    <row r="66" spans="1:4" x14ac:dyDescent="0.25">
      <c r="A66" s="837" t="s">
        <v>4199</v>
      </c>
      <c r="B66" s="812">
        <v>3</v>
      </c>
      <c r="C66" s="812">
        <v>1</v>
      </c>
      <c r="D66" s="812">
        <v>2</v>
      </c>
    </row>
    <row r="67" spans="1:4" x14ac:dyDescent="0.25">
      <c r="A67" s="837" t="s">
        <v>4181</v>
      </c>
      <c r="B67" s="812">
        <v>13</v>
      </c>
      <c r="C67" s="812">
        <v>10</v>
      </c>
      <c r="D67" s="812">
        <v>3</v>
      </c>
    </row>
    <row r="68" spans="1:4" x14ac:dyDescent="0.25">
      <c r="A68" s="837" t="s">
        <v>4170</v>
      </c>
      <c r="B68" s="812">
        <v>2</v>
      </c>
      <c r="C68" s="812">
        <v>1</v>
      </c>
      <c r="D68" s="812">
        <v>1</v>
      </c>
    </row>
    <row r="69" spans="1:4" x14ac:dyDescent="0.25">
      <c r="A69" s="837" t="s">
        <v>4200</v>
      </c>
      <c r="B69" s="812">
        <v>3</v>
      </c>
      <c r="C69" s="812">
        <v>1</v>
      </c>
      <c r="D69" s="812">
        <v>2</v>
      </c>
    </row>
    <row r="70" spans="1:4" x14ac:dyDescent="0.25">
      <c r="A70" s="837" t="s">
        <v>4201</v>
      </c>
      <c r="B70" s="812">
        <v>2</v>
      </c>
      <c r="C70" s="812">
        <v>0</v>
      </c>
      <c r="D70" s="812">
        <v>2</v>
      </c>
    </row>
    <row r="71" spans="1:4" x14ac:dyDescent="0.25">
      <c r="A71" s="837" t="s">
        <v>4202</v>
      </c>
      <c r="B71" s="812">
        <v>4</v>
      </c>
      <c r="C71" s="812">
        <v>2</v>
      </c>
      <c r="D71" s="812">
        <v>2</v>
      </c>
    </row>
    <row r="72" spans="1:4" x14ac:dyDescent="0.25">
      <c r="A72" s="837" t="s">
        <v>4203</v>
      </c>
      <c r="B72" s="812">
        <v>7</v>
      </c>
      <c r="C72" s="812">
        <v>2</v>
      </c>
      <c r="D72" s="812">
        <v>5</v>
      </c>
    </row>
    <row r="73" spans="1:4" x14ac:dyDescent="0.25">
      <c r="A73" s="837" t="s">
        <v>4204</v>
      </c>
      <c r="B73" s="812">
        <v>11</v>
      </c>
      <c r="C73" s="812">
        <v>11</v>
      </c>
      <c r="D73" s="812">
        <v>0</v>
      </c>
    </row>
    <row r="74" spans="1:4" x14ac:dyDescent="0.25">
      <c r="A74" s="837" t="s">
        <v>4205</v>
      </c>
      <c r="B74" s="812">
        <v>3</v>
      </c>
      <c r="C74" s="812">
        <v>3</v>
      </c>
      <c r="D74" s="812">
        <v>0</v>
      </c>
    </row>
    <row r="75" spans="1:4" x14ac:dyDescent="0.25">
      <c r="A75" s="806" t="s">
        <v>3548</v>
      </c>
      <c r="B75" s="810">
        <v>9</v>
      </c>
      <c r="C75" s="810">
        <v>6</v>
      </c>
      <c r="D75" s="810">
        <v>3</v>
      </c>
    </row>
    <row r="76" spans="1:4" x14ac:dyDescent="0.25">
      <c r="A76" s="837" t="s">
        <v>4183</v>
      </c>
      <c r="B76" s="812">
        <v>2</v>
      </c>
      <c r="C76" s="812">
        <v>1</v>
      </c>
      <c r="D76" s="812">
        <v>1</v>
      </c>
    </row>
    <row r="77" spans="1:4" x14ac:dyDescent="0.25">
      <c r="A77" s="837" t="s">
        <v>4161</v>
      </c>
      <c r="B77" s="812">
        <v>3</v>
      </c>
      <c r="C77" s="812">
        <v>2</v>
      </c>
      <c r="D77" s="812">
        <v>1</v>
      </c>
    </row>
    <row r="78" spans="1:4" x14ac:dyDescent="0.25">
      <c r="A78" s="837" t="s">
        <v>4180</v>
      </c>
      <c r="B78" s="812">
        <v>1</v>
      </c>
      <c r="C78" s="812">
        <v>0</v>
      </c>
      <c r="D78" s="812">
        <v>1</v>
      </c>
    </row>
    <row r="79" spans="1:4" x14ac:dyDescent="0.25">
      <c r="A79" s="837" t="s">
        <v>4200</v>
      </c>
      <c r="B79" s="812">
        <v>2</v>
      </c>
      <c r="C79" s="812">
        <v>2</v>
      </c>
      <c r="D79" s="812">
        <v>0</v>
      </c>
    </row>
    <row r="80" spans="1:4" x14ac:dyDescent="0.25">
      <c r="A80" s="837" t="s">
        <v>4204</v>
      </c>
      <c r="B80" s="812">
        <v>1</v>
      </c>
      <c r="C80" s="812">
        <v>1</v>
      </c>
      <c r="D80" s="812">
        <v>0</v>
      </c>
    </row>
    <row r="81" spans="1:4" x14ac:dyDescent="0.25">
      <c r="A81" s="806" t="s">
        <v>685</v>
      </c>
      <c r="B81" s="810">
        <v>29</v>
      </c>
      <c r="C81" s="810">
        <v>17</v>
      </c>
      <c r="D81" s="810">
        <v>12</v>
      </c>
    </row>
    <row r="82" spans="1:4" x14ac:dyDescent="0.25">
      <c r="A82" s="837" t="s">
        <v>4183</v>
      </c>
      <c r="B82" s="812">
        <v>2</v>
      </c>
      <c r="C82" s="812">
        <v>1</v>
      </c>
      <c r="D82" s="812">
        <v>1</v>
      </c>
    </row>
    <row r="83" spans="1:4" x14ac:dyDescent="0.25">
      <c r="A83" s="837" t="s">
        <v>4166</v>
      </c>
      <c r="B83" s="812">
        <v>1</v>
      </c>
      <c r="C83" s="812">
        <v>1</v>
      </c>
      <c r="D83" s="812">
        <v>0</v>
      </c>
    </row>
    <row r="84" spans="1:4" x14ac:dyDescent="0.25">
      <c r="A84" s="837" t="s">
        <v>4174</v>
      </c>
      <c r="B84" s="812">
        <v>9</v>
      </c>
      <c r="C84" s="812">
        <v>3</v>
      </c>
      <c r="D84" s="812">
        <v>6</v>
      </c>
    </row>
    <row r="85" spans="1:4" x14ac:dyDescent="0.25">
      <c r="A85" s="837" t="s">
        <v>4175</v>
      </c>
      <c r="B85" s="812">
        <v>7</v>
      </c>
      <c r="C85" s="812">
        <v>5</v>
      </c>
      <c r="D85" s="812">
        <v>2</v>
      </c>
    </row>
    <row r="86" spans="1:4" x14ac:dyDescent="0.25">
      <c r="A86" s="837" t="s">
        <v>4171</v>
      </c>
      <c r="B86" s="812">
        <v>1</v>
      </c>
      <c r="C86" s="812">
        <v>1</v>
      </c>
      <c r="D86" s="812">
        <v>0</v>
      </c>
    </row>
    <row r="87" spans="1:4" x14ac:dyDescent="0.25">
      <c r="A87" s="837" t="s">
        <v>4191</v>
      </c>
      <c r="B87" s="812">
        <v>1</v>
      </c>
      <c r="C87" s="812">
        <v>0</v>
      </c>
      <c r="D87" s="812">
        <v>1</v>
      </c>
    </row>
    <row r="88" spans="1:4" x14ac:dyDescent="0.25">
      <c r="A88" s="837" t="s">
        <v>4193</v>
      </c>
      <c r="B88" s="812">
        <v>1</v>
      </c>
      <c r="C88" s="812">
        <v>1</v>
      </c>
      <c r="D88" s="812">
        <v>0</v>
      </c>
    </row>
    <row r="89" spans="1:4" x14ac:dyDescent="0.25">
      <c r="A89" s="837" t="s">
        <v>4168</v>
      </c>
      <c r="B89" s="812">
        <v>1</v>
      </c>
      <c r="C89" s="812">
        <v>1</v>
      </c>
      <c r="D89" s="812">
        <v>0</v>
      </c>
    </row>
    <row r="90" spans="1:4" x14ac:dyDescent="0.25">
      <c r="A90" s="837" t="s">
        <v>4180</v>
      </c>
      <c r="B90" s="812">
        <v>1</v>
      </c>
      <c r="C90" s="812">
        <v>1</v>
      </c>
      <c r="D90" s="812">
        <v>0</v>
      </c>
    </row>
    <row r="91" spans="1:4" x14ac:dyDescent="0.25">
      <c r="A91" s="837" t="s">
        <v>4181</v>
      </c>
      <c r="B91" s="812">
        <v>4</v>
      </c>
      <c r="C91" s="812">
        <v>2</v>
      </c>
      <c r="D91" s="812">
        <v>2</v>
      </c>
    </row>
    <row r="92" spans="1:4" x14ac:dyDescent="0.25">
      <c r="A92" s="837" t="s">
        <v>4205</v>
      </c>
      <c r="B92" s="812">
        <v>1</v>
      </c>
      <c r="C92" s="812">
        <v>1</v>
      </c>
      <c r="D92" s="812">
        <v>0</v>
      </c>
    </row>
    <row r="93" spans="1:4" x14ac:dyDescent="0.25">
      <c r="A93" s="806" t="s">
        <v>732</v>
      </c>
      <c r="B93" s="810">
        <v>7</v>
      </c>
      <c r="C93" s="810">
        <v>5</v>
      </c>
      <c r="D93" s="810">
        <v>2</v>
      </c>
    </row>
    <row r="94" spans="1:4" x14ac:dyDescent="0.25">
      <c r="A94" s="837" t="s">
        <v>4174</v>
      </c>
      <c r="B94" s="812">
        <v>2</v>
      </c>
      <c r="C94" s="812">
        <v>1</v>
      </c>
      <c r="D94" s="812">
        <v>1</v>
      </c>
    </row>
    <row r="95" spans="1:4" x14ac:dyDescent="0.25">
      <c r="A95" s="837" t="s">
        <v>4175</v>
      </c>
      <c r="B95" s="812">
        <v>3</v>
      </c>
      <c r="C95" s="812">
        <v>2</v>
      </c>
      <c r="D95" s="812">
        <v>1</v>
      </c>
    </row>
    <row r="96" spans="1:4" x14ac:dyDescent="0.25">
      <c r="A96" s="811" t="s">
        <v>4168</v>
      </c>
      <c r="B96" s="812">
        <v>2</v>
      </c>
      <c r="C96" s="812">
        <v>2</v>
      </c>
      <c r="D96" s="812">
        <v>0</v>
      </c>
    </row>
    <row r="97" spans="1:4" x14ac:dyDescent="0.25">
      <c r="A97" s="836" t="s">
        <v>688</v>
      </c>
      <c r="B97" s="810">
        <v>30</v>
      </c>
      <c r="C97" s="810">
        <v>15</v>
      </c>
      <c r="D97" s="810">
        <v>15</v>
      </c>
    </row>
    <row r="98" spans="1:4" x14ac:dyDescent="0.25">
      <c r="A98" s="837" t="s">
        <v>4183</v>
      </c>
      <c r="B98" s="812">
        <v>2</v>
      </c>
      <c r="C98" s="812">
        <v>1</v>
      </c>
      <c r="D98" s="812">
        <v>1</v>
      </c>
    </row>
    <row r="99" spans="1:4" x14ac:dyDescent="0.25">
      <c r="A99" s="837" t="s">
        <v>4172</v>
      </c>
      <c r="B99" s="812">
        <v>1</v>
      </c>
      <c r="C99" s="812">
        <v>1</v>
      </c>
      <c r="D99" s="812">
        <v>0</v>
      </c>
    </row>
    <row r="100" spans="1:4" x14ac:dyDescent="0.25">
      <c r="A100" s="837" t="s">
        <v>4174</v>
      </c>
      <c r="B100" s="812">
        <v>6</v>
      </c>
      <c r="C100" s="812">
        <v>3</v>
      </c>
      <c r="D100" s="812">
        <v>3</v>
      </c>
    </row>
    <row r="101" spans="1:4" x14ac:dyDescent="0.25">
      <c r="A101" s="837" t="s">
        <v>4175</v>
      </c>
      <c r="B101" s="812">
        <v>3</v>
      </c>
      <c r="C101" s="812">
        <v>0</v>
      </c>
      <c r="D101" s="812">
        <v>3</v>
      </c>
    </row>
    <row r="102" spans="1:4" x14ac:dyDescent="0.25">
      <c r="A102" s="837" t="s">
        <v>4167</v>
      </c>
      <c r="B102" s="812">
        <v>2</v>
      </c>
      <c r="C102" s="812">
        <v>0</v>
      </c>
      <c r="D102" s="812">
        <v>2</v>
      </c>
    </row>
    <row r="103" spans="1:4" s="838" customFormat="1" x14ac:dyDescent="0.25">
      <c r="A103" s="837" t="s">
        <v>4192</v>
      </c>
      <c r="B103" s="812">
        <v>1</v>
      </c>
      <c r="C103" s="812">
        <v>0</v>
      </c>
      <c r="D103" s="812">
        <v>1</v>
      </c>
    </row>
    <row r="104" spans="1:4" s="838" customFormat="1" x14ac:dyDescent="0.25">
      <c r="A104" s="837" t="s">
        <v>4193</v>
      </c>
      <c r="B104" s="812">
        <v>1</v>
      </c>
      <c r="C104" s="812">
        <v>1</v>
      </c>
      <c r="D104" s="812">
        <v>0</v>
      </c>
    </row>
    <row r="105" spans="1:4" s="838" customFormat="1" x14ac:dyDescent="0.25">
      <c r="A105" s="837" t="s">
        <v>4168</v>
      </c>
      <c r="B105" s="812">
        <v>11</v>
      </c>
      <c r="C105" s="812">
        <v>7</v>
      </c>
      <c r="D105" s="812">
        <v>4</v>
      </c>
    </row>
    <row r="106" spans="1:4" s="838" customFormat="1" x14ac:dyDescent="0.25">
      <c r="A106" s="837" t="s">
        <v>4180</v>
      </c>
      <c r="B106" s="812">
        <v>1</v>
      </c>
      <c r="C106" s="812">
        <v>1</v>
      </c>
      <c r="D106" s="812">
        <v>0</v>
      </c>
    </row>
    <row r="107" spans="1:4" s="838" customFormat="1" x14ac:dyDescent="0.25">
      <c r="A107" s="837" t="s">
        <v>4199</v>
      </c>
      <c r="B107" s="812">
        <v>1</v>
      </c>
      <c r="C107" s="812">
        <v>1</v>
      </c>
      <c r="D107" s="812">
        <v>0</v>
      </c>
    </row>
    <row r="108" spans="1:4" s="838" customFormat="1" x14ac:dyDescent="0.25">
      <c r="A108" s="837" t="s">
        <v>4181</v>
      </c>
      <c r="B108" s="812">
        <v>1</v>
      </c>
      <c r="C108" s="812">
        <v>0</v>
      </c>
      <c r="D108" s="812">
        <v>1</v>
      </c>
    </row>
    <row r="109" spans="1:4" x14ac:dyDescent="0.25">
      <c r="A109" s="806" t="s">
        <v>689</v>
      </c>
      <c r="B109" s="810">
        <v>11</v>
      </c>
      <c r="C109" s="810">
        <v>7</v>
      </c>
      <c r="D109" s="810">
        <v>4</v>
      </c>
    </row>
    <row r="110" spans="1:4" x14ac:dyDescent="0.25">
      <c r="A110" s="837" t="s">
        <v>4183</v>
      </c>
      <c r="B110" s="812">
        <v>5</v>
      </c>
      <c r="C110" s="812">
        <v>3</v>
      </c>
      <c r="D110" s="812">
        <v>2</v>
      </c>
    </row>
    <row r="111" spans="1:4" x14ac:dyDescent="0.25">
      <c r="A111" s="837" t="s">
        <v>4166</v>
      </c>
      <c r="B111" s="812">
        <v>2</v>
      </c>
      <c r="C111" s="812">
        <v>1</v>
      </c>
      <c r="D111" s="812">
        <v>1</v>
      </c>
    </row>
    <row r="112" spans="1:4" x14ac:dyDescent="0.25">
      <c r="A112" s="837" t="s">
        <v>4174</v>
      </c>
      <c r="B112" s="812">
        <v>2</v>
      </c>
      <c r="C112" s="812">
        <v>1</v>
      </c>
      <c r="D112" s="812">
        <v>1</v>
      </c>
    </row>
    <row r="113" spans="1:4" x14ac:dyDescent="0.25">
      <c r="A113" s="837" t="s">
        <v>4206</v>
      </c>
      <c r="B113" s="812">
        <v>1</v>
      </c>
      <c r="C113" s="812">
        <v>1</v>
      </c>
      <c r="D113" s="812">
        <v>0</v>
      </c>
    </row>
    <row r="114" spans="1:4" x14ac:dyDescent="0.25">
      <c r="A114" s="837" t="s">
        <v>4203</v>
      </c>
      <c r="B114" s="812">
        <v>1</v>
      </c>
      <c r="C114" s="812">
        <v>1</v>
      </c>
      <c r="D114" s="812">
        <v>0</v>
      </c>
    </row>
    <row r="115" spans="1:4" x14ac:dyDescent="0.25">
      <c r="A115" s="806" t="s">
        <v>845</v>
      </c>
      <c r="B115" s="810">
        <v>14</v>
      </c>
      <c r="C115" s="810">
        <v>11</v>
      </c>
      <c r="D115" s="810">
        <v>3</v>
      </c>
    </row>
    <row r="116" spans="1:4" x14ac:dyDescent="0.25">
      <c r="A116" s="837" t="s">
        <v>4175</v>
      </c>
      <c r="B116" s="812">
        <v>2</v>
      </c>
      <c r="C116" s="812">
        <v>2</v>
      </c>
      <c r="D116" s="812">
        <v>0</v>
      </c>
    </row>
    <row r="117" spans="1:4" x14ac:dyDescent="0.15">
      <c r="A117" s="123" t="s">
        <v>4166</v>
      </c>
      <c r="B117" s="812">
        <v>2</v>
      </c>
      <c r="C117" s="812">
        <v>1</v>
      </c>
      <c r="D117" s="812">
        <v>1</v>
      </c>
    </row>
    <row r="118" spans="1:4" x14ac:dyDescent="0.25">
      <c r="A118" s="837" t="s">
        <v>4168</v>
      </c>
      <c r="B118" s="812">
        <v>10</v>
      </c>
      <c r="C118" s="812">
        <v>8</v>
      </c>
      <c r="D118" s="812">
        <v>2</v>
      </c>
    </row>
    <row r="119" spans="1:4" x14ac:dyDescent="0.25">
      <c r="A119" s="806" t="s">
        <v>846</v>
      </c>
      <c r="B119" s="810">
        <v>15</v>
      </c>
      <c r="C119" s="810">
        <v>10</v>
      </c>
      <c r="D119" s="810">
        <v>5</v>
      </c>
    </row>
    <row r="120" spans="1:4" x14ac:dyDescent="0.25">
      <c r="A120" s="837" t="s">
        <v>4183</v>
      </c>
      <c r="B120" s="812">
        <v>1</v>
      </c>
      <c r="C120" s="812">
        <v>0</v>
      </c>
      <c r="D120" s="812">
        <v>1</v>
      </c>
    </row>
    <row r="121" spans="1:4" x14ac:dyDescent="0.25">
      <c r="A121" s="837" t="s">
        <v>4175</v>
      </c>
      <c r="B121" s="812">
        <v>4</v>
      </c>
      <c r="C121" s="812">
        <v>3</v>
      </c>
      <c r="D121" s="812">
        <v>1</v>
      </c>
    </row>
    <row r="122" spans="1:4" x14ac:dyDescent="0.25">
      <c r="A122" s="837" t="s">
        <v>4161</v>
      </c>
      <c r="B122" s="812">
        <v>3</v>
      </c>
      <c r="C122" s="812">
        <v>2</v>
      </c>
      <c r="D122" s="812">
        <v>1</v>
      </c>
    </row>
    <row r="123" spans="1:4" x14ac:dyDescent="0.25">
      <c r="A123" s="837" t="s">
        <v>4168</v>
      </c>
      <c r="B123" s="812">
        <v>6</v>
      </c>
      <c r="C123" s="812">
        <v>5</v>
      </c>
      <c r="D123" s="812">
        <v>1</v>
      </c>
    </row>
    <row r="124" spans="1:4" x14ac:dyDescent="0.25">
      <c r="A124" s="837" t="s">
        <v>4181</v>
      </c>
      <c r="B124" s="812">
        <v>1</v>
      </c>
      <c r="C124" s="812">
        <v>0</v>
      </c>
      <c r="D124" s="812">
        <v>1</v>
      </c>
    </row>
    <row r="125" spans="1:4" x14ac:dyDescent="0.25">
      <c r="A125" s="806" t="s">
        <v>692</v>
      </c>
      <c r="B125" s="810">
        <v>5</v>
      </c>
      <c r="C125" s="810">
        <v>3</v>
      </c>
      <c r="D125" s="810">
        <v>2</v>
      </c>
    </row>
    <row r="126" spans="1:4" x14ac:dyDescent="0.25">
      <c r="A126" s="837" t="s">
        <v>4175</v>
      </c>
      <c r="B126" s="812">
        <v>1</v>
      </c>
      <c r="C126" s="812">
        <v>1</v>
      </c>
      <c r="D126" s="812">
        <v>0</v>
      </c>
    </row>
    <row r="127" spans="1:4" x14ac:dyDescent="0.25">
      <c r="A127" s="837" t="s">
        <v>4167</v>
      </c>
      <c r="B127" s="812">
        <v>1</v>
      </c>
      <c r="C127" s="812">
        <v>1</v>
      </c>
      <c r="D127" s="812">
        <v>0</v>
      </c>
    </row>
    <row r="128" spans="1:4" x14ac:dyDescent="0.25">
      <c r="A128" s="837" t="s">
        <v>4161</v>
      </c>
      <c r="B128" s="812">
        <v>1</v>
      </c>
      <c r="C128" s="812">
        <v>0</v>
      </c>
      <c r="D128" s="812">
        <v>1</v>
      </c>
    </row>
    <row r="129" spans="1:4" x14ac:dyDescent="0.25">
      <c r="A129" s="837" t="s">
        <v>4197</v>
      </c>
      <c r="B129" s="812">
        <v>1</v>
      </c>
      <c r="C129" s="812">
        <v>0</v>
      </c>
      <c r="D129" s="812">
        <v>1</v>
      </c>
    </row>
    <row r="130" spans="1:4" x14ac:dyDescent="0.25">
      <c r="A130" s="837" t="s">
        <v>4181</v>
      </c>
      <c r="B130" s="812">
        <v>1</v>
      </c>
      <c r="C130" s="812">
        <v>1</v>
      </c>
      <c r="D130" s="812">
        <v>0</v>
      </c>
    </row>
    <row r="131" spans="1:4" x14ac:dyDescent="0.25">
      <c r="A131" s="839"/>
      <c r="B131" s="823"/>
      <c r="C131" s="823"/>
      <c r="D131" s="823"/>
    </row>
    <row r="132" spans="1:4" x14ac:dyDescent="0.25">
      <c r="A132" s="820" t="s">
        <v>4207</v>
      </c>
      <c r="B132" s="840"/>
      <c r="C132" s="840"/>
      <c r="D132" s="840"/>
    </row>
    <row r="133" spans="1:4" s="819" customFormat="1" x14ac:dyDescent="0.25">
      <c r="A133" s="811" t="s">
        <v>696</v>
      </c>
      <c r="B133" s="841"/>
      <c r="C133" s="841"/>
      <c r="D133" s="841"/>
    </row>
    <row r="134" spans="1:4" s="819" customFormat="1" x14ac:dyDescent="0.25">
      <c r="A134" s="811" t="s">
        <v>4107</v>
      </c>
      <c r="B134" s="842"/>
      <c r="C134" s="842"/>
      <c r="D134" s="842"/>
    </row>
  </sheetData>
  <pageMargins left="0.7" right="0.7" top="0.75" bottom="0.75" header="0.3" footer="0.3"/>
  <pageSetup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Hoja278"/>
  <dimension ref="A2:L16"/>
  <sheetViews>
    <sheetView zoomScaleNormal="100" workbookViewId="0"/>
  </sheetViews>
  <sheetFormatPr baseColWidth="10" defaultColWidth="9.125" defaultRowHeight="10.199999999999999" x14ac:dyDescent="0.15"/>
  <cols>
    <col min="1" max="1" width="21.375" style="378" customWidth="1"/>
    <col min="2" max="2" width="14.25" style="378" customWidth="1"/>
    <col min="3" max="12" width="12.875" style="378" customWidth="1"/>
    <col min="13" max="16384" width="9.125" style="378"/>
  </cols>
  <sheetData>
    <row r="2" spans="1:12" s="392" customFormat="1" ht="11.55" x14ac:dyDescent="0.25">
      <c r="A2" s="376" t="s">
        <v>4208</v>
      </c>
    </row>
    <row r="3" spans="1:12" x14ac:dyDescent="0.15">
      <c r="A3" s="387"/>
    </row>
    <row r="4" spans="1:12" ht="11.25" customHeight="1" x14ac:dyDescent="0.15">
      <c r="A4" s="3194" t="s">
        <v>1246</v>
      </c>
      <c r="B4" s="3195" t="s">
        <v>2211</v>
      </c>
      <c r="C4" s="3196"/>
      <c r="D4" s="3196"/>
      <c r="E4" s="3196"/>
      <c r="F4" s="3196"/>
      <c r="G4" s="3196"/>
      <c r="H4" s="3196"/>
      <c r="I4" s="3196"/>
      <c r="J4" s="3196"/>
      <c r="K4" s="3196"/>
      <c r="L4" s="3197"/>
    </row>
    <row r="5" spans="1:12" ht="11.25" customHeight="1" x14ac:dyDescent="0.15">
      <c r="A5" s="852"/>
      <c r="B5" s="3198" t="s">
        <v>742</v>
      </c>
      <c r="C5" s="3199" t="s">
        <v>2212</v>
      </c>
      <c r="D5" s="3200"/>
      <c r="E5" s="3200"/>
      <c r="F5" s="3200"/>
      <c r="G5" s="3200"/>
      <c r="H5" s="3200"/>
      <c r="I5" s="3200"/>
      <c r="J5" s="3200"/>
      <c r="K5" s="3200"/>
      <c r="L5" s="3201"/>
    </row>
    <row r="6" spans="1:12" ht="20.399999999999999" x14ac:dyDescent="0.15">
      <c r="A6" s="2577"/>
      <c r="B6" s="3202"/>
      <c r="C6" s="2658" t="s">
        <v>4209</v>
      </c>
      <c r="D6" s="3203" t="s">
        <v>4210</v>
      </c>
      <c r="E6" s="3203" t="s">
        <v>4211</v>
      </c>
      <c r="F6" s="3203" t="s">
        <v>4212</v>
      </c>
      <c r="G6" s="3203" t="s">
        <v>4213</v>
      </c>
      <c r="H6" s="3203" t="s">
        <v>4176</v>
      </c>
      <c r="I6" s="3203" t="s">
        <v>4183</v>
      </c>
      <c r="J6" s="3203" t="s">
        <v>4199</v>
      </c>
      <c r="K6" s="3203" t="s">
        <v>4214</v>
      </c>
      <c r="L6" s="3204" t="s">
        <v>4215</v>
      </c>
    </row>
    <row r="7" spans="1:12" x14ac:dyDescent="0.15">
      <c r="A7" s="438">
        <v>2017</v>
      </c>
      <c r="B7" s="853">
        <v>68229</v>
      </c>
      <c r="C7" s="854">
        <v>35270</v>
      </c>
      <c r="D7" s="854">
        <v>1012</v>
      </c>
      <c r="E7" s="854">
        <v>9007</v>
      </c>
      <c r="F7" s="854">
        <v>8580</v>
      </c>
      <c r="G7" s="854">
        <v>4067</v>
      </c>
      <c r="H7" s="854">
        <v>1886</v>
      </c>
      <c r="I7" s="854">
        <v>1219</v>
      </c>
      <c r="J7" s="854">
        <v>1330</v>
      </c>
      <c r="K7" s="854">
        <v>1673</v>
      </c>
      <c r="L7" s="854">
        <v>4185</v>
      </c>
    </row>
    <row r="8" spans="1:12" x14ac:dyDescent="0.15">
      <c r="A8" s="438">
        <v>2018</v>
      </c>
      <c r="B8" s="853">
        <v>62368</v>
      </c>
      <c r="C8" s="854">
        <v>36449</v>
      </c>
      <c r="D8" s="854">
        <v>995</v>
      </c>
      <c r="E8" s="854">
        <v>7466</v>
      </c>
      <c r="F8" s="854">
        <v>6739</v>
      </c>
      <c r="G8" s="854">
        <v>3173</v>
      </c>
      <c r="H8" s="854">
        <v>627</v>
      </c>
      <c r="I8" s="854">
        <v>1600</v>
      </c>
      <c r="J8" s="854">
        <v>1139</v>
      </c>
      <c r="K8" s="854">
        <v>1329</v>
      </c>
      <c r="L8" s="854">
        <v>2851</v>
      </c>
    </row>
    <row r="9" spans="1:12" x14ac:dyDescent="0.15">
      <c r="A9" s="438">
        <v>2019</v>
      </c>
      <c r="B9" s="853">
        <v>67574</v>
      </c>
      <c r="C9" s="854">
        <v>38624</v>
      </c>
      <c r="D9" s="854">
        <v>1036</v>
      </c>
      <c r="E9" s="854">
        <v>8694</v>
      </c>
      <c r="F9" s="854">
        <v>7489</v>
      </c>
      <c r="G9" s="854">
        <v>3425</v>
      </c>
      <c r="H9" s="854">
        <v>1031</v>
      </c>
      <c r="I9" s="854">
        <v>1478</v>
      </c>
      <c r="J9" s="854">
        <v>1550</v>
      </c>
      <c r="K9" s="854">
        <v>1355</v>
      </c>
      <c r="L9" s="854">
        <v>2892</v>
      </c>
    </row>
    <row r="10" spans="1:12" ht="11.55" x14ac:dyDescent="0.15">
      <c r="A10" s="438" t="s">
        <v>2220</v>
      </c>
      <c r="B10" s="853">
        <v>8793</v>
      </c>
      <c r="C10" s="854">
        <v>4266</v>
      </c>
      <c r="D10" s="854">
        <v>450</v>
      </c>
      <c r="E10" s="854">
        <v>988</v>
      </c>
      <c r="F10" s="854">
        <v>1169</v>
      </c>
      <c r="G10" s="854">
        <v>503</v>
      </c>
      <c r="H10" s="854">
        <v>111</v>
      </c>
      <c r="I10" s="854">
        <v>381</v>
      </c>
      <c r="J10" s="854">
        <v>461</v>
      </c>
      <c r="K10" s="854">
        <v>222</v>
      </c>
      <c r="L10" s="854">
        <v>242</v>
      </c>
    </row>
    <row r="11" spans="1:12" ht="11.55" x14ac:dyDescent="0.15">
      <c r="A11" s="855" t="s">
        <v>2221</v>
      </c>
      <c r="B11" s="853">
        <v>8299</v>
      </c>
      <c r="C11" s="854">
        <v>4820</v>
      </c>
      <c r="D11" s="854">
        <v>598</v>
      </c>
      <c r="E11" s="854">
        <v>675</v>
      </c>
      <c r="F11" s="854">
        <v>943</v>
      </c>
      <c r="G11" s="854">
        <v>351</v>
      </c>
      <c r="H11" s="854">
        <v>29</v>
      </c>
      <c r="I11" s="854">
        <v>97</v>
      </c>
      <c r="J11" s="854">
        <v>67</v>
      </c>
      <c r="K11" s="854">
        <v>104</v>
      </c>
      <c r="L11" s="854">
        <v>615</v>
      </c>
    </row>
    <row r="12" spans="1:12" x14ac:dyDescent="0.15">
      <c r="A12" s="387"/>
      <c r="L12" s="383"/>
    </row>
    <row r="13" spans="1:12" s="377" customFormat="1" x14ac:dyDescent="0.25">
      <c r="A13" s="376" t="s">
        <v>4216</v>
      </c>
      <c r="B13" s="527"/>
      <c r="C13" s="527"/>
      <c r="D13" s="527"/>
      <c r="E13" s="527"/>
      <c r="F13" s="527"/>
      <c r="G13" s="527"/>
      <c r="H13" s="527"/>
      <c r="I13" s="527"/>
      <c r="J13" s="527"/>
      <c r="K13" s="527"/>
      <c r="L13" s="527"/>
    </row>
    <row r="14" spans="1:12" x14ac:dyDescent="0.15">
      <c r="A14" s="387" t="s">
        <v>2223</v>
      </c>
      <c r="B14" s="428"/>
      <c r="C14" s="428"/>
      <c r="D14" s="428"/>
      <c r="E14" s="428"/>
      <c r="F14" s="428"/>
      <c r="G14" s="428"/>
      <c r="H14" s="428"/>
      <c r="I14" s="428"/>
    </row>
    <row r="15" spans="1:12" s="154" customFormat="1" x14ac:dyDescent="0.15">
      <c r="A15" s="387" t="s">
        <v>2224</v>
      </c>
      <c r="B15" s="856"/>
      <c r="C15" s="856"/>
      <c r="D15" s="856"/>
      <c r="E15" s="856"/>
      <c r="F15" s="856"/>
      <c r="G15" s="856"/>
      <c r="H15" s="856"/>
      <c r="I15" s="856"/>
    </row>
    <row r="16" spans="1:12" s="377" customFormat="1" x14ac:dyDescent="0.25">
      <c r="A16" s="485" t="s">
        <v>2225</v>
      </c>
      <c r="B16" s="527"/>
      <c r="C16" s="527"/>
      <c r="D16" s="527"/>
      <c r="E16" s="527"/>
      <c r="F16" s="527"/>
      <c r="G16" s="527"/>
      <c r="H16" s="527"/>
      <c r="I16" s="527"/>
      <c r="J16" s="527"/>
      <c r="K16" s="527"/>
      <c r="L16" s="527"/>
    </row>
  </sheetData>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Hoja279"/>
  <dimension ref="A2:L28"/>
  <sheetViews>
    <sheetView zoomScaleNormal="100" workbookViewId="0"/>
  </sheetViews>
  <sheetFormatPr baseColWidth="10" defaultColWidth="9.125" defaultRowHeight="10.199999999999999" x14ac:dyDescent="0.15"/>
  <cols>
    <col min="1" max="1" width="28.625" style="378" customWidth="1"/>
    <col min="2" max="2" width="12.375" style="378" customWidth="1"/>
    <col min="3" max="12" width="12.875" style="378" customWidth="1"/>
    <col min="13" max="16384" width="9.125" style="378"/>
  </cols>
  <sheetData>
    <row r="2" spans="1:12" s="392" customFormat="1" ht="11.55" x14ac:dyDescent="0.25">
      <c r="A2" s="376" t="s">
        <v>4217</v>
      </c>
      <c r="B2" s="376"/>
      <c r="C2" s="376"/>
      <c r="D2" s="376"/>
      <c r="E2" s="376"/>
      <c r="F2" s="376"/>
      <c r="G2" s="376"/>
      <c r="H2" s="376"/>
      <c r="I2" s="376"/>
      <c r="J2" s="376"/>
      <c r="K2" s="376"/>
      <c r="L2" s="376"/>
    </row>
    <row r="3" spans="1:12" ht="11.25" customHeight="1" x14ac:dyDescent="0.15">
      <c r="A3" s="385"/>
      <c r="B3" s="385"/>
      <c r="C3" s="385"/>
      <c r="D3" s="385"/>
      <c r="E3" s="385"/>
      <c r="F3" s="385"/>
      <c r="G3" s="385"/>
      <c r="H3" s="385"/>
      <c r="I3" s="385"/>
      <c r="J3" s="385"/>
      <c r="K3" s="385"/>
      <c r="L3" s="385"/>
    </row>
    <row r="4" spans="1:12" ht="11.25" customHeight="1" x14ac:dyDescent="0.15">
      <c r="A4" s="3205" t="s">
        <v>674</v>
      </c>
      <c r="B4" s="3206" t="s">
        <v>2211</v>
      </c>
      <c r="C4" s="2203"/>
      <c r="D4" s="2203"/>
      <c r="E4" s="2203"/>
      <c r="F4" s="2203"/>
      <c r="G4" s="2203"/>
      <c r="H4" s="2203"/>
      <c r="I4" s="2203"/>
      <c r="J4" s="2203"/>
      <c r="K4" s="2203"/>
      <c r="L4" s="2203"/>
    </row>
    <row r="5" spans="1:12" ht="11.25" customHeight="1" x14ac:dyDescent="0.15">
      <c r="A5" s="852"/>
      <c r="B5" s="3207" t="s">
        <v>742</v>
      </c>
      <c r="C5" s="3199" t="s">
        <v>2212</v>
      </c>
      <c r="D5" s="2203"/>
      <c r="E5" s="2203"/>
      <c r="F5" s="2203"/>
      <c r="G5" s="2203"/>
      <c r="H5" s="2203"/>
      <c r="I5" s="2203"/>
      <c r="J5" s="2203"/>
      <c r="K5" s="2203"/>
      <c r="L5" s="2203"/>
    </row>
    <row r="6" spans="1:12" ht="22.6" customHeight="1" x14ac:dyDescent="0.15">
      <c r="A6" s="2577"/>
      <c r="B6" s="3202"/>
      <c r="C6" s="3208" t="s">
        <v>4209</v>
      </c>
      <c r="D6" s="2589" t="s">
        <v>4210</v>
      </c>
      <c r="E6" s="2589" t="s">
        <v>4211</v>
      </c>
      <c r="F6" s="2589" t="s">
        <v>4212</v>
      </c>
      <c r="G6" s="2589" t="s">
        <v>4213</v>
      </c>
      <c r="H6" s="3203" t="s">
        <v>4176</v>
      </c>
      <c r="I6" s="3109" t="s">
        <v>4183</v>
      </c>
      <c r="J6" s="3109" t="s">
        <v>4199</v>
      </c>
      <c r="K6" s="3109" t="s">
        <v>4214</v>
      </c>
      <c r="L6" s="3109" t="s">
        <v>4215</v>
      </c>
    </row>
    <row r="7" spans="1:12" x14ac:dyDescent="0.15">
      <c r="A7" s="379" t="s">
        <v>742</v>
      </c>
      <c r="B7" s="883">
        <v>8299</v>
      </c>
      <c r="C7" s="883">
        <v>4820</v>
      </c>
      <c r="D7" s="883">
        <v>598</v>
      </c>
      <c r="E7" s="883">
        <v>675</v>
      </c>
      <c r="F7" s="883">
        <v>943</v>
      </c>
      <c r="G7" s="883">
        <v>351</v>
      </c>
      <c r="H7" s="883">
        <v>29</v>
      </c>
      <c r="I7" s="883">
        <v>97</v>
      </c>
      <c r="J7" s="883">
        <v>67</v>
      </c>
      <c r="K7" s="883">
        <v>104</v>
      </c>
      <c r="L7" s="883">
        <v>615</v>
      </c>
    </row>
    <row r="8" spans="1:12" x14ac:dyDescent="0.15">
      <c r="A8" s="383" t="s">
        <v>677</v>
      </c>
      <c r="B8" s="883">
        <v>668</v>
      </c>
      <c r="C8" s="884">
        <v>654</v>
      </c>
      <c r="D8" s="884">
        <v>14</v>
      </c>
      <c r="E8" s="884">
        <v>0</v>
      </c>
      <c r="F8" s="884">
        <v>0</v>
      </c>
      <c r="G8" s="884">
        <v>0</v>
      </c>
      <c r="H8" s="884">
        <v>0</v>
      </c>
      <c r="I8" s="884">
        <v>0</v>
      </c>
      <c r="J8" s="884">
        <v>0</v>
      </c>
      <c r="K8" s="884">
        <v>0</v>
      </c>
      <c r="L8" s="884">
        <v>0</v>
      </c>
    </row>
    <row r="9" spans="1:12" x14ac:dyDescent="0.15">
      <c r="A9" s="383" t="s">
        <v>678</v>
      </c>
      <c r="B9" s="883">
        <v>0</v>
      </c>
      <c r="C9" s="884">
        <v>0</v>
      </c>
      <c r="D9" s="884">
        <v>0</v>
      </c>
      <c r="E9" s="884">
        <v>0</v>
      </c>
      <c r="F9" s="884">
        <v>0</v>
      </c>
      <c r="G9" s="884">
        <v>0</v>
      </c>
      <c r="H9" s="884">
        <v>0</v>
      </c>
      <c r="I9" s="884">
        <v>0</v>
      </c>
      <c r="J9" s="884">
        <v>0</v>
      </c>
      <c r="K9" s="885">
        <v>0</v>
      </c>
      <c r="L9" s="884">
        <v>0</v>
      </c>
    </row>
    <row r="10" spans="1:12" x14ac:dyDescent="0.15">
      <c r="A10" s="383" t="s">
        <v>679</v>
      </c>
      <c r="B10" s="883">
        <v>148</v>
      </c>
      <c r="C10" s="884">
        <v>66</v>
      </c>
      <c r="D10" s="884">
        <v>15</v>
      </c>
      <c r="E10" s="884">
        <v>14</v>
      </c>
      <c r="F10" s="884">
        <v>17</v>
      </c>
      <c r="G10" s="884">
        <v>31</v>
      </c>
      <c r="H10" s="884">
        <v>2</v>
      </c>
      <c r="I10" s="884">
        <v>3</v>
      </c>
      <c r="J10" s="884">
        <v>0</v>
      </c>
      <c r="K10" s="885">
        <v>0</v>
      </c>
      <c r="L10" s="884">
        <v>0</v>
      </c>
    </row>
    <row r="11" spans="1:12" x14ac:dyDescent="0.15">
      <c r="A11" s="383" t="s">
        <v>680</v>
      </c>
      <c r="B11" s="883">
        <v>119</v>
      </c>
      <c r="C11" s="884">
        <v>79</v>
      </c>
      <c r="D11" s="884">
        <v>40</v>
      </c>
      <c r="E11" s="884">
        <v>0</v>
      </c>
      <c r="F11" s="884">
        <v>0</v>
      </c>
      <c r="G11" s="884">
        <v>0</v>
      </c>
      <c r="H11" s="884">
        <v>0</v>
      </c>
      <c r="I11" s="884">
        <v>0</v>
      </c>
      <c r="J11" s="884">
        <v>0</v>
      </c>
      <c r="K11" s="885">
        <v>0</v>
      </c>
      <c r="L11" s="884">
        <v>0</v>
      </c>
    </row>
    <row r="12" spans="1:12" x14ac:dyDescent="0.15">
      <c r="A12" s="383" t="s">
        <v>681</v>
      </c>
      <c r="B12" s="883">
        <v>512</v>
      </c>
      <c r="C12" s="884">
        <v>244</v>
      </c>
      <c r="D12" s="884">
        <v>38</v>
      </c>
      <c r="E12" s="884">
        <v>17</v>
      </c>
      <c r="F12" s="884">
        <v>85</v>
      </c>
      <c r="G12" s="884">
        <v>36</v>
      </c>
      <c r="H12" s="884">
        <v>0</v>
      </c>
      <c r="I12" s="884">
        <v>4</v>
      </c>
      <c r="J12" s="884">
        <v>44</v>
      </c>
      <c r="K12" s="885">
        <v>0</v>
      </c>
      <c r="L12" s="884">
        <v>44</v>
      </c>
    </row>
    <row r="13" spans="1:12" x14ac:dyDescent="0.15">
      <c r="A13" s="383" t="s">
        <v>682</v>
      </c>
      <c r="B13" s="883">
        <v>369</v>
      </c>
      <c r="C13" s="884">
        <v>167</v>
      </c>
      <c r="D13" s="884">
        <v>121</v>
      </c>
      <c r="E13" s="884">
        <v>14</v>
      </c>
      <c r="F13" s="884">
        <v>24</v>
      </c>
      <c r="G13" s="884">
        <v>14</v>
      </c>
      <c r="H13" s="884">
        <v>5</v>
      </c>
      <c r="I13" s="884">
        <v>3</v>
      </c>
      <c r="J13" s="884">
        <v>0</v>
      </c>
      <c r="K13" s="885">
        <v>0</v>
      </c>
      <c r="L13" s="884">
        <v>21</v>
      </c>
    </row>
    <row r="14" spans="1:12" x14ac:dyDescent="0.15">
      <c r="A14" s="383" t="s">
        <v>683</v>
      </c>
      <c r="B14" s="883">
        <v>993</v>
      </c>
      <c r="C14" s="884">
        <v>369</v>
      </c>
      <c r="D14" s="884">
        <v>127</v>
      </c>
      <c r="E14" s="884">
        <v>14</v>
      </c>
      <c r="F14" s="884">
        <v>214</v>
      </c>
      <c r="G14" s="884">
        <v>120</v>
      </c>
      <c r="H14" s="884">
        <v>6</v>
      </c>
      <c r="I14" s="884">
        <v>11</v>
      </c>
      <c r="J14" s="884">
        <v>10</v>
      </c>
      <c r="K14" s="885">
        <v>51</v>
      </c>
      <c r="L14" s="884">
        <v>71</v>
      </c>
    </row>
    <row r="15" spans="1:12" x14ac:dyDescent="0.15">
      <c r="A15" s="383" t="s">
        <v>684</v>
      </c>
      <c r="B15" s="883">
        <v>439</v>
      </c>
      <c r="C15" s="884">
        <v>136</v>
      </c>
      <c r="D15" s="884">
        <v>31</v>
      </c>
      <c r="E15" s="884">
        <v>86</v>
      </c>
      <c r="F15" s="884">
        <v>139</v>
      </c>
      <c r="G15" s="884">
        <v>24</v>
      </c>
      <c r="H15" s="884">
        <v>3</v>
      </c>
      <c r="I15" s="884">
        <v>3</v>
      </c>
      <c r="J15" s="884">
        <v>0</v>
      </c>
      <c r="K15" s="885">
        <v>5</v>
      </c>
      <c r="L15" s="884">
        <v>12</v>
      </c>
    </row>
    <row r="16" spans="1:12" x14ac:dyDescent="0.15">
      <c r="A16" s="383" t="s">
        <v>685</v>
      </c>
      <c r="B16" s="883">
        <v>165</v>
      </c>
      <c r="C16" s="884">
        <v>4</v>
      </c>
      <c r="D16" s="884">
        <v>39</v>
      </c>
      <c r="E16" s="884">
        <v>16</v>
      </c>
      <c r="F16" s="884">
        <v>71</v>
      </c>
      <c r="G16" s="884">
        <v>8</v>
      </c>
      <c r="H16" s="884">
        <v>6</v>
      </c>
      <c r="I16" s="884">
        <v>7</v>
      </c>
      <c r="J16" s="884">
        <v>6</v>
      </c>
      <c r="K16" s="885">
        <v>1</v>
      </c>
      <c r="L16" s="884">
        <v>7</v>
      </c>
    </row>
    <row r="17" spans="1:12" x14ac:dyDescent="0.15">
      <c r="A17" s="383" t="s">
        <v>732</v>
      </c>
      <c r="B17" s="883">
        <v>91</v>
      </c>
      <c r="C17" s="884">
        <v>53</v>
      </c>
      <c r="D17" s="884">
        <v>11</v>
      </c>
      <c r="E17" s="884">
        <v>1</v>
      </c>
      <c r="F17" s="884">
        <v>8</v>
      </c>
      <c r="G17" s="884">
        <v>5</v>
      </c>
      <c r="H17" s="884">
        <v>0</v>
      </c>
      <c r="I17" s="884">
        <v>0</v>
      </c>
      <c r="J17" s="884">
        <v>1</v>
      </c>
      <c r="K17" s="885">
        <v>2</v>
      </c>
      <c r="L17" s="884">
        <v>10</v>
      </c>
    </row>
    <row r="18" spans="1:12" x14ac:dyDescent="0.15">
      <c r="A18" s="383" t="s">
        <v>688</v>
      </c>
      <c r="B18" s="883">
        <v>459</v>
      </c>
      <c r="C18" s="884">
        <v>299</v>
      </c>
      <c r="D18" s="884">
        <v>72</v>
      </c>
      <c r="E18" s="884">
        <v>8</v>
      </c>
      <c r="F18" s="884">
        <v>30</v>
      </c>
      <c r="G18" s="884">
        <v>8</v>
      </c>
      <c r="H18" s="884">
        <v>0</v>
      </c>
      <c r="I18" s="884">
        <v>35</v>
      </c>
      <c r="J18" s="884">
        <v>1</v>
      </c>
      <c r="K18" s="885">
        <v>1</v>
      </c>
      <c r="L18" s="884">
        <v>5</v>
      </c>
    </row>
    <row r="19" spans="1:12" x14ac:dyDescent="0.15">
      <c r="A19" s="383" t="s">
        <v>689</v>
      </c>
      <c r="B19" s="883">
        <v>3851</v>
      </c>
      <c r="C19" s="884">
        <v>2505</v>
      </c>
      <c r="D19" s="884">
        <v>24</v>
      </c>
      <c r="E19" s="884">
        <v>439</v>
      </c>
      <c r="F19" s="884">
        <v>264</v>
      </c>
      <c r="G19" s="884">
        <v>90</v>
      </c>
      <c r="H19" s="884">
        <v>7</v>
      </c>
      <c r="I19" s="884">
        <v>31</v>
      </c>
      <c r="J19" s="884">
        <v>4</v>
      </c>
      <c r="K19" s="885">
        <v>44</v>
      </c>
      <c r="L19" s="884">
        <v>443</v>
      </c>
    </row>
    <row r="20" spans="1:12" x14ac:dyDescent="0.15">
      <c r="A20" s="383" t="s">
        <v>690</v>
      </c>
      <c r="B20" s="883">
        <v>142</v>
      </c>
      <c r="C20" s="884">
        <v>105</v>
      </c>
      <c r="D20" s="884">
        <v>8</v>
      </c>
      <c r="E20" s="884">
        <v>0</v>
      </c>
      <c r="F20" s="884">
        <v>29</v>
      </c>
      <c r="G20" s="884">
        <v>0</v>
      </c>
      <c r="H20" s="884">
        <v>0</v>
      </c>
      <c r="I20" s="884">
        <v>0</v>
      </c>
      <c r="J20" s="884">
        <v>0</v>
      </c>
      <c r="K20" s="885">
        <v>0</v>
      </c>
      <c r="L20" s="884">
        <v>0</v>
      </c>
    </row>
    <row r="21" spans="1:12" x14ac:dyDescent="0.15">
      <c r="A21" s="383" t="s">
        <v>691</v>
      </c>
      <c r="B21" s="883">
        <v>199</v>
      </c>
      <c r="C21" s="884">
        <v>103</v>
      </c>
      <c r="D21" s="884">
        <v>10</v>
      </c>
      <c r="E21" s="884">
        <v>6</v>
      </c>
      <c r="F21" s="884">
        <v>62</v>
      </c>
      <c r="G21" s="884">
        <v>15</v>
      </c>
      <c r="H21" s="884">
        <v>0</v>
      </c>
      <c r="I21" s="884">
        <v>0</v>
      </c>
      <c r="J21" s="884">
        <v>1</v>
      </c>
      <c r="K21" s="885">
        <v>0</v>
      </c>
      <c r="L21" s="884">
        <v>2</v>
      </c>
    </row>
    <row r="22" spans="1:12" x14ac:dyDescent="0.15">
      <c r="A22" s="383" t="s">
        <v>692</v>
      </c>
      <c r="B22" s="883">
        <v>0</v>
      </c>
      <c r="C22" s="884">
        <v>0</v>
      </c>
      <c r="D22" s="884">
        <v>0</v>
      </c>
      <c r="E22" s="884">
        <v>0</v>
      </c>
      <c r="F22" s="884">
        <v>0</v>
      </c>
      <c r="G22" s="884">
        <v>0</v>
      </c>
      <c r="H22" s="884">
        <v>0</v>
      </c>
      <c r="I22" s="884">
        <v>0</v>
      </c>
      <c r="J22" s="884">
        <v>0</v>
      </c>
      <c r="K22" s="884">
        <v>0</v>
      </c>
      <c r="L22" s="884">
        <v>0</v>
      </c>
    </row>
    <row r="23" spans="1:12" x14ac:dyDescent="0.15">
      <c r="A23" s="383" t="s">
        <v>693</v>
      </c>
      <c r="B23" s="883">
        <v>144</v>
      </c>
      <c r="C23" s="884">
        <v>36</v>
      </c>
      <c r="D23" s="884">
        <v>48</v>
      </c>
      <c r="E23" s="884">
        <v>60</v>
      </c>
      <c r="F23" s="884">
        <v>0</v>
      </c>
      <c r="G23" s="884">
        <v>0</v>
      </c>
      <c r="H23" s="884">
        <v>0</v>
      </c>
      <c r="I23" s="884">
        <v>0</v>
      </c>
      <c r="J23" s="884">
        <v>0</v>
      </c>
      <c r="K23" s="885">
        <v>0</v>
      </c>
      <c r="L23" s="884">
        <v>0</v>
      </c>
    </row>
    <row r="24" spans="1:12" ht="12.1" customHeight="1" x14ac:dyDescent="0.15">
      <c r="A24" s="387"/>
      <c r="B24" s="387"/>
      <c r="C24" s="387"/>
      <c r="D24" s="387"/>
      <c r="E24" s="387"/>
      <c r="F24" s="387"/>
      <c r="G24" s="387"/>
      <c r="H24" s="387"/>
      <c r="I24" s="387"/>
      <c r="J24" s="387"/>
      <c r="K24" s="387"/>
      <c r="L24" s="387"/>
    </row>
    <row r="25" spans="1:12" x14ac:dyDescent="0.15">
      <c r="A25" s="388" t="s">
        <v>4216</v>
      </c>
      <c r="B25" s="388"/>
      <c r="C25" s="388"/>
      <c r="D25" s="388"/>
      <c r="E25" s="388"/>
      <c r="F25" s="388"/>
      <c r="G25" s="388"/>
      <c r="H25" s="388"/>
      <c r="I25" s="388"/>
      <c r="J25" s="388"/>
      <c r="K25" s="388"/>
      <c r="L25" s="388"/>
    </row>
    <row r="26" spans="1:12" x14ac:dyDescent="0.15">
      <c r="A26" s="387" t="s">
        <v>2223</v>
      </c>
      <c r="B26" s="428"/>
      <c r="C26" s="428"/>
      <c r="D26" s="428"/>
      <c r="E26" s="428"/>
      <c r="F26" s="428"/>
      <c r="G26" s="428"/>
      <c r="H26" s="428"/>
      <c r="I26" s="428"/>
    </row>
    <row r="27" spans="1:12" x14ac:dyDescent="0.15">
      <c r="A27" s="387" t="s">
        <v>696</v>
      </c>
      <c r="B27" s="387"/>
      <c r="C27" s="387"/>
      <c r="D27" s="387"/>
      <c r="E27" s="387"/>
      <c r="F27" s="387"/>
      <c r="G27" s="387"/>
      <c r="H27" s="387"/>
      <c r="I27" s="387"/>
      <c r="J27" s="387"/>
      <c r="K27" s="387"/>
      <c r="L27" s="387"/>
    </row>
    <row r="28" spans="1:12" x14ac:dyDescent="0.15">
      <c r="A28" s="387" t="s">
        <v>2225</v>
      </c>
      <c r="B28" s="387"/>
      <c r="C28" s="387"/>
      <c r="D28" s="387"/>
      <c r="E28" s="387"/>
      <c r="F28" s="387"/>
      <c r="G28" s="387"/>
      <c r="H28" s="387"/>
      <c r="I28" s="387"/>
      <c r="J28" s="387"/>
      <c r="K28" s="387"/>
      <c r="L28" s="387"/>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C24"/>
  <sheetViews>
    <sheetView workbookViewId="0"/>
  </sheetViews>
  <sheetFormatPr baseColWidth="10" defaultColWidth="11.375" defaultRowHeight="10.199999999999999" x14ac:dyDescent="0.15"/>
  <cols>
    <col min="1" max="1" width="18.375" style="123" customWidth="1"/>
    <col min="2" max="3" width="14.875" style="123" customWidth="1"/>
    <col min="4" max="16384" width="11.375" style="123"/>
  </cols>
  <sheetData>
    <row r="2" spans="1:3" ht="11.55" x14ac:dyDescent="0.15">
      <c r="A2" s="618" t="s">
        <v>973</v>
      </c>
    </row>
    <row r="4" spans="1:3" ht="20.399999999999999" x14ac:dyDescent="0.15">
      <c r="A4" s="2189" t="s">
        <v>674</v>
      </c>
      <c r="B4" s="2185" t="s">
        <v>974</v>
      </c>
      <c r="C4" s="2185" t="s">
        <v>975</v>
      </c>
    </row>
    <row r="5" spans="1:3" x14ac:dyDescent="0.15">
      <c r="A5" s="618" t="s">
        <v>742</v>
      </c>
      <c r="B5" s="1884">
        <f>SUM(B6:B21)</f>
        <v>2519125</v>
      </c>
      <c r="C5" s="613">
        <f>SUM(C6:C21)</f>
        <v>1.0000000000000002</v>
      </c>
    </row>
    <row r="6" spans="1:3" ht="9" customHeight="1" x14ac:dyDescent="0.15">
      <c r="A6" s="1568" t="s">
        <v>677</v>
      </c>
      <c r="B6" s="1885">
        <v>12461</v>
      </c>
      <c r="C6" s="617">
        <f t="shared" ref="C6:C21" si="0">(B6/B$5)</f>
        <v>4.9465588249888353E-3</v>
      </c>
    </row>
    <row r="7" spans="1:3" ht="9" customHeight="1" x14ac:dyDescent="0.15">
      <c r="A7" s="1568" t="s">
        <v>678</v>
      </c>
      <c r="B7" s="1885">
        <v>77012</v>
      </c>
      <c r="C7" s="617">
        <f t="shared" si="0"/>
        <v>3.0570932367389472E-2</v>
      </c>
    </row>
    <row r="8" spans="1:3" ht="9" customHeight="1" x14ac:dyDescent="0.15">
      <c r="A8" s="1568" t="s">
        <v>679</v>
      </c>
      <c r="B8" s="1885">
        <v>11972</v>
      </c>
      <c r="C8" s="617">
        <f t="shared" si="0"/>
        <v>4.7524438048925722E-3</v>
      </c>
    </row>
    <row r="9" spans="1:3" ht="9" customHeight="1" x14ac:dyDescent="0.15">
      <c r="A9" s="1568" t="s">
        <v>680</v>
      </c>
      <c r="B9" s="1885">
        <v>5726</v>
      </c>
      <c r="C9" s="617">
        <f t="shared" si="0"/>
        <v>2.2730114623133032E-3</v>
      </c>
    </row>
    <row r="10" spans="1:3" ht="9" customHeight="1" x14ac:dyDescent="0.15">
      <c r="A10" s="1568" t="s">
        <v>681</v>
      </c>
      <c r="B10" s="1885">
        <v>213247</v>
      </c>
      <c r="C10" s="617">
        <f t="shared" si="0"/>
        <v>8.4651218180915991E-2</v>
      </c>
    </row>
    <row r="11" spans="1:3" ht="9" customHeight="1" x14ac:dyDescent="0.15">
      <c r="A11" s="1568" t="s">
        <v>682</v>
      </c>
      <c r="B11" s="1885">
        <v>215869</v>
      </c>
      <c r="C11" s="617">
        <f t="shared" si="0"/>
        <v>8.5692055773333997E-2</v>
      </c>
    </row>
    <row r="12" spans="1:3" ht="9" customHeight="1" x14ac:dyDescent="0.15">
      <c r="A12" s="1568" t="s">
        <v>683</v>
      </c>
      <c r="B12" s="1885">
        <v>587142</v>
      </c>
      <c r="C12" s="617">
        <f t="shared" si="0"/>
        <v>0.23307378554061431</v>
      </c>
    </row>
    <row r="13" spans="1:3" ht="9" customHeight="1" x14ac:dyDescent="0.15">
      <c r="A13" s="1568" t="s">
        <v>684</v>
      </c>
      <c r="B13" s="1885">
        <v>762028</v>
      </c>
      <c r="C13" s="617">
        <f t="shared" si="0"/>
        <v>0.30249709720637125</v>
      </c>
    </row>
    <row r="14" spans="1:3" ht="9" customHeight="1" x14ac:dyDescent="0.15">
      <c r="A14" s="1568" t="s">
        <v>685</v>
      </c>
      <c r="B14" s="1885">
        <v>21780</v>
      </c>
      <c r="C14" s="617">
        <f t="shared" si="0"/>
        <v>8.6458591772937028E-3</v>
      </c>
    </row>
    <row r="15" spans="1:3" ht="9" customHeight="1" x14ac:dyDescent="0.15">
      <c r="A15" s="1568" t="s">
        <v>732</v>
      </c>
      <c r="B15" s="1885">
        <v>7059</v>
      </c>
      <c r="C15" s="617">
        <f t="shared" si="0"/>
        <v>2.8021634496104798E-3</v>
      </c>
    </row>
    <row r="16" spans="1:3" ht="9" customHeight="1" x14ac:dyDescent="0.15">
      <c r="A16" s="1568" t="s">
        <v>688</v>
      </c>
      <c r="B16" s="1885">
        <v>376016</v>
      </c>
      <c r="C16" s="617">
        <f t="shared" si="0"/>
        <v>0.14926452637324467</v>
      </c>
    </row>
    <row r="17" spans="1:3" ht="9" customHeight="1" x14ac:dyDescent="0.15">
      <c r="A17" s="1568" t="s">
        <v>689</v>
      </c>
      <c r="B17" s="1885">
        <v>29203</v>
      </c>
      <c r="C17" s="617">
        <f t="shared" si="0"/>
        <v>1.1592517243090359E-2</v>
      </c>
    </row>
    <row r="18" spans="1:3" ht="9" customHeight="1" x14ac:dyDescent="0.15">
      <c r="A18" s="1568" t="s">
        <v>845</v>
      </c>
      <c r="B18" s="1885">
        <v>119990</v>
      </c>
      <c r="C18" s="617">
        <f t="shared" si="0"/>
        <v>4.7631618121371511E-2</v>
      </c>
    </row>
    <row r="19" spans="1:3" ht="9" customHeight="1" x14ac:dyDescent="0.15">
      <c r="A19" s="1568" t="s">
        <v>846</v>
      </c>
      <c r="B19" s="1885">
        <v>27480</v>
      </c>
      <c r="C19" s="617">
        <f t="shared" si="0"/>
        <v>1.0908549595593708E-2</v>
      </c>
    </row>
    <row r="20" spans="1:3" ht="9" customHeight="1" x14ac:dyDescent="0.15">
      <c r="A20" s="1568" t="s">
        <v>692</v>
      </c>
      <c r="B20" s="1885">
        <v>17129</v>
      </c>
      <c r="C20" s="617">
        <f t="shared" si="0"/>
        <v>6.7995831886071556E-3</v>
      </c>
    </row>
    <row r="21" spans="1:3" ht="9" customHeight="1" x14ac:dyDescent="0.15">
      <c r="A21" s="1568" t="s">
        <v>693</v>
      </c>
      <c r="B21" s="1885">
        <v>35011</v>
      </c>
      <c r="C21" s="617">
        <f t="shared" si="0"/>
        <v>1.389807969036868E-2</v>
      </c>
    </row>
    <row r="23" spans="1:3" ht="10.55" customHeight="1" x14ac:dyDescent="0.15">
      <c r="A23" s="151" t="s">
        <v>847</v>
      </c>
    </row>
    <row r="24" spans="1:3" x14ac:dyDescent="0.15">
      <c r="A24" s="123" t="s">
        <v>848</v>
      </c>
    </row>
  </sheetData>
  <pageMargins left="0.7" right="0.7" top="0.75" bottom="0.75" header="0.3" footer="0.3"/>
  <pageSetup paperSize="9"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Hoja280"/>
  <dimension ref="A2:L28"/>
  <sheetViews>
    <sheetView zoomScaleNormal="100" workbookViewId="0"/>
  </sheetViews>
  <sheetFormatPr baseColWidth="10" defaultColWidth="9.125" defaultRowHeight="10.199999999999999" x14ac:dyDescent="0.15"/>
  <cols>
    <col min="1" max="1" width="28.625" style="378" customWidth="1"/>
    <col min="2" max="2" width="12.625" style="378" customWidth="1"/>
    <col min="3" max="12" width="12.875" style="378" customWidth="1"/>
    <col min="13" max="16384" width="9.125" style="378"/>
  </cols>
  <sheetData>
    <row r="2" spans="1:12" s="392" customFormat="1" ht="11.55" x14ac:dyDescent="0.25">
      <c r="A2" s="376" t="s">
        <v>4218</v>
      </c>
    </row>
    <row r="3" spans="1:12" ht="11.25" customHeight="1" x14ac:dyDescent="0.15">
      <c r="A3" s="387"/>
    </row>
    <row r="4" spans="1:12" ht="11.25" customHeight="1" x14ac:dyDescent="0.15">
      <c r="A4" s="3083" t="s">
        <v>674</v>
      </c>
      <c r="B4" s="3209" t="s">
        <v>4219</v>
      </c>
      <c r="C4" s="3166"/>
      <c r="D4" s="3166"/>
      <c r="E4" s="3166"/>
      <c r="F4" s="3166"/>
      <c r="G4" s="3166"/>
      <c r="H4" s="3166"/>
      <c r="I4" s="3166"/>
      <c r="J4" s="3166"/>
      <c r="K4" s="3166"/>
      <c r="L4" s="3166"/>
    </row>
    <row r="5" spans="1:12" ht="11.25" customHeight="1" x14ac:dyDescent="0.15">
      <c r="A5" s="858"/>
      <c r="B5" s="3083" t="s">
        <v>742</v>
      </c>
      <c r="C5" s="3210" t="s">
        <v>2212</v>
      </c>
      <c r="D5" s="3166"/>
      <c r="E5" s="3166"/>
      <c r="F5" s="3166"/>
      <c r="G5" s="3166"/>
      <c r="H5" s="3166"/>
      <c r="I5" s="3166"/>
      <c r="J5" s="3166"/>
      <c r="K5" s="3166"/>
      <c r="L5" s="3166"/>
    </row>
    <row r="6" spans="1:12" ht="22.6" customHeight="1" x14ac:dyDescent="0.15">
      <c r="A6" s="2585"/>
      <c r="B6" s="2585"/>
      <c r="C6" s="2227" t="s">
        <v>4209</v>
      </c>
      <c r="D6" s="3123" t="s">
        <v>4210</v>
      </c>
      <c r="E6" s="3123" t="s">
        <v>4211</v>
      </c>
      <c r="F6" s="3123" t="s">
        <v>4212</v>
      </c>
      <c r="G6" s="3123" t="s">
        <v>4213</v>
      </c>
      <c r="H6" s="3211" t="s">
        <v>4176</v>
      </c>
      <c r="I6" s="3123" t="s">
        <v>4183</v>
      </c>
      <c r="J6" s="3123" t="s">
        <v>4199</v>
      </c>
      <c r="K6" s="3123" t="s">
        <v>4214</v>
      </c>
      <c r="L6" s="3123" t="s">
        <v>4215</v>
      </c>
    </row>
    <row r="7" spans="1:12" x14ac:dyDescent="0.15">
      <c r="A7" s="379" t="s">
        <v>742</v>
      </c>
      <c r="B7" s="886">
        <v>883329</v>
      </c>
      <c r="C7" s="883">
        <v>35613</v>
      </c>
      <c r="D7" s="883">
        <v>811760</v>
      </c>
      <c r="E7" s="883">
        <v>4800</v>
      </c>
      <c r="F7" s="883">
        <v>25643</v>
      </c>
      <c r="G7" s="883">
        <v>935</v>
      </c>
      <c r="H7" s="883">
        <v>150</v>
      </c>
      <c r="I7" s="883">
        <v>0</v>
      </c>
      <c r="J7" s="883">
        <v>70</v>
      </c>
      <c r="K7" s="883">
        <v>0</v>
      </c>
      <c r="L7" s="883">
        <v>4358</v>
      </c>
    </row>
    <row r="8" spans="1:12" x14ac:dyDescent="0.15">
      <c r="A8" s="383" t="s">
        <v>677</v>
      </c>
      <c r="B8" s="886">
        <v>24936</v>
      </c>
      <c r="C8" s="884">
        <v>4000</v>
      </c>
      <c r="D8" s="884">
        <v>20936</v>
      </c>
      <c r="E8" s="884">
        <v>0</v>
      </c>
      <c r="F8" s="884">
        <v>0</v>
      </c>
      <c r="G8" s="884">
        <v>0</v>
      </c>
      <c r="H8" s="884">
        <v>0</v>
      </c>
      <c r="I8" s="884">
        <v>0</v>
      </c>
      <c r="J8" s="884">
        <v>0</v>
      </c>
      <c r="K8" s="884">
        <v>0</v>
      </c>
      <c r="L8" s="884">
        <v>0</v>
      </c>
    </row>
    <row r="9" spans="1:12" x14ac:dyDescent="0.15">
      <c r="A9" s="383" t="s">
        <v>678</v>
      </c>
      <c r="B9" s="886">
        <v>0</v>
      </c>
      <c r="C9" s="884">
        <v>0</v>
      </c>
      <c r="D9" s="884">
        <v>0</v>
      </c>
      <c r="E9" s="884">
        <v>0</v>
      </c>
      <c r="F9" s="884">
        <v>0</v>
      </c>
      <c r="G9" s="884">
        <v>0</v>
      </c>
      <c r="H9" s="884">
        <v>0</v>
      </c>
      <c r="I9" s="884">
        <v>0</v>
      </c>
      <c r="J9" s="884">
        <v>0</v>
      </c>
      <c r="K9" s="884">
        <v>0</v>
      </c>
      <c r="L9" s="884">
        <v>0</v>
      </c>
    </row>
    <row r="10" spans="1:12" x14ac:dyDescent="0.15">
      <c r="A10" s="383" t="s">
        <v>679</v>
      </c>
      <c r="B10" s="886">
        <v>38370</v>
      </c>
      <c r="C10" s="884">
        <v>2047</v>
      </c>
      <c r="D10" s="884">
        <v>35428</v>
      </c>
      <c r="E10" s="884">
        <v>0</v>
      </c>
      <c r="F10" s="884">
        <v>0</v>
      </c>
      <c r="G10" s="884">
        <v>895</v>
      </c>
      <c r="H10" s="884">
        <v>0</v>
      </c>
      <c r="I10" s="884">
        <v>0</v>
      </c>
      <c r="J10" s="884">
        <v>0</v>
      </c>
      <c r="K10" s="884">
        <v>0</v>
      </c>
      <c r="L10" s="884">
        <v>0</v>
      </c>
    </row>
    <row r="11" spans="1:12" x14ac:dyDescent="0.15">
      <c r="A11" s="383" t="s">
        <v>680</v>
      </c>
      <c r="B11" s="886">
        <v>27571</v>
      </c>
      <c r="C11" s="884">
        <v>0</v>
      </c>
      <c r="D11" s="884">
        <v>27571</v>
      </c>
      <c r="E11" s="884">
        <v>0</v>
      </c>
      <c r="F11" s="884">
        <v>0</v>
      </c>
      <c r="G11" s="884">
        <v>0</v>
      </c>
      <c r="H11" s="884">
        <v>0</v>
      </c>
      <c r="I11" s="884">
        <v>0</v>
      </c>
      <c r="J11" s="884">
        <v>0</v>
      </c>
      <c r="K11" s="884">
        <v>0</v>
      </c>
      <c r="L11" s="884">
        <v>0</v>
      </c>
    </row>
    <row r="12" spans="1:12" x14ac:dyDescent="0.15">
      <c r="A12" s="383" t="s">
        <v>681</v>
      </c>
      <c r="B12" s="886">
        <v>62362</v>
      </c>
      <c r="C12" s="884">
        <v>2940</v>
      </c>
      <c r="D12" s="884">
        <v>59342</v>
      </c>
      <c r="E12" s="884">
        <v>0</v>
      </c>
      <c r="F12" s="884">
        <v>40</v>
      </c>
      <c r="G12" s="884">
        <v>40</v>
      </c>
      <c r="H12" s="884">
        <v>0</v>
      </c>
      <c r="I12" s="884">
        <v>0</v>
      </c>
      <c r="J12" s="884">
        <v>0</v>
      </c>
      <c r="K12" s="884">
        <v>0</v>
      </c>
      <c r="L12" s="884">
        <v>0</v>
      </c>
    </row>
    <row r="13" spans="1:12" x14ac:dyDescent="0.15">
      <c r="A13" s="383" t="s">
        <v>682</v>
      </c>
      <c r="B13" s="886">
        <v>119943</v>
      </c>
      <c r="C13" s="884">
        <v>1246</v>
      </c>
      <c r="D13" s="884">
        <v>115197</v>
      </c>
      <c r="E13" s="884">
        <v>0</v>
      </c>
      <c r="F13" s="884">
        <v>0</v>
      </c>
      <c r="G13" s="884">
        <v>0</v>
      </c>
      <c r="H13" s="884">
        <v>0</v>
      </c>
      <c r="I13" s="884">
        <v>0</v>
      </c>
      <c r="J13" s="884">
        <v>0</v>
      </c>
      <c r="K13" s="884">
        <v>0</v>
      </c>
      <c r="L13" s="884">
        <v>3500</v>
      </c>
    </row>
    <row r="14" spans="1:12" x14ac:dyDescent="0.15">
      <c r="A14" s="383" t="s">
        <v>683</v>
      </c>
      <c r="B14" s="886">
        <v>264682</v>
      </c>
      <c r="C14" s="884">
        <v>4350</v>
      </c>
      <c r="D14" s="884">
        <v>256354</v>
      </c>
      <c r="E14" s="884">
        <v>0</v>
      </c>
      <c r="F14" s="884">
        <v>3250</v>
      </c>
      <c r="G14" s="884">
        <v>0</v>
      </c>
      <c r="H14" s="884">
        <v>150</v>
      </c>
      <c r="I14" s="884">
        <v>0</v>
      </c>
      <c r="J14" s="884">
        <v>0</v>
      </c>
      <c r="K14" s="884">
        <v>0</v>
      </c>
      <c r="L14" s="884">
        <v>578</v>
      </c>
    </row>
    <row r="15" spans="1:12" x14ac:dyDescent="0.15">
      <c r="A15" s="383" t="s">
        <v>684</v>
      </c>
      <c r="B15" s="886">
        <v>49730</v>
      </c>
      <c r="C15" s="884">
        <v>700</v>
      </c>
      <c r="D15" s="884">
        <v>49030</v>
      </c>
      <c r="E15" s="884">
        <v>0</v>
      </c>
      <c r="F15" s="884">
        <v>0</v>
      </c>
      <c r="G15" s="884">
        <v>0</v>
      </c>
      <c r="H15" s="884">
        <v>0</v>
      </c>
      <c r="I15" s="884">
        <v>0</v>
      </c>
      <c r="J15" s="884">
        <v>0</v>
      </c>
      <c r="K15" s="884">
        <v>0</v>
      </c>
      <c r="L15" s="884">
        <v>0</v>
      </c>
    </row>
    <row r="16" spans="1:12" x14ac:dyDescent="0.15">
      <c r="A16" s="383" t="s">
        <v>685</v>
      </c>
      <c r="B16" s="886">
        <v>59238</v>
      </c>
      <c r="C16" s="884">
        <v>0</v>
      </c>
      <c r="D16" s="884">
        <v>58000</v>
      </c>
      <c r="E16" s="884">
        <v>0</v>
      </c>
      <c r="F16" s="884">
        <v>888</v>
      </c>
      <c r="G16" s="884">
        <v>0</v>
      </c>
      <c r="H16" s="884">
        <v>0</v>
      </c>
      <c r="I16" s="884">
        <v>0</v>
      </c>
      <c r="J16" s="884">
        <v>70</v>
      </c>
      <c r="K16" s="884">
        <v>0</v>
      </c>
      <c r="L16" s="884">
        <v>280</v>
      </c>
    </row>
    <row r="17" spans="1:12" x14ac:dyDescent="0.15">
      <c r="A17" s="383" t="s">
        <v>732</v>
      </c>
      <c r="B17" s="886">
        <v>33524</v>
      </c>
      <c r="C17" s="887">
        <v>0</v>
      </c>
      <c r="D17" s="887">
        <v>33524</v>
      </c>
      <c r="E17" s="887">
        <v>0</v>
      </c>
      <c r="F17" s="887">
        <v>0</v>
      </c>
      <c r="G17" s="887">
        <v>0</v>
      </c>
      <c r="H17" s="887">
        <v>0</v>
      </c>
      <c r="I17" s="887">
        <v>0</v>
      </c>
      <c r="J17" s="887">
        <v>0</v>
      </c>
      <c r="K17" s="887">
        <v>0</v>
      </c>
      <c r="L17" s="887">
        <v>0</v>
      </c>
    </row>
    <row r="18" spans="1:12" x14ac:dyDescent="0.15">
      <c r="A18" s="383" t="s">
        <v>688</v>
      </c>
      <c r="B18" s="886">
        <v>76420</v>
      </c>
      <c r="C18" s="884">
        <v>120</v>
      </c>
      <c r="D18" s="884">
        <v>72050</v>
      </c>
      <c r="E18" s="887">
        <v>0</v>
      </c>
      <c r="F18" s="884">
        <v>4250</v>
      </c>
      <c r="G18" s="884">
        <v>0</v>
      </c>
      <c r="H18" s="884">
        <v>0</v>
      </c>
      <c r="I18" s="884">
        <v>0</v>
      </c>
      <c r="J18" s="884">
        <v>0</v>
      </c>
      <c r="K18" s="884">
        <v>0</v>
      </c>
      <c r="L18" s="884">
        <v>0</v>
      </c>
    </row>
    <row r="19" spans="1:12" x14ac:dyDescent="0.15">
      <c r="A19" s="383" t="s">
        <v>689</v>
      </c>
      <c r="B19" s="886">
        <v>49707</v>
      </c>
      <c r="C19" s="884">
        <v>8910</v>
      </c>
      <c r="D19" s="884">
        <v>39582</v>
      </c>
      <c r="E19" s="884">
        <v>0</v>
      </c>
      <c r="F19" s="884">
        <v>1215</v>
      </c>
      <c r="G19" s="884">
        <v>0</v>
      </c>
      <c r="H19" s="884">
        <v>0</v>
      </c>
      <c r="I19" s="884">
        <v>0</v>
      </c>
      <c r="J19" s="884">
        <v>0</v>
      </c>
      <c r="K19" s="884">
        <v>0</v>
      </c>
      <c r="L19" s="884">
        <v>0</v>
      </c>
    </row>
    <row r="20" spans="1:12" x14ac:dyDescent="0.15">
      <c r="A20" s="383" t="s">
        <v>690</v>
      </c>
      <c r="B20" s="886">
        <v>23110</v>
      </c>
      <c r="C20" s="884">
        <v>7830</v>
      </c>
      <c r="D20" s="884">
        <v>3130</v>
      </c>
      <c r="E20" s="884">
        <v>0</v>
      </c>
      <c r="F20" s="884">
        <v>12150</v>
      </c>
      <c r="G20" s="884">
        <v>0</v>
      </c>
      <c r="H20" s="884">
        <v>0</v>
      </c>
      <c r="I20" s="884">
        <v>0</v>
      </c>
      <c r="J20" s="884">
        <v>0</v>
      </c>
      <c r="K20" s="884">
        <v>0</v>
      </c>
      <c r="L20" s="884">
        <v>0</v>
      </c>
    </row>
    <row r="21" spans="1:12" x14ac:dyDescent="0.15">
      <c r="A21" s="383" t="s">
        <v>691</v>
      </c>
      <c r="B21" s="886">
        <v>46036</v>
      </c>
      <c r="C21" s="884">
        <v>2970</v>
      </c>
      <c r="D21" s="884">
        <v>39216</v>
      </c>
      <c r="E21" s="884">
        <v>0</v>
      </c>
      <c r="F21" s="884">
        <v>3850</v>
      </c>
      <c r="G21" s="884">
        <v>0</v>
      </c>
      <c r="H21" s="884">
        <v>0</v>
      </c>
      <c r="I21" s="884">
        <v>0</v>
      </c>
      <c r="J21" s="884">
        <v>0</v>
      </c>
      <c r="K21" s="884">
        <v>0</v>
      </c>
      <c r="L21" s="884">
        <v>0</v>
      </c>
    </row>
    <row r="22" spans="1:12" x14ac:dyDescent="0.15">
      <c r="A22" s="383" t="s">
        <v>692</v>
      </c>
      <c r="B22" s="886">
        <v>0</v>
      </c>
      <c r="C22" s="884">
        <v>0</v>
      </c>
      <c r="D22" s="884">
        <v>0</v>
      </c>
      <c r="E22" s="884">
        <v>0</v>
      </c>
      <c r="F22" s="884">
        <v>0</v>
      </c>
      <c r="G22" s="884">
        <v>0</v>
      </c>
      <c r="H22" s="884">
        <v>0</v>
      </c>
      <c r="I22" s="884">
        <v>0</v>
      </c>
      <c r="J22" s="884">
        <v>0</v>
      </c>
      <c r="K22" s="884">
        <v>0</v>
      </c>
      <c r="L22" s="884">
        <v>0</v>
      </c>
    </row>
    <row r="23" spans="1:12" x14ac:dyDescent="0.15">
      <c r="A23" s="383" t="s">
        <v>693</v>
      </c>
      <c r="B23" s="886">
        <v>7700</v>
      </c>
      <c r="C23" s="884">
        <v>500</v>
      </c>
      <c r="D23" s="884">
        <v>2400</v>
      </c>
      <c r="E23" s="884">
        <v>4800</v>
      </c>
      <c r="F23" s="884">
        <v>0</v>
      </c>
      <c r="G23" s="884">
        <v>0</v>
      </c>
      <c r="H23" s="884">
        <v>0</v>
      </c>
      <c r="I23" s="884">
        <v>0</v>
      </c>
      <c r="J23" s="884">
        <v>0</v>
      </c>
      <c r="K23" s="884">
        <v>0</v>
      </c>
      <c r="L23" s="884">
        <v>0</v>
      </c>
    </row>
    <row r="24" spans="1:12" ht="12.1" customHeight="1" x14ac:dyDescent="0.15">
      <c r="A24" s="387"/>
    </row>
    <row r="25" spans="1:12" s="860" customFormat="1" x14ac:dyDescent="0.25">
      <c r="A25" s="388" t="s">
        <v>4216</v>
      </c>
      <c r="B25" s="428"/>
      <c r="C25" s="428"/>
      <c r="D25" s="428"/>
      <c r="E25" s="428"/>
      <c r="F25" s="428"/>
      <c r="G25" s="428"/>
      <c r="H25" s="428"/>
      <c r="I25" s="428"/>
      <c r="J25" s="428"/>
      <c r="K25" s="428"/>
      <c r="L25" s="428"/>
    </row>
    <row r="26" spans="1:12" x14ac:dyDescent="0.15">
      <c r="A26" s="387" t="s">
        <v>2223</v>
      </c>
      <c r="B26" s="428"/>
      <c r="C26" s="428"/>
      <c r="D26" s="428"/>
      <c r="E26" s="428"/>
      <c r="F26" s="428"/>
      <c r="G26" s="428"/>
      <c r="H26" s="428"/>
      <c r="I26" s="428"/>
    </row>
    <row r="27" spans="1:12" s="860" customFormat="1" x14ac:dyDescent="0.25">
      <c r="A27" s="387" t="s">
        <v>696</v>
      </c>
      <c r="B27" s="428"/>
      <c r="C27" s="428"/>
      <c r="D27" s="428"/>
      <c r="E27" s="428"/>
      <c r="F27" s="428"/>
      <c r="G27" s="428"/>
      <c r="H27" s="428"/>
      <c r="I27" s="428"/>
      <c r="J27" s="428"/>
      <c r="K27" s="428"/>
      <c r="L27" s="428"/>
    </row>
    <row r="28" spans="1:12" s="860" customFormat="1" x14ac:dyDescent="0.25">
      <c r="A28" s="387" t="s">
        <v>2225</v>
      </c>
      <c r="B28" s="428"/>
      <c r="C28" s="428"/>
      <c r="D28" s="428"/>
      <c r="E28" s="428"/>
      <c r="F28" s="428"/>
      <c r="G28" s="428"/>
      <c r="H28" s="428"/>
      <c r="I28" s="428"/>
      <c r="J28" s="428"/>
      <c r="K28" s="428"/>
      <c r="L28" s="428"/>
    </row>
  </sheetData>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Hoja281"/>
  <dimension ref="A2:L28"/>
  <sheetViews>
    <sheetView workbookViewId="0">
      <selection activeCell="R46" sqref="R46"/>
    </sheetView>
  </sheetViews>
  <sheetFormatPr baseColWidth="10" defaultColWidth="9.125" defaultRowHeight="10.199999999999999" x14ac:dyDescent="0.15"/>
  <cols>
    <col min="1" max="1" width="28.625" style="378" customWidth="1"/>
    <col min="2" max="2" width="12.125" style="378" customWidth="1"/>
    <col min="3" max="11" width="12.875" style="378" customWidth="1"/>
    <col min="12" max="12" width="13.25" style="378" customWidth="1"/>
    <col min="13" max="16384" width="9.125" style="378"/>
  </cols>
  <sheetData>
    <row r="2" spans="1:12" ht="11.55" x14ac:dyDescent="0.15">
      <c r="A2" s="376" t="s">
        <v>4220</v>
      </c>
      <c r="B2" s="392"/>
      <c r="C2" s="392"/>
      <c r="D2" s="392"/>
      <c r="E2" s="392"/>
      <c r="F2" s="392"/>
      <c r="G2" s="392"/>
      <c r="H2" s="392"/>
      <c r="I2" s="392"/>
      <c r="J2" s="392"/>
      <c r="K2" s="392"/>
      <c r="L2" s="392"/>
    </row>
    <row r="3" spans="1:12" ht="12.1" customHeight="1" x14ac:dyDescent="0.15">
      <c r="A3" s="387"/>
    </row>
    <row r="4" spans="1:12" ht="14.95" customHeight="1" x14ac:dyDescent="0.15">
      <c r="A4" s="3212" t="s">
        <v>674</v>
      </c>
      <c r="B4" s="3206" t="s">
        <v>4221</v>
      </c>
      <c r="C4" s="2323"/>
      <c r="D4" s="2323"/>
      <c r="E4" s="2323"/>
      <c r="F4" s="2323"/>
      <c r="G4" s="2323"/>
      <c r="H4" s="2323"/>
      <c r="I4" s="2323"/>
      <c r="J4" s="2323"/>
      <c r="K4" s="2323"/>
      <c r="L4" s="2323"/>
    </row>
    <row r="5" spans="1:12" ht="14.95" customHeight="1" x14ac:dyDescent="0.15">
      <c r="A5" s="861"/>
      <c r="B5" s="3212" t="s">
        <v>742</v>
      </c>
      <c r="C5" s="3199" t="s">
        <v>2212</v>
      </c>
      <c r="D5" s="2323"/>
      <c r="E5" s="2323"/>
      <c r="F5" s="2323"/>
      <c r="G5" s="2323"/>
      <c r="H5" s="2323"/>
      <c r="I5" s="2323"/>
      <c r="J5" s="2323"/>
      <c r="K5" s="2323"/>
      <c r="L5" s="2323"/>
    </row>
    <row r="6" spans="1:12" ht="22.6" customHeight="1" x14ac:dyDescent="0.15">
      <c r="A6" s="2592"/>
      <c r="B6" s="2585"/>
      <c r="C6" s="3213" t="s">
        <v>4209</v>
      </c>
      <c r="D6" s="2632" t="s">
        <v>4210</v>
      </c>
      <c r="E6" s="2632" t="s">
        <v>4211</v>
      </c>
      <c r="F6" s="2632" t="s">
        <v>4212</v>
      </c>
      <c r="G6" s="2632" t="s">
        <v>4213</v>
      </c>
      <c r="H6" s="3211" t="s">
        <v>4176</v>
      </c>
      <c r="I6" s="2632" t="s">
        <v>4183</v>
      </c>
      <c r="J6" s="2632" t="s">
        <v>4199</v>
      </c>
      <c r="K6" s="2632" t="s">
        <v>4214</v>
      </c>
      <c r="L6" s="2632" t="s">
        <v>4215</v>
      </c>
    </row>
    <row r="7" spans="1:12" x14ac:dyDescent="0.15">
      <c r="A7" s="379" t="s">
        <v>742</v>
      </c>
      <c r="B7" s="886">
        <v>499258</v>
      </c>
      <c r="C7" s="886">
        <v>269116</v>
      </c>
      <c r="D7" s="886">
        <v>85833</v>
      </c>
      <c r="E7" s="886">
        <v>33931</v>
      </c>
      <c r="F7" s="886">
        <v>54343</v>
      </c>
      <c r="G7" s="886">
        <v>25472</v>
      </c>
      <c r="H7" s="886">
        <v>2848</v>
      </c>
      <c r="I7" s="886">
        <v>7769</v>
      </c>
      <c r="J7" s="886">
        <v>1275</v>
      </c>
      <c r="K7" s="886">
        <v>4369</v>
      </c>
      <c r="L7" s="886">
        <v>14302</v>
      </c>
    </row>
    <row r="8" spans="1:12" x14ac:dyDescent="0.15">
      <c r="A8" s="383" t="s">
        <v>677</v>
      </c>
      <c r="B8" s="886">
        <v>19200</v>
      </c>
      <c r="C8" s="888">
        <v>19200</v>
      </c>
      <c r="D8" s="888">
        <v>0</v>
      </c>
      <c r="E8" s="888">
        <v>0</v>
      </c>
      <c r="F8" s="888">
        <v>0</v>
      </c>
      <c r="G8" s="888">
        <v>0</v>
      </c>
      <c r="H8" s="888">
        <v>0</v>
      </c>
      <c r="I8" s="888">
        <v>0</v>
      </c>
      <c r="J8" s="888">
        <v>0</v>
      </c>
      <c r="K8" s="888">
        <v>0</v>
      </c>
      <c r="L8" s="888">
        <v>0</v>
      </c>
    </row>
    <row r="9" spans="1:12" x14ac:dyDescent="0.15">
      <c r="A9" s="383" t="s">
        <v>678</v>
      </c>
      <c r="B9" s="886">
        <v>0</v>
      </c>
      <c r="C9" s="888">
        <v>0</v>
      </c>
      <c r="D9" s="464">
        <v>0</v>
      </c>
      <c r="E9" s="888">
        <v>0</v>
      </c>
      <c r="F9" s="888">
        <v>0</v>
      </c>
      <c r="G9" s="888">
        <v>0</v>
      </c>
      <c r="H9" s="888">
        <v>0</v>
      </c>
      <c r="I9" s="888">
        <v>0</v>
      </c>
      <c r="J9" s="888">
        <v>0</v>
      </c>
      <c r="K9" s="888">
        <v>0</v>
      </c>
      <c r="L9" s="888">
        <v>0</v>
      </c>
    </row>
    <row r="10" spans="1:12" x14ac:dyDescent="0.15">
      <c r="A10" s="383" t="s">
        <v>679</v>
      </c>
      <c r="B10" s="886">
        <v>7113</v>
      </c>
      <c r="C10" s="888">
        <v>707</v>
      </c>
      <c r="D10" s="888">
        <v>5183</v>
      </c>
      <c r="E10" s="888">
        <v>372</v>
      </c>
      <c r="F10" s="888">
        <v>160</v>
      </c>
      <c r="G10" s="888">
        <v>273</v>
      </c>
      <c r="H10" s="888">
        <v>268</v>
      </c>
      <c r="I10" s="888">
        <v>150</v>
      </c>
      <c r="J10" s="888">
        <v>0</v>
      </c>
      <c r="K10" s="888">
        <v>0</v>
      </c>
      <c r="L10" s="888">
        <v>0</v>
      </c>
    </row>
    <row r="11" spans="1:12" x14ac:dyDescent="0.15">
      <c r="A11" s="383" t="s">
        <v>680</v>
      </c>
      <c r="B11" s="886">
        <v>7087</v>
      </c>
      <c r="C11" s="888">
        <v>1982</v>
      </c>
      <c r="D11" s="888">
        <v>5105</v>
      </c>
      <c r="E11" s="888">
        <v>0</v>
      </c>
      <c r="F11" s="888">
        <v>0</v>
      </c>
      <c r="G11" s="888">
        <v>0</v>
      </c>
      <c r="H11" s="888">
        <v>0</v>
      </c>
      <c r="I11" s="888">
        <v>0</v>
      </c>
      <c r="J11" s="888">
        <v>0</v>
      </c>
      <c r="K11" s="888">
        <v>0</v>
      </c>
      <c r="L11" s="888">
        <v>0</v>
      </c>
    </row>
    <row r="12" spans="1:12" x14ac:dyDescent="0.15">
      <c r="A12" s="383" t="s">
        <v>681</v>
      </c>
      <c r="B12" s="886">
        <v>19338</v>
      </c>
      <c r="C12" s="888">
        <v>11993</v>
      </c>
      <c r="D12" s="888">
        <v>2870</v>
      </c>
      <c r="E12" s="888">
        <v>163</v>
      </c>
      <c r="F12" s="888">
        <v>1438</v>
      </c>
      <c r="G12" s="888">
        <v>289</v>
      </c>
      <c r="H12" s="888">
        <v>0</v>
      </c>
      <c r="I12" s="888">
        <v>1000</v>
      </c>
      <c r="J12" s="888">
        <v>295</v>
      </c>
      <c r="K12" s="888">
        <v>0</v>
      </c>
      <c r="L12" s="888">
        <v>1290</v>
      </c>
    </row>
    <row r="13" spans="1:12" x14ac:dyDescent="0.15">
      <c r="A13" s="383" t="s">
        <v>682</v>
      </c>
      <c r="B13" s="886">
        <v>25198</v>
      </c>
      <c r="C13" s="888">
        <v>13398</v>
      </c>
      <c r="D13" s="888">
        <v>5904</v>
      </c>
      <c r="E13" s="888">
        <v>270</v>
      </c>
      <c r="F13" s="888">
        <v>240</v>
      </c>
      <c r="G13" s="888">
        <v>3802</v>
      </c>
      <c r="H13" s="888">
        <v>70</v>
      </c>
      <c r="I13" s="888">
        <v>314</v>
      </c>
      <c r="J13" s="888">
        <v>0</v>
      </c>
      <c r="K13" s="888">
        <v>0</v>
      </c>
      <c r="L13" s="888">
        <v>1200</v>
      </c>
    </row>
    <row r="14" spans="1:12" x14ac:dyDescent="0.15">
      <c r="A14" s="383" t="s">
        <v>683</v>
      </c>
      <c r="B14" s="886">
        <v>100049</v>
      </c>
      <c r="C14" s="888">
        <v>14521</v>
      </c>
      <c r="D14" s="888">
        <v>52154</v>
      </c>
      <c r="E14" s="888">
        <v>370</v>
      </c>
      <c r="F14" s="888">
        <v>15666</v>
      </c>
      <c r="G14" s="888">
        <v>7348</v>
      </c>
      <c r="H14" s="888">
        <v>810</v>
      </c>
      <c r="I14" s="888">
        <v>2800</v>
      </c>
      <c r="J14" s="888">
        <v>82</v>
      </c>
      <c r="K14" s="888">
        <v>1480</v>
      </c>
      <c r="L14" s="888">
        <v>4818</v>
      </c>
    </row>
    <row r="15" spans="1:12" x14ac:dyDescent="0.15">
      <c r="A15" s="383" t="s">
        <v>684</v>
      </c>
      <c r="B15" s="886">
        <v>33862</v>
      </c>
      <c r="C15" s="888">
        <v>18896</v>
      </c>
      <c r="D15" s="888">
        <v>630</v>
      </c>
      <c r="E15" s="888">
        <v>5660</v>
      </c>
      <c r="F15" s="888">
        <v>5300</v>
      </c>
      <c r="G15" s="888">
        <v>1551</v>
      </c>
      <c r="H15" s="888">
        <v>200</v>
      </c>
      <c r="I15" s="888">
        <v>400</v>
      </c>
      <c r="J15" s="888">
        <v>0</v>
      </c>
      <c r="K15" s="888">
        <v>360</v>
      </c>
      <c r="L15" s="888">
        <v>865</v>
      </c>
    </row>
    <row r="16" spans="1:12" x14ac:dyDescent="0.15">
      <c r="A16" s="383" t="s">
        <v>685</v>
      </c>
      <c r="B16" s="886">
        <v>10216</v>
      </c>
      <c r="C16" s="888">
        <v>460</v>
      </c>
      <c r="D16" s="888">
        <v>830</v>
      </c>
      <c r="E16" s="888">
        <v>773</v>
      </c>
      <c r="F16" s="888">
        <v>4498</v>
      </c>
      <c r="G16" s="888">
        <v>612</v>
      </c>
      <c r="H16" s="888">
        <v>830</v>
      </c>
      <c r="I16" s="888">
        <v>1300</v>
      </c>
      <c r="J16" s="888">
        <v>338</v>
      </c>
      <c r="K16" s="888">
        <v>300</v>
      </c>
      <c r="L16" s="888">
        <v>275</v>
      </c>
    </row>
    <row r="17" spans="1:12" x14ac:dyDescent="0.15">
      <c r="A17" s="383" t="s">
        <v>732</v>
      </c>
      <c r="B17" s="886">
        <v>15440</v>
      </c>
      <c r="C17" s="887">
        <v>9460</v>
      </c>
      <c r="D17" s="887">
        <v>0</v>
      </c>
      <c r="E17" s="887">
        <v>200</v>
      </c>
      <c r="F17" s="887">
        <v>2600</v>
      </c>
      <c r="G17" s="887">
        <v>1050</v>
      </c>
      <c r="H17" s="887">
        <v>0</v>
      </c>
      <c r="I17" s="887">
        <v>0</v>
      </c>
      <c r="J17" s="889">
        <v>150</v>
      </c>
      <c r="K17" s="887">
        <v>700</v>
      </c>
      <c r="L17" s="887">
        <v>1280</v>
      </c>
    </row>
    <row r="18" spans="1:12" x14ac:dyDescent="0.15">
      <c r="A18" s="383" t="s">
        <v>688</v>
      </c>
      <c r="B18" s="886">
        <v>58783</v>
      </c>
      <c r="C18" s="888">
        <v>48443</v>
      </c>
      <c r="D18" s="888">
        <v>5198</v>
      </c>
      <c r="E18" s="888">
        <v>800</v>
      </c>
      <c r="F18" s="888">
        <v>1850</v>
      </c>
      <c r="G18" s="888">
        <v>1400</v>
      </c>
      <c r="H18" s="888">
        <v>0</v>
      </c>
      <c r="I18" s="888">
        <v>620</v>
      </c>
      <c r="J18" s="888">
        <v>100</v>
      </c>
      <c r="K18" s="888">
        <v>25</v>
      </c>
      <c r="L18" s="888">
        <v>347</v>
      </c>
    </row>
    <row r="19" spans="1:12" x14ac:dyDescent="0.15">
      <c r="A19" s="383" t="s">
        <v>689</v>
      </c>
      <c r="B19" s="886">
        <v>173127</v>
      </c>
      <c r="C19" s="888">
        <v>120566</v>
      </c>
      <c r="D19" s="888">
        <v>184</v>
      </c>
      <c r="E19" s="888">
        <v>21773</v>
      </c>
      <c r="F19" s="888">
        <v>15921</v>
      </c>
      <c r="G19" s="888">
        <v>7017</v>
      </c>
      <c r="H19" s="888">
        <v>670</v>
      </c>
      <c r="I19" s="888">
        <v>1185</v>
      </c>
      <c r="J19" s="888">
        <v>240</v>
      </c>
      <c r="K19" s="888">
        <v>1504</v>
      </c>
      <c r="L19" s="888">
        <v>4067</v>
      </c>
    </row>
    <row r="20" spans="1:12" x14ac:dyDescent="0.15">
      <c r="A20" s="383" t="s">
        <v>690</v>
      </c>
      <c r="B20" s="886">
        <v>5280</v>
      </c>
      <c r="C20" s="888">
        <v>2530</v>
      </c>
      <c r="D20" s="888">
        <v>0</v>
      </c>
      <c r="E20" s="888">
        <v>0</v>
      </c>
      <c r="F20" s="888">
        <v>2750</v>
      </c>
      <c r="G20" s="888">
        <v>0</v>
      </c>
      <c r="H20" s="888">
        <v>0</v>
      </c>
      <c r="I20" s="888">
        <v>0</v>
      </c>
      <c r="J20" s="888">
        <v>0</v>
      </c>
      <c r="K20" s="888">
        <v>0</v>
      </c>
      <c r="L20" s="888">
        <v>0</v>
      </c>
    </row>
    <row r="21" spans="1:12" x14ac:dyDescent="0.15">
      <c r="A21" s="383" t="s">
        <v>691</v>
      </c>
      <c r="B21" s="886">
        <v>19165</v>
      </c>
      <c r="C21" s="888">
        <v>4910</v>
      </c>
      <c r="D21" s="888">
        <v>7775</v>
      </c>
      <c r="E21" s="888">
        <v>200</v>
      </c>
      <c r="F21" s="888">
        <v>3920</v>
      </c>
      <c r="G21" s="888">
        <v>2130</v>
      </c>
      <c r="H21" s="888">
        <v>0</v>
      </c>
      <c r="I21" s="888">
        <v>0</v>
      </c>
      <c r="J21" s="888">
        <v>70</v>
      </c>
      <c r="K21" s="888">
        <v>0</v>
      </c>
      <c r="L21" s="888">
        <v>160</v>
      </c>
    </row>
    <row r="22" spans="1:12" x14ac:dyDescent="0.15">
      <c r="A22" s="383" t="s">
        <v>692</v>
      </c>
      <c r="B22" s="886">
        <v>0</v>
      </c>
      <c r="C22" s="888">
        <v>0</v>
      </c>
      <c r="D22" s="888">
        <v>0</v>
      </c>
      <c r="E22" s="888"/>
      <c r="F22" s="888">
        <v>0</v>
      </c>
      <c r="G22" s="888">
        <v>0</v>
      </c>
      <c r="H22" s="888">
        <v>0</v>
      </c>
      <c r="I22" s="888">
        <v>0</v>
      </c>
      <c r="J22" s="888">
        <v>0</v>
      </c>
      <c r="K22" s="888">
        <v>0</v>
      </c>
      <c r="L22" s="888">
        <v>0</v>
      </c>
    </row>
    <row r="23" spans="1:12" x14ac:dyDescent="0.15">
      <c r="A23" s="383" t="s">
        <v>693</v>
      </c>
      <c r="B23" s="886">
        <v>5400</v>
      </c>
      <c r="C23" s="888">
        <v>2050</v>
      </c>
      <c r="D23" s="888">
        <v>0</v>
      </c>
      <c r="E23" s="888">
        <v>3350</v>
      </c>
      <c r="F23" s="888">
        <v>0</v>
      </c>
      <c r="G23" s="888">
        <v>0</v>
      </c>
      <c r="H23" s="888">
        <v>0</v>
      </c>
      <c r="I23" s="888">
        <v>0</v>
      </c>
      <c r="J23" s="888">
        <v>0</v>
      </c>
      <c r="K23" s="888">
        <v>0</v>
      </c>
      <c r="L23" s="888">
        <v>0</v>
      </c>
    </row>
    <row r="24" spans="1:12" ht="11.25" customHeight="1" x14ac:dyDescent="0.15">
      <c r="A24" s="387"/>
    </row>
    <row r="25" spans="1:12" x14ac:dyDescent="0.15">
      <c r="A25" s="388" t="s">
        <v>4216</v>
      </c>
      <c r="B25" s="428"/>
      <c r="C25" s="428"/>
      <c r="D25" s="428"/>
      <c r="E25" s="428"/>
      <c r="F25" s="428"/>
      <c r="G25" s="428"/>
      <c r="H25" s="428"/>
      <c r="I25" s="428"/>
      <c r="J25" s="428"/>
      <c r="K25" s="428"/>
      <c r="L25" s="428"/>
    </row>
    <row r="26" spans="1:12" x14ac:dyDescent="0.15">
      <c r="A26" s="387" t="s">
        <v>2223</v>
      </c>
      <c r="B26" s="428"/>
      <c r="C26" s="428"/>
      <c r="D26" s="428"/>
      <c r="E26" s="428"/>
      <c r="F26" s="428"/>
      <c r="G26" s="428"/>
      <c r="H26" s="428"/>
      <c r="I26" s="428"/>
    </row>
    <row r="27" spans="1:12" x14ac:dyDescent="0.15">
      <c r="A27" s="387" t="s">
        <v>696</v>
      </c>
      <c r="B27" s="428"/>
      <c r="C27" s="428"/>
      <c r="D27" s="428"/>
      <c r="E27" s="428"/>
      <c r="F27" s="428"/>
      <c r="G27" s="428"/>
      <c r="H27" s="428"/>
      <c r="I27" s="428"/>
      <c r="J27" s="428"/>
      <c r="K27" s="428"/>
      <c r="L27" s="428"/>
    </row>
    <row r="28" spans="1:12" x14ac:dyDescent="0.15">
      <c r="A28" s="387" t="s">
        <v>2225</v>
      </c>
      <c r="B28" s="428"/>
      <c r="C28" s="428"/>
      <c r="D28" s="428"/>
      <c r="E28" s="428"/>
      <c r="F28" s="428"/>
      <c r="G28" s="428"/>
      <c r="H28" s="428"/>
      <c r="I28" s="428"/>
      <c r="J28" s="428"/>
      <c r="K28" s="428"/>
      <c r="L28" s="428"/>
    </row>
  </sheetData>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Hoja282"/>
  <dimension ref="A2:L28"/>
  <sheetViews>
    <sheetView workbookViewId="0"/>
  </sheetViews>
  <sheetFormatPr baseColWidth="10" defaultColWidth="9.125" defaultRowHeight="10.199999999999999" x14ac:dyDescent="0.15"/>
  <cols>
    <col min="1" max="1" width="28.625" style="418" customWidth="1"/>
    <col min="2" max="2" width="12.625" style="418" customWidth="1"/>
    <col min="3" max="12" width="12.875" style="418" customWidth="1"/>
    <col min="13" max="16384" width="9.125" style="418"/>
  </cols>
  <sheetData>
    <row r="2" spans="1:12" ht="11.55" x14ac:dyDescent="0.15">
      <c r="A2" s="863" t="s">
        <v>4222</v>
      </c>
      <c r="B2" s="533"/>
      <c r="C2" s="533"/>
      <c r="D2" s="533"/>
      <c r="E2" s="533"/>
      <c r="F2" s="533"/>
      <c r="G2" s="533"/>
      <c r="H2" s="533"/>
      <c r="I2" s="533"/>
      <c r="J2" s="533"/>
      <c r="K2" s="533"/>
      <c r="L2" s="533"/>
    </row>
    <row r="3" spans="1:12" ht="10.55" customHeight="1" x14ac:dyDescent="0.15">
      <c r="A3" s="864"/>
    </row>
    <row r="4" spans="1:12" s="865" customFormat="1" ht="11.25" customHeight="1" x14ac:dyDescent="0.25">
      <c r="A4" s="3214" t="s">
        <v>674</v>
      </c>
      <c r="B4" s="3215" t="s">
        <v>2234</v>
      </c>
      <c r="C4" s="3216"/>
      <c r="D4" s="3216"/>
      <c r="E4" s="3216"/>
      <c r="F4" s="3216"/>
      <c r="G4" s="3216"/>
      <c r="H4" s="3216"/>
      <c r="I4" s="3216"/>
      <c r="J4" s="3216"/>
      <c r="K4" s="3216"/>
      <c r="L4" s="3217"/>
    </row>
    <row r="5" spans="1:12" s="865" customFormat="1" ht="11.25" customHeight="1" x14ac:dyDescent="0.25">
      <c r="A5" s="866"/>
      <c r="B5" s="3214" t="s">
        <v>742</v>
      </c>
      <c r="C5" s="3199" t="s">
        <v>2212</v>
      </c>
      <c r="D5" s="3218"/>
      <c r="E5" s="3218"/>
      <c r="F5" s="3218"/>
      <c r="G5" s="3218"/>
      <c r="H5" s="3218"/>
      <c r="I5" s="3218"/>
      <c r="J5" s="3218"/>
      <c r="K5" s="3218"/>
      <c r="L5" s="3219"/>
    </row>
    <row r="6" spans="1:12" s="533" customFormat="1" ht="22.6" customHeight="1" x14ac:dyDescent="0.25">
      <c r="A6" s="3220"/>
      <c r="B6" s="3220"/>
      <c r="C6" s="3221" t="s">
        <v>4209</v>
      </c>
      <c r="D6" s="3204" t="s">
        <v>4210</v>
      </c>
      <c r="E6" s="3222" t="s">
        <v>4211</v>
      </c>
      <c r="F6" s="3204" t="s">
        <v>4212</v>
      </c>
      <c r="G6" s="3204" t="s">
        <v>4213</v>
      </c>
      <c r="H6" s="3203" t="s">
        <v>4176</v>
      </c>
      <c r="I6" s="3204" t="s">
        <v>4183</v>
      </c>
      <c r="J6" s="3204" t="s">
        <v>4199</v>
      </c>
      <c r="K6" s="3204" t="s">
        <v>4214</v>
      </c>
      <c r="L6" s="3204" t="s">
        <v>4215</v>
      </c>
    </row>
    <row r="7" spans="1:12" x14ac:dyDescent="0.15">
      <c r="A7" s="867" t="s">
        <v>742</v>
      </c>
      <c r="B7" s="890">
        <v>1382587</v>
      </c>
      <c r="C7" s="890">
        <v>304729</v>
      </c>
      <c r="D7" s="890">
        <v>897593</v>
      </c>
      <c r="E7" s="890">
        <v>38731</v>
      </c>
      <c r="F7" s="890">
        <v>79986</v>
      </c>
      <c r="G7" s="890">
        <v>26407</v>
      </c>
      <c r="H7" s="890">
        <v>2998</v>
      </c>
      <c r="I7" s="890">
        <v>7769</v>
      </c>
      <c r="J7" s="890">
        <v>1345</v>
      </c>
      <c r="K7" s="890">
        <v>4369</v>
      </c>
      <c r="L7" s="890">
        <v>18660</v>
      </c>
    </row>
    <row r="8" spans="1:12" x14ac:dyDescent="0.15">
      <c r="A8" s="383" t="s">
        <v>677</v>
      </c>
      <c r="B8" s="890">
        <v>44136</v>
      </c>
      <c r="C8" s="889">
        <v>23200</v>
      </c>
      <c r="D8" s="889">
        <v>20936</v>
      </c>
      <c r="E8" s="889">
        <v>0</v>
      </c>
      <c r="F8" s="889">
        <v>0</v>
      </c>
      <c r="G8" s="889">
        <v>0</v>
      </c>
      <c r="H8" s="889">
        <v>0</v>
      </c>
      <c r="I8" s="889">
        <v>0</v>
      </c>
      <c r="J8" s="889">
        <v>0</v>
      </c>
      <c r="K8" s="889">
        <v>0</v>
      </c>
      <c r="L8" s="889">
        <v>0</v>
      </c>
    </row>
    <row r="9" spans="1:12" x14ac:dyDescent="0.15">
      <c r="A9" s="383" t="s">
        <v>678</v>
      </c>
      <c r="B9" s="890">
        <v>0</v>
      </c>
      <c r="C9" s="889">
        <v>0</v>
      </c>
      <c r="D9" s="889">
        <v>0</v>
      </c>
      <c r="E9" s="889">
        <v>0</v>
      </c>
      <c r="F9" s="889">
        <v>0</v>
      </c>
      <c r="G9" s="889">
        <v>0</v>
      </c>
      <c r="H9" s="889">
        <v>0</v>
      </c>
      <c r="I9" s="889">
        <v>0</v>
      </c>
      <c r="J9" s="889">
        <v>0</v>
      </c>
      <c r="K9" s="889">
        <v>0</v>
      </c>
      <c r="L9" s="889">
        <v>0</v>
      </c>
    </row>
    <row r="10" spans="1:12" x14ac:dyDescent="0.15">
      <c r="A10" s="383" t="s">
        <v>679</v>
      </c>
      <c r="B10" s="890">
        <v>45483</v>
      </c>
      <c r="C10" s="889">
        <v>2754</v>
      </c>
      <c r="D10" s="889">
        <v>40611</v>
      </c>
      <c r="E10" s="889">
        <v>372</v>
      </c>
      <c r="F10" s="889">
        <v>160</v>
      </c>
      <c r="G10" s="889">
        <v>1168</v>
      </c>
      <c r="H10" s="889">
        <v>268</v>
      </c>
      <c r="I10" s="889">
        <v>150</v>
      </c>
      <c r="J10" s="889">
        <v>0</v>
      </c>
      <c r="K10" s="889">
        <v>0</v>
      </c>
      <c r="L10" s="889">
        <v>0</v>
      </c>
    </row>
    <row r="11" spans="1:12" x14ac:dyDescent="0.15">
      <c r="A11" s="383" t="s">
        <v>680</v>
      </c>
      <c r="B11" s="890">
        <v>34658</v>
      </c>
      <c r="C11" s="889">
        <v>1982</v>
      </c>
      <c r="D11" s="889">
        <v>32676</v>
      </c>
      <c r="E11" s="889">
        <v>0</v>
      </c>
      <c r="F11" s="889">
        <v>0</v>
      </c>
      <c r="G11" s="889">
        <v>0</v>
      </c>
      <c r="H11" s="889">
        <v>0</v>
      </c>
      <c r="I11" s="889">
        <v>0</v>
      </c>
      <c r="J11" s="889">
        <v>0</v>
      </c>
      <c r="K11" s="889">
        <v>0</v>
      </c>
      <c r="L11" s="889">
        <v>0</v>
      </c>
    </row>
    <row r="12" spans="1:12" x14ac:dyDescent="0.15">
      <c r="A12" s="383" t="s">
        <v>681</v>
      </c>
      <c r="B12" s="890">
        <v>81700</v>
      </c>
      <c r="C12" s="889">
        <v>14933</v>
      </c>
      <c r="D12" s="889">
        <v>62212</v>
      </c>
      <c r="E12" s="889">
        <v>163</v>
      </c>
      <c r="F12" s="889">
        <v>1478</v>
      </c>
      <c r="G12" s="889">
        <v>329</v>
      </c>
      <c r="H12" s="889">
        <v>0</v>
      </c>
      <c r="I12" s="889">
        <v>1000</v>
      </c>
      <c r="J12" s="889">
        <v>295</v>
      </c>
      <c r="K12" s="889">
        <v>0</v>
      </c>
      <c r="L12" s="889">
        <v>1290</v>
      </c>
    </row>
    <row r="13" spans="1:12" x14ac:dyDescent="0.15">
      <c r="A13" s="383" t="s">
        <v>682</v>
      </c>
      <c r="B13" s="890">
        <v>145141</v>
      </c>
      <c r="C13" s="889">
        <v>14644</v>
      </c>
      <c r="D13" s="889">
        <v>121101</v>
      </c>
      <c r="E13" s="889">
        <v>270</v>
      </c>
      <c r="F13" s="889">
        <v>240</v>
      </c>
      <c r="G13" s="889">
        <v>3802</v>
      </c>
      <c r="H13" s="889">
        <v>70</v>
      </c>
      <c r="I13" s="889">
        <v>314</v>
      </c>
      <c r="J13" s="889">
        <v>0</v>
      </c>
      <c r="K13" s="889">
        <v>0</v>
      </c>
      <c r="L13" s="889">
        <v>4700</v>
      </c>
    </row>
    <row r="14" spans="1:12" x14ac:dyDescent="0.15">
      <c r="A14" s="383" t="s">
        <v>683</v>
      </c>
      <c r="B14" s="890">
        <v>364731</v>
      </c>
      <c r="C14" s="889">
        <v>18871</v>
      </c>
      <c r="D14" s="889">
        <v>308508</v>
      </c>
      <c r="E14" s="889">
        <v>370</v>
      </c>
      <c r="F14" s="889">
        <v>18916</v>
      </c>
      <c r="G14" s="889">
        <v>7348</v>
      </c>
      <c r="H14" s="889">
        <v>960</v>
      </c>
      <c r="I14" s="889">
        <v>2800</v>
      </c>
      <c r="J14" s="889">
        <v>82</v>
      </c>
      <c r="K14" s="889">
        <v>1480</v>
      </c>
      <c r="L14" s="889">
        <v>5396</v>
      </c>
    </row>
    <row r="15" spans="1:12" x14ac:dyDescent="0.15">
      <c r="A15" s="383" t="s">
        <v>684</v>
      </c>
      <c r="B15" s="890">
        <v>83592</v>
      </c>
      <c r="C15" s="889">
        <v>19596</v>
      </c>
      <c r="D15" s="889">
        <v>49660</v>
      </c>
      <c r="E15" s="889">
        <v>5660</v>
      </c>
      <c r="F15" s="889">
        <v>5300</v>
      </c>
      <c r="G15" s="889">
        <v>1551</v>
      </c>
      <c r="H15" s="889">
        <v>200</v>
      </c>
      <c r="I15" s="889">
        <v>400</v>
      </c>
      <c r="J15" s="889">
        <v>0</v>
      </c>
      <c r="K15" s="889">
        <v>360</v>
      </c>
      <c r="L15" s="889">
        <v>865</v>
      </c>
    </row>
    <row r="16" spans="1:12" x14ac:dyDescent="0.15">
      <c r="A16" s="383" t="s">
        <v>685</v>
      </c>
      <c r="B16" s="890">
        <v>69454</v>
      </c>
      <c r="C16" s="889">
        <v>460</v>
      </c>
      <c r="D16" s="889">
        <v>58830</v>
      </c>
      <c r="E16" s="889">
        <v>773</v>
      </c>
      <c r="F16" s="889">
        <v>5386</v>
      </c>
      <c r="G16" s="889">
        <v>612</v>
      </c>
      <c r="H16" s="889">
        <v>830</v>
      </c>
      <c r="I16" s="889">
        <v>1300</v>
      </c>
      <c r="J16" s="889">
        <v>408</v>
      </c>
      <c r="K16" s="889">
        <v>300</v>
      </c>
      <c r="L16" s="889">
        <v>555</v>
      </c>
    </row>
    <row r="17" spans="1:12" x14ac:dyDescent="0.15">
      <c r="A17" s="383" t="s">
        <v>732</v>
      </c>
      <c r="B17" s="890">
        <v>48964</v>
      </c>
      <c r="C17" s="889">
        <v>9460</v>
      </c>
      <c r="D17" s="889">
        <v>33524</v>
      </c>
      <c r="E17" s="889">
        <v>200</v>
      </c>
      <c r="F17" s="889">
        <v>2600</v>
      </c>
      <c r="G17" s="889">
        <v>1050</v>
      </c>
      <c r="H17" s="889">
        <v>0</v>
      </c>
      <c r="I17" s="889">
        <v>0</v>
      </c>
      <c r="J17" s="889">
        <v>150</v>
      </c>
      <c r="K17" s="889">
        <v>700</v>
      </c>
      <c r="L17" s="889">
        <v>1280</v>
      </c>
    </row>
    <row r="18" spans="1:12" x14ac:dyDescent="0.15">
      <c r="A18" s="383" t="s">
        <v>688</v>
      </c>
      <c r="B18" s="890">
        <v>135203</v>
      </c>
      <c r="C18" s="889">
        <v>48563</v>
      </c>
      <c r="D18" s="889">
        <v>77248</v>
      </c>
      <c r="E18" s="889">
        <v>800</v>
      </c>
      <c r="F18" s="889">
        <v>6100</v>
      </c>
      <c r="G18" s="889">
        <v>1400</v>
      </c>
      <c r="H18" s="889">
        <v>0</v>
      </c>
      <c r="I18" s="889">
        <v>620</v>
      </c>
      <c r="J18" s="889">
        <v>100</v>
      </c>
      <c r="K18" s="889">
        <v>25</v>
      </c>
      <c r="L18" s="889">
        <v>347</v>
      </c>
    </row>
    <row r="19" spans="1:12" x14ac:dyDescent="0.15">
      <c r="A19" s="383" t="s">
        <v>689</v>
      </c>
      <c r="B19" s="890">
        <v>222834</v>
      </c>
      <c r="C19" s="889">
        <v>129476</v>
      </c>
      <c r="D19" s="889">
        <v>39766</v>
      </c>
      <c r="E19" s="889">
        <v>21773</v>
      </c>
      <c r="F19" s="889">
        <v>17136</v>
      </c>
      <c r="G19" s="889">
        <v>7017</v>
      </c>
      <c r="H19" s="889">
        <v>670</v>
      </c>
      <c r="I19" s="889">
        <v>1185</v>
      </c>
      <c r="J19" s="889">
        <v>240</v>
      </c>
      <c r="K19" s="889">
        <v>1504</v>
      </c>
      <c r="L19" s="889">
        <v>4067</v>
      </c>
    </row>
    <row r="20" spans="1:12" x14ac:dyDescent="0.15">
      <c r="A20" s="383" t="s">
        <v>690</v>
      </c>
      <c r="B20" s="890">
        <v>28390</v>
      </c>
      <c r="C20" s="889">
        <v>10360</v>
      </c>
      <c r="D20" s="889">
        <v>3130</v>
      </c>
      <c r="E20" s="889">
        <v>0</v>
      </c>
      <c r="F20" s="889">
        <v>14900</v>
      </c>
      <c r="G20" s="889">
        <v>0</v>
      </c>
      <c r="H20" s="889">
        <v>0</v>
      </c>
      <c r="I20" s="889">
        <v>0</v>
      </c>
      <c r="J20" s="889">
        <v>0</v>
      </c>
      <c r="K20" s="889">
        <v>0</v>
      </c>
      <c r="L20" s="889">
        <v>0</v>
      </c>
    </row>
    <row r="21" spans="1:12" x14ac:dyDescent="0.15">
      <c r="A21" s="383" t="s">
        <v>691</v>
      </c>
      <c r="B21" s="890">
        <v>65201</v>
      </c>
      <c r="C21" s="889">
        <v>7880</v>
      </c>
      <c r="D21" s="889">
        <v>46991</v>
      </c>
      <c r="E21" s="889">
        <v>200</v>
      </c>
      <c r="F21" s="889">
        <v>7770</v>
      </c>
      <c r="G21" s="889">
        <v>2130</v>
      </c>
      <c r="H21" s="889">
        <v>0</v>
      </c>
      <c r="I21" s="889">
        <v>0</v>
      </c>
      <c r="J21" s="889">
        <v>70</v>
      </c>
      <c r="K21" s="889">
        <v>0</v>
      </c>
      <c r="L21" s="889">
        <v>160</v>
      </c>
    </row>
    <row r="22" spans="1:12" x14ac:dyDescent="0.15">
      <c r="A22" s="383" t="s">
        <v>692</v>
      </c>
      <c r="B22" s="890">
        <v>0</v>
      </c>
      <c r="C22" s="889">
        <v>0</v>
      </c>
      <c r="D22" s="889">
        <v>0</v>
      </c>
      <c r="E22" s="889">
        <v>0</v>
      </c>
      <c r="F22" s="889">
        <v>0</v>
      </c>
      <c r="G22" s="889">
        <v>0</v>
      </c>
      <c r="H22" s="889">
        <v>0</v>
      </c>
      <c r="I22" s="889">
        <v>0</v>
      </c>
      <c r="J22" s="889">
        <v>0</v>
      </c>
      <c r="K22" s="889">
        <v>0</v>
      </c>
      <c r="L22" s="889">
        <v>0</v>
      </c>
    </row>
    <row r="23" spans="1:12" x14ac:dyDescent="0.15">
      <c r="A23" s="383" t="s">
        <v>693</v>
      </c>
      <c r="B23" s="890">
        <v>13100</v>
      </c>
      <c r="C23" s="889">
        <v>2550</v>
      </c>
      <c r="D23" s="889">
        <v>2400</v>
      </c>
      <c r="E23" s="889">
        <v>8150</v>
      </c>
      <c r="F23" s="889">
        <v>0</v>
      </c>
      <c r="G23" s="889">
        <v>0</v>
      </c>
      <c r="H23" s="889">
        <v>0</v>
      </c>
      <c r="I23" s="889">
        <v>0</v>
      </c>
      <c r="J23" s="889">
        <v>0</v>
      </c>
      <c r="K23" s="889">
        <v>0</v>
      </c>
      <c r="L23" s="889">
        <v>0</v>
      </c>
    </row>
    <row r="24" spans="1:12" ht="12.1" customHeight="1" x14ac:dyDescent="0.15">
      <c r="A24" s="864"/>
    </row>
    <row r="25" spans="1:12" x14ac:dyDescent="0.15">
      <c r="A25" s="869" t="s">
        <v>4223</v>
      </c>
      <c r="B25" s="870"/>
      <c r="C25" s="870"/>
      <c r="D25" s="870"/>
      <c r="E25" s="870"/>
      <c r="F25" s="870"/>
      <c r="G25" s="870"/>
      <c r="H25" s="870"/>
      <c r="I25" s="870"/>
      <c r="J25" s="870"/>
      <c r="K25" s="870"/>
      <c r="L25" s="870"/>
    </row>
    <row r="26" spans="1:12" s="378" customFormat="1" x14ac:dyDescent="0.15">
      <c r="A26" s="387" t="s">
        <v>2223</v>
      </c>
      <c r="B26" s="428"/>
      <c r="C26" s="428"/>
      <c r="D26" s="428"/>
      <c r="E26" s="428"/>
      <c r="F26" s="428"/>
      <c r="G26" s="428"/>
      <c r="H26" s="428"/>
      <c r="I26" s="428"/>
    </row>
    <row r="27" spans="1:12" x14ac:dyDescent="0.15">
      <c r="A27" s="864" t="s">
        <v>696</v>
      </c>
      <c r="B27" s="870"/>
      <c r="C27" s="870"/>
      <c r="D27" s="870"/>
      <c r="E27" s="870"/>
      <c r="F27" s="870"/>
      <c r="G27" s="870"/>
      <c r="H27" s="870"/>
      <c r="I27" s="870"/>
      <c r="J27" s="870"/>
      <c r="K27" s="870"/>
      <c r="L27" s="870"/>
    </row>
    <row r="28" spans="1:12" x14ac:dyDescent="0.15">
      <c r="A28" s="387" t="s">
        <v>2225</v>
      </c>
      <c r="B28" s="428"/>
      <c r="C28" s="428"/>
      <c r="D28" s="428"/>
      <c r="E28" s="428"/>
      <c r="F28" s="428"/>
      <c r="G28" s="428"/>
      <c r="H28" s="428"/>
      <c r="I28" s="428"/>
      <c r="J28" s="428"/>
      <c r="K28" s="428"/>
      <c r="L28" s="428"/>
    </row>
  </sheetData>
  <pageMargins left="0.7" right="0.7" top="0.75" bottom="0.75" header="0.3" footer="0.3"/>
  <pageSetup paperSize="9" orientation="portrait" verticalDpi="0"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Hoja283"/>
  <dimension ref="A2:L17"/>
  <sheetViews>
    <sheetView workbookViewId="0"/>
  </sheetViews>
  <sheetFormatPr baseColWidth="10" defaultColWidth="9.125" defaultRowHeight="11.25" customHeight="1" x14ac:dyDescent="0.15"/>
  <cols>
    <col min="1" max="1" width="21.375" style="378" customWidth="1"/>
    <col min="2" max="2" width="14.25" style="378" customWidth="1"/>
    <col min="3" max="12" width="12.875" style="378" customWidth="1"/>
    <col min="13" max="16384" width="9.125" style="378"/>
  </cols>
  <sheetData>
    <row r="2" spans="1:12" ht="11.55" x14ac:dyDescent="0.15">
      <c r="A2" s="376" t="s">
        <v>4224</v>
      </c>
      <c r="B2" s="377"/>
      <c r="C2" s="377"/>
      <c r="D2" s="377"/>
      <c r="E2" s="377"/>
      <c r="F2" s="377"/>
      <c r="G2" s="377"/>
      <c r="H2" s="377"/>
      <c r="I2" s="377"/>
      <c r="J2" s="377"/>
      <c r="K2" s="377"/>
      <c r="L2" s="377"/>
    </row>
    <row r="3" spans="1:12" ht="11.25" customHeight="1" x14ac:dyDescent="0.15">
      <c r="A3" s="387"/>
    </row>
    <row r="4" spans="1:12" ht="11.25" customHeight="1" x14ac:dyDescent="0.15">
      <c r="A4" s="3223" t="s">
        <v>1246</v>
      </c>
      <c r="B4" s="3224" t="s">
        <v>4219</v>
      </c>
      <c r="C4" s="3225"/>
      <c r="D4" s="3225"/>
      <c r="E4" s="3225"/>
      <c r="F4" s="3225"/>
      <c r="G4" s="3225"/>
      <c r="H4" s="3225"/>
      <c r="I4" s="3225"/>
      <c r="J4" s="3225"/>
      <c r="K4" s="3225"/>
      <c r="L4" s="3226"/>
    </row>
    <row r="5" spans="1:12" ht="11.25" customHeight="1" x14ac:dyDescent="0.15">
      <c r="A5" s="852"/>
      <c r="B5" s="3223" t="s">
        <v>742</v>
      </c>
      <c r="C5" s="3199" t="s">
        <v>2212</v>
      </c>
      <c r="D5" s="3227"/>
      <c r="E5" s="3227"/>
      <c r="F5" s="3227"/>
      <c r="G5" s="3227"/>
      <c r="H5" s="3227"/>
      <c r="I5" s="3227"/>
      <c r="J5" s="3227"/>
      <c r="K5" s="3227"/>
      <c r="L5" s="3228"/>
    </row>
    <row r="6" spans="1:12" ht="22.6" customHeight="1" x14ac:dyDescent="0.15">
      <c r="A6" s="2577"/>
      <c r="B6" s="2577"/>
      <c r="C6" s="3229" t="s">
        <v>4209</v>
      </c>
      <c r="D6" s="3211" t="s">
        <v>4210</v>
      </c>
      <c r="E6" s="3211" t="s">
        <v>4211</v>
      </c>
      <c r="F6" s="3211" t="s">
        <v>4212</v>
      </c>
      <c r="G6" s="3211" t="s">
        <v>4213</v>
      </c>
      <c r="H6" s="3211" t="s">
        <v>4176</v>
      </c>
      <c r="I6" s="3211" t="s">
        <v>4183</v>
      </c>
      <c r="J6" s="3211" t="s">
        <v>4199</v>
      </c>
      <c r="K6" s="3211" t="s">
        <v>4214</v>
      </c>
      <c r="L6" s="3230" t="s">
        <v>4215</v>
      </c>
    </row>
    <row r="7" spans="1:12" ht="11.25" customHeight="1" x14ac:dyDescent="0.15">
      <c r="A7" s="438">
        <v>2017</v>
      </c>
      <c r="B7" s="871">
        <v>3935782</v>
      </c>
      <c r="C7" s="862">
        <v>823847</v>
      </c>
      <c r="D7" s="862">
        <v>2595586</v>
      </c>
      <c r="E7" s="862">
        <v>76133</v>
      </c>
      <c r="F7" s="862">
        <v>352865</v>
      </c>
      <c r="G7" s="862">
        <v>10658</v>
      </c>
      <c r="H7" s="862">
        <v>24833</v>
      </c>
      <c r="I7" s="862">
        <v>13920</v>
      </c>
      <c r="J7" s="862">
        <v>669</v>
      </c>
      <c r="K7" s="862">
        <v>10622</v>
      </c>
      <c r="L7" s="862">
        <v>26649</v>
      </c>
    </row>
    <row r="8" spans="1:12" ht="11.25" customHeight="1" x14ac:dyDescent="0.15">
      <c r="A8" s="438">
        <v>2018</v>
      </c>
      <c r="B8" s="871">
        <v>4495844</v>
      </c>
      <c r="C8" s="862">
        <v>858846</v>
      </c>
      <c r="D8" s="862">
        <v>3024155</v>
      </c>
      <c r="E8" s="862">
        <v>102615</v>
      </c>
      <c r="F8" s="862">
        <v>271750</v>
      </c>
      <c r="G8" s="862">
        <v>17578</v>
      </c>
      <c r="H8" s="862">
        <v>34237</v>
      </c>
      <c r="I8" s="862">
        <v>47463</v>
      </c>
      <c r="J8" s="862">
        <v>473</v>
      </c>
      <c r="K8" s="862">
        <v>21951</v>
      </c>
      <c r="L8" s="862">
        <v>116776</v>
      </c>
    </row>
    <row r="9" spans="1:12" ht="11.25" customHeight="1" x14ac:dyDescent="0.15">
      <c r="A9" s="438">
        <v>2019</v>
      </c>
      <c r="B9" s="871">
        <v>3848399</v>
      </c>
      <c r="C9" s="862">
        <v>992553</v>
      </c>
      <c r="D9" s="862">
        <v>2346484</v>
      </c>
      <c r="E9" s="862">
        <v>86826</v>
      </c>
      <c r="F9" s="862">
        <v>278853</v>
      </c>
      <c r="G9" s="862">
        <v>16378</v>
      </c>
      <c r="H9" s="862">
        <v>41564</v>
      </c>
      <c r="I9" s="862">
        <v>18500</v>
      </c>
      <c r="J9" s="862">
        <v>12120</v>
      </c>
      <c r="K9" s="862">
        <v>20030</v>
      </c>
      <c r="L9" s="862">
        <v>35091</v>
      </c>
    </row>
    <row r="10" spans="1:12" ht="11.25" customHeight="1" x14ac:dyDescent="0.15">
      <c r="A10" s="438" t="s">
        <v>2220</v>
      </c>
      <c r="B10" s="871">
        <v>682705</v>
      </c>
      <c r="C10" s="862">
        <v>162194</v>
      </c>
      <c r="D10" s="862">
        <v>435762</v>
      </c>
      <c r="E10" s="862">
        <v>17810</v>
      </c>
      <c r="F10" s="862">
        <v>59211</v>
      </c>
      <c r="G10" s="862">
        <v>830</v>
      </c>
      <c r="H10" s="862">
        <v>2500</v>
      </c>
      <c r="I10" s="862">
        <v>0</v>
      </c>
      <c r="J10" s="862">
        <v>234</v>
      </c>
      <c r="K10" s="862">
        <v>934</v>
      </c>
      <c r="L10" s="862">
        <v>3230</v>
      </c>
    </row>
    <row r="11" spans="1:12" ht="11.25" customHeight="1" x14ac:dyDescent="0.15">
      <c r="A11" s="855" t="s">
        <v>2221</v>
      </c>
      <c r="B11" s="871">
        <v>883329</v>
      </c>
      <c r="C11" s="862">
        <v>35613</v>
      </c>
      <c r="D11" s="862">
        <v>811760</v>
      </c>
      <c r="E11" s="862">
        <v>4800</v>
      </c>
      <c r="F11" s="862">
        <v>25643</v>
      </c>
      <c r="G11" s="862">
        <v>935</v>
      </c>
      <c r="H11" s="862">
        <v>150</v>
      </c>
      <c r="I11" s="862">
        <v>0</v>
      </c>
      <c r="J11" s="862">
        <v>70</v>
      </c>
      <c r="K11" s="862">
        <v>0</v>
      </c>
      <c r="L11" s="862">
        <v>4358</v>
      </c>
    </row>
    <row r="12" spans="1:12" ht="11.25" customHeight="1" x14ac:dyDescent="0.15">
      <c r="A12" s="387"/>
    </row>
    <row r="13" spans="1:12" s="377" customFormat="1" ht="10.199999999999999" x14ac:dyDescent="0.25">
      <c r="A13" s="376" t="s">
        <v>4216</v>
      </c>
      <c r="B13" s="527"/>
      <c r="C13" s="527"/>
      <c r="D13" s="527"/>
      <c r="E13" s="527"/>
      <c r="F13" s="527"/>
      <c r="G13" s="527"/>
      <c r="H13" s="527"/>
      <c r="I13" s="527"/>
      <c r="J13" s="527"/>
      <c r="K13" s="527"/>
      <c r="L13" s="527"/>
    </row>
    <row r="14" spans="1:12" ht="10.199999999999999" x14ac:dyDescent="0.15">
      <c r="A14" s="387" t="s">
        <v>2223</v>
      </c>
      <c r="B14" s="428"/>
      <c r="C14" s="428"/>
      <c r="D14" s="428"/>
      <c r="E14" s="428"/>
      <c r="F14" s="428"/>
      <c r="G14" s="428"/>
      <c r="H14" s="428"/>
      <c r="I14" s="428"/>
    </row>
    <row r="15" spans="1:12" s="154" customFormat="1" ht="10.199999999999999" x14ac:dyDescent="0.15">
      <c r="A15" s="387" t="s">
        <v>2224</v>
      </c>
      <c r="B15" s="856"/>
      <c r="C15" s="856"/>
      <c r="D15" s="856"/>
      <c r="E15" s="856"/>
      <c r="F15" s="856"/>
      <c r="G15" s="856"/>
      <c r="H15" s="856"/>
      <c r="I15" s="856"/>
    </row>
    <row r="16" spans="1:12" s="418" customFormat="1" ht="10.199999999999999" x14ac:dyDescent="0.15">
      <c r="A16" s="864" t="s">
        <v>696</v>
      </c>
      <c r="B16" s="870"/>
      <c r="C16" s="870"/>
      <c r="D16" s="870"/>
      <c r="E16" s="870"/>
      <c r="F16" s="870"/>
      <c r="G16" s="870"/>
      <c r="H16" s="870"/>
      <c r="I16" s="870"/>
      <c r="J16" s="870"/>
      <c r="K16" s="870"/>
      <c r="L16" s="870"/>
    </row>
    <row r="17" spans="1:12" ht="11.25" customHeight="1" x14ac:dyDescent="0.15">
      <c r="A17" s="387" t="s">
        <v>2225</v>
      </c>
      <c r="B17" s="428"/>
      <c r="C17" s="428"/>
      <c r="D17" s="428"/>
      <c r="E17" s="428"/>
      <c r="F17" s="428"/>
      <c r="G17" s="428"/>
      <c r="H17" s="428"/>
      <c r="I17" s="428"/>
      <c r="J17" s="428"/>
      <c r="K17" s="428"/>
      <c r="L17" s="428"/>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Hoja284"/>
  <dimension ref="A2:L16"/>
  <sheetViews>
    <sheetView workbookViewId="0"/>
  </sheetViews>
  <sheetFormatPr baseColWidth="10" defaultColWidth="9.125" defaultRowHeight="10.199999999999999" x14ac:dyDescent="0.15"/>
  <cols>
    <col min="1" max="1" width="21.375" style="378" customWidth="1"/>
    <col min="2" max="2" width="14.25" style="378" customWidth="1"/>
    <col min="3" max="12" width="12.875" style="378" customWidth="1"/>
    <col min="13" max="16384" width="9.125" style="378"/>
  </cols>
  <sheetData>
    <row r="2" spans="1:12" s="860" customFormat="1" ht="11.55" x14ac:dyDescent="0.25">
      <c r="A2" s="376" t="s">
        <v>4225</v>
      </c>
      <c r="B2" s="392"/>
      <c r="C2" s="392"/>
      <c r="D2" s="392"/>
      <c r="E2" s="392"/>
      <c r="F2" s="392"/>
      <c r="G2" s="392"/>
      <c r="H2" s="392"/>
      <c r="I2" s="392"/>
      <c r="J2" s="392"/>
      <c r="K2" s="392"/>
      <c r="L2" s="392"/>
    </row>
    <row r="3" spans="1:12" x14ac:dyDescent="0.15">
      <c r="A3" s="387"/>
    </row>
    <row r="4" spans="1:12" x14ac:dyDescent="0.15">
      <c r="A4" s="3231" t="s">
        <v>1246</v>
      </c>
      <c r="B4" s="3224" t="s">
        <v>4221</v>
      </c>
      <c r="C4" s="3225"/>
      <c r="D4" s="3225"/>
      <c r="E4" s="3225"/>
      <c r="F4" s="3225"/>
      <c r="G4" s="3225"/>
      <c r="H4" s="3225"/>
      <c r="I4" s="3225"/>
      <c r="J4" s="3225"/>
      <c r="K4" s="3225"/>
      <c r="L4" s="3226"/>
    </row>
    <row r="5" spans="1:12" ht="11.55" x14ac:dyDescent="0.15">
      <c r="A5" s="852"/>
      <c r="B5" s="3231" t="s">
        <v>742</v>
      </c>
      <c r="C5" s="3199" t="s">
        <v>2212</v>
      </c>
      <c r="D5" s="3227"/>
      <c r="E5" s="3227"/>
      <c r="F5" s="3227"/>
      <c r="G5" s="3227"/>
      <c r="H5" s="3227"/>
      <c r="I5" s="3227"/>
      <c r="J5" s="3227"/>
      <c r="K5" s="3227"/>
      <c r="L5" s="3228"/>
    </row>
    <row r="6" spans="1:12" ht="20.399999999999999" x14ac:dyDescent="0.15">
      <c r="A6" s="2577"/>
      <c r="B6" s="2577"/>
      <c r="C6" s="2658" t="s">
        <v>4209</v>
      </c>
      <c r="D6" s="3203" t="s">
        <v>4210</v>
      </c>
      <c r="E6" s="3203" t="s">
        <v>4211</v>
      </c>
      <c r="F6" s="3203" t="s">
        <v>4212</v>
      </c>
      <c r="G6" s="3203" t="s">
        <v>4213</v>
      </c>
      <c r="H6" s="3203" t="s">
        <v>4176</v>
      </c>
      <c r="I6" s="3203" t="s">
        <v>4183</v>
      </c>
      <c r="J6" s="3203" t="s">
        <v>4199</v>
      </c>
      <c r="K6" s="3203" t="s">
        <v>4214</v>
      </c>
      <c r="L6" s="3204" t="s">
        <v>4215</v>
      </c>
    </row>
    <row r="7" spans="1:12" x14ac:dyDescent="0.15">
      <c r="A7" s="438">
        <v>2017</v>
      </c>
      <c r="B7" s="853">
        <v>4758036</v>
      </c>
      <c r="C7" s="872">
        <v>2429029</v>
      </c>
      <c r="D7" s="872">
        <v>439195</v>
      </c>
      <c r="E7" s="872">
        <v>478089</v>
      </c>
      <c r="F7" s="872">
        <v>574827</v>
      </c>
      <c r="G7" s="872">
        <v>227550</v>
      </c>
      <c r="H7" s="872">
        <v>146542</v>
      </c>
      <c r="I7" s="872">
        <v>118865</v>
      </c>
      <c r="J7" s="872">
        <v>34981</v>
      </c>
      <c r="K7" s="872">
        <v>129320</v>
      </c>
      <c r="L7" s="872">
        <v>179638</v>
      </c>
    </row>
    <row r="8" spans="1:12" x14ac:dyDescent="0.15">
      <c r="A8" s="438">
        <v>2018</v>
      </c>
      <c r="B8" s="853">
        <v>4795429</v>
      </c>
      <c r="C8" s="872">
        <v>2481686</v>
      </c>
      <c r="D8" s="872">
        <v>536315</v>
      </c>
      <c r="E8" s="872">
        <v>349171</v>
      </c>
      <c r="F8" s="872">
        <v>609092</v>
      </c>
      <c r="G8" s="872">
        <v>198602</v>
      </c>
      <c r="H8" s="872">
        <v>105421</v>
      </c>
      <c r="I8" s="872">
        <v>150752</v>
      </c>
      <c r="J8" s="872">
        <v>32358</v>
      </c>
      <c r="K8" s="872">
        <v>113134</v>
      </c>
      <c r="L8" s="872">
        <v>218898</v>
      </c>
    </row>
    <row r="9" spans="1:12" x14ac:dyDescent="0.15">
      <c r="A9" s="438">
        <v>2019</v>
      </c>
      <c r="B9" s="853">
        <v>5397568</v>
      </c>
      <c r="C9" s="872">
        <v>2968429</v>
      </c>
      <c r="D9" s="872">
        <v>483575</v>
      </c>
      <c r="E9" s="872">
        <v>464573</v>
      </c>
      <c r="F9" s="872">
        <v>634510</v>
      </c>
      <c r="G9" s="872">
        <v>267080</v>
      </c>
      <c r="H9" s="872">
        <v>93556</v>
      </c>
      <c r="I9" s="872">
        <v>132949</v>
      </c>
      <c r="J9" s="872">
        <v>41918</v>
      </c>
      <c r="K9" s="872">
        <v>107062</v>
      </c>
      <c r="L9" s="872">
        <v>203916</v>
      </c>
    </row>
    <row r="10" spans="1:12" ht="11.55" x14ac:dyDescent="0.15">
      <c r="A10" s="438" t="s">
        <v>2220</v>
      </c>
      <c r="B10" s="853">
        <v>993190</v>
      </c>
      <c r="C10" s="872">
        <v>640422</v>
      </c>
      <c r="D10" s="872">
        <v>58299</v>
      </c>
      <c r="E10" s="872">
        <v>41879</v>
      </c>
      <c r="F10" s="872">
        <v>150554</v>
      </c>
      <c r="G10" s="872">
        <v>43836</v>
      </c>
      <c r="H10" s="872">
        <v>6861</v>
      </c>
      <c r="I10" s="872">
        <v>11015</v>
      </c>
      <c r="J10" s="872">
        <v>12410</v>
      </c>
      <c r="K10" s="872">
        <v>10672</v>
      </c>
      <c r="L10" s="872">
        <v>17242</v>
      </c>
    </row>
    <row r="11" spans="1:12" ht="11.55" x14ac:dyDescent="0.15">
      <c r="A11" s="855" t="s">
        <v>2221</v>
      </c>
      <c r="B11" s="853">
        <v>499258</v>
      </c>
      <c r="C11" s="872">
        <v>269116</v>
      </c>
      <c r="D11" s="872">
        <v>85833</v>
      </c>
      <c r="E11" s="872">
        <v>33931</v>
      </c>
      <c r="F11" s="872">
        <v>54343</v>
      </c>
      <c r="G11" s="872">
        <v>25472</v>
      </c>
      <c r="H11" s="872">
        <v>2848</v>
      </c>
      <c r="I11" s="872">
        <v>7769</v>
      </c>
      <c r="J11" s="872">
        <v>1275</v>
      </c>
      <c r="K11" s="872">
        <v>4369</v>
      </c>
      <c r="L11" s="872">
        <v>14302</v>
      </c>
    </row>
    <row r="12" spans="1:12" x14ac:dyDescent="0.15">
      <c r="A12" s="387"/>
    </row>
    <row r="13" spans="1:12" s="377" customFormat="1" x14ac:dyDescent="0.25">
      <c r="A13" s="376" t="s">
        <v>4216</v>
      </c>
      <c r="B13" s="527"/>
      <c r="C13" s="527"/>
      <c r="D13" s="527"/>
      <c r="E13" s="527"/>
      <c r="F13" s="527"/>
      <c r="G13" s="527"/>
      <c r="H13" s="527"/>
      <c r="I13" s="527"/>
      <c r="J13" s="527"/>
      <c r="K13" s="527"/>
      <c r="L13" s="527"/>
    </row>
    <row r="14" spans="1:12" x14ac:dyDescent="0.15">
      <c r="A14" s="387" t="s">
        <v>2223</v>
      </c>
      <c r="B14" s="428"/>
      <c r="C14" s="428"/>
      <c r="D14" s="428"/>
      <c r="E14" s="428"/>
      <c r="F14" s="428"/>
      <c r="G14" s="428"/>
      <c r="H14" s="428"/>
      <c r="I14" s="428"/>
    </row>
    <row r="15" spans="1:12" s="154" customFormat="1" x14ac:dyDescent="0.15">
      <c r="A15" s="387" t="s">
        <v>2224</v>
      </c>
      <c r="B15" s="856"/>
      <c r="C15" s="856"/>
      <c r="D15" s="856"/>
      <c r="E15" s="856"/>
      <c r="F15" s="856"/>
      <c r="G15" s="856"/>
      <c r="H15" s="856"/>
      <c r="I15" s="856"/>
    </row>
    <row r="16" spans="1:12" s="860" customFormat="1" x14ac:dyDescent="0.25">
      <c r="A16" s="387" t="s">
        <v>2225</v>
      </c>
      <c r="B16" s="428"/>
      <c r="C16" s="428"/>
      <c r="D16" s="428"/>
      <c r="E16" s="428"/>
      <c r="F16" s="428"/>
      <c r="G16" s="428"/>
      <c r="H16" s="428"/>
      <c r="I16" s="428"/>
      <c r="J16" s="428"/>
      <c r="K16" s="428"/>
      <c r="L16" s="428"/>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Hoja285"/>
  <dimension ref="A2:L16"/>
  <sheetViews>
    <sheetView workbookViewId="0"/>
  </sheetViews>
  <sheetFormatPr baseColWidth="10" defaultColWidth="9.125" defaultRowHeight="10.199999999999999" x14ac:dyDescent="0.15"/>
  <cols>
    <col min="1" max="1" width="21.375" style="418" customWidth="1"/>
    <col min="2" max="2" width="14.25" style="418" customWidth="1"/>
    <col min="3" max="12" width="12.875" style="418" customWidth="1"/>
    <col min="13" max="16384" width="9.125" style="418"/>
  </cols>
  <sheetData>
    <row r="2" spans="1:12" ht="11.55" x14ac:dyDescent="0.15">
      <c r="A2" s="863" t="s">
        <v>4226</v>
      </c>
      <c r="B2" s="533"/>
      <c r="C2" s="533"/>
      <c r="D2" s="533"/>
      <c r="E2" s="533"/>
      <c r="F2" s="533"/>
      <c r="G2" s="533"/>
      <c r="H2" s="533"/>
      <c r="I2" s="533"/>
      <c r="J2" s="533"/>
      <c r="K2" s="533"/>
      <c r="L2" s="533"/>
    </row>
    <row r="3" spans="1:12" x14ac:dyDescent="0.15">
      <c r="A3" s="864"/>
    </row>
    <row r="4" spans="1:12" s="865" customFormat="1" ht="11.25" customHeight="1" x14ac:dyDescent="0.25">
      <c r="A4" s="3232" t="s">
        <v>1246</v>
      </c>
      <c r="B4" s="3233" t="s">
        <v>2234</v>
      </c>
      <c r="C4" s="3216"/>
      <c r="D4" s="3216"/>
      <c r="E4" s="3216"/>
      <c r="F4" s="3216"/>
      <c r="G4" s="3216"/>
      <c r="H4" s="3216"/>
      <c r="I4" s="3216"/>
      <c r="J4" s="3216"/>
      <c r="K4" s="3216"/>
      <c r="L4" s="3217"/>
    </row>
    <row r="5" spans="1:12" s="865" customFormat="1" ht="11.25" customHeight="1" x14ac:dyDescent="0.25">
      <c r="A5" s="873"/>
      <c r="B5" s="3232" t="s">
        <v>742</v>
      </c>
      <c r="C5" s="3199" t="s">
        <v>2212</v>
      </c>
      <c r="D5" s="3218"/>
      <c r="E5" s="3218"/>
      <c r="F5" s="3218"/>
      <c r="G5" s="3218"/>
      <c r="H5" s="3218"/>
      <c r="I5" s="3218"/>
      <c r="J5" s="3218"/>
      <c r="K5" s="3218"/>
      <c r="L5" s="3219"/>
    </row>
    <row r="6" spans="1:12" ht="20.399999999999999" x14ac:dyDescent="0.15">
      <c r="A6" s="3234"/>
      <c r="B6" s="3234"/>
      <c r="C6" s="3235" t="s">
        <v>4209</v>
      </c>
      <c r="D6" s="3204" t="s">
        <v>4210</v>
      </c>
      <c r="E6" s="3204" t="s">
        <v>4211</v>
      </c>
      <c r="F6" s="3204" t="s">
        <v>4212</v>
      </c>
      <c r="G6" s="3204" t="s">
        <v>4213</v>
      </c>
      <c r="H6" s="3204" t="s">
        <v>4176</v>
      </c>
      <c r="I6" s="3204" t="s">
        <v>4183</v>
      </c>
      <c r="J6" s="3204" t="s">
        <v>4199</v>
      </c>
      <c r="K6" s="3204" t="s">
        <v>4214</v>
      </c>
      <c r="L6" s="3204" t="s">
        <v>4215</v>
      </c>
    </row>
    <row r="7" spans="1:12" x14ac:dyDescent="0.15">
      <c r="A7" s="874">
        <v>2017</v>
      </c>
      <c r="B7" s="853">
        <v>8693818</v>
      </c>
      <c r="C7" s="854">
        <v>3252876</v>
      </c>
      <c r="D7" s="854">
        <v>3034781</v>
      </c>
      <c r="E7" s="854">
        <v>554222</v>
      </c>
      <c r="F7" s="854">
        <v>927692</v>
      </c>
      <c r="G7" s="854">
        <v>238208</v>
      </c>
      <c r="H7" s="854">
        <v>171375</v>
      </c>
      <c r="I7" s="854">
        <v>132785</v>
      </c>
      <c r="J7" s="854">
        <v>35650</v>
      </c>
      <c r="K7" s="854">
        <v>139942</v>
      </c>
      <c r="L7" s="854">
        <v>206287</v>
      </c>
    </row>
    <row r="8" spans="1:12" x14ac:dyDescent="0.15">
      <c r="A8" s="874">
        <v>2018</v>
      </c>
      <c r="B8" s="853">
        <v>9291273</v>
      </c>
      <c r="C8" s="854">
        <v>3340532</v>
      </c>
      <c r="D8" s="854">
        <v>3560470</v>
      </c>
      <c r="E8" s="854">
        <v>451786</v>
      </c>
      <c r="F8" s="854">
        <v>880842</v>
      </c>
      <c r="G8" s="854">
        <v>216180</v>
      </c>
      <c r="H8" s="854">
        <v>139658</v>
      </c>
      <c r="I8" s="854">
        <v>198215</v>
      </c>
      <c r="J8" s="854">
        <v>32831</v>
      </c>
      <c r="K8" s="854">
        <v>135085</v>
      </c>
      <c r="L8" s="854">
        <v>335674</v>
      </c>
    </row>
    <row r="9" spans="1:12" x14ac:dyDescent="0.15">
      <c r="A9" s="874">
        <v>2019</v>
      </c>
      <c r="B9" s="853">
        <v>9245967</v>
      </c>
      <c r="C9" s="854">
        <v>3960982</v>
      </c>
      <c r="D9" s="854">
        <v>2830059</v>
      </c>
      <c r="E9" s="854">
        <v>551399</v>
      </c>
      <c r="F9" s="854">
        <v>913363</v>
      </c>
      <c r="G9" s="854">
        <v>283458</v>
      </c>
      <c r="H9" s="854">
        <v>135120</v>
      </c>
      <c r="I9" s="854">
        <v>151449</v>
      </c>
      <c r="J9" s="854">
        <v>54038</v>
      </c>
      <c r="K9" s="854">
        <v>127092</v>
      </c>
      <c r="L9" s="854">
        <v>239007</v>
      </c>
    </row>
    <row r="10" spans="1:12" ht="11.55" x14ac:dyDescent="0.15">
      <c r="A10" s="438" t="s">
        <v>2220</v>
      </c>
      <c r="B10" s="853">
        <v>1675895</v>
      </c>
      <c r="C10" s="854">
        <v>802616</v>
      </c>
      <c r="D10" s="854">
        <v>494061</v>
      </c>
      <c r="E10" s="854">
        <v>59689</v>
      </c>
      <c r="F10" s="854">
        <v>209765</v>
      </c>
      <c r="G10" s="854">
        <v>44666</v>
      </c>
      <c r="H10" s="854">
        <v>9361</v>
      </c>
      <c r="I10" s="854">
        <v>11015</v>
      </c>
      <c r="J10" s="854">
        <v>12644</v>
      </c>
      <c r="K10" s="854">
        <v>11606</v>
      </c>
      <c r="L10" s="854">
        <v>20472</v>
      </c>
    </row>
    <row r="11" spans="1:12" ht="11.55" x14ac:dyDescent="0.15">
      <c r="A11" s="855" t="s">
        <v>2221</v>
      </c>
      <c r="B11" s="853">
        <v>1382587</v>
      </c>
      <c r="C11" s="854">
        <v>304729</v>
      </c>
      <c r="D11" s="854">
        <v>897593</v>
      </c>
      <c r="E11" s="854">
        <v>38731</v>
      </c>
      <c r="F11" s="854">
        <v>79986</v>
      </c>
      <c r="G11" s="854">
        <v>26407</v>
      </c>
      <c r="H11" s="854">
        <v>2998</v>
      </c>
      <c r="I11" s="854">
        <v>7769</v>
      </c>
      <c r="J11" s="854">
        <v>1345</v>
      </c>
      <c r="K11" s="854">
        <v>4369</v>
      </c>
      <c r="L11" s="854">
        <v>18660</v>
      </c>
    </row>
    <row r="12" spans="1:12" x14ac:dyDescent="0.15">
      <c r="A12" s="864"/>
      <c r="B12" s="875"/>
      <c r="C12" s="875"/>
      <c r="D12" s="875"/>
      <c r="E12" s="875"/>
      <c r="F12" s="875"/>
      <c r="G12" s="875"/>
      <c r="H12" s="875"/>
      <c r="I12" s="875"/>
      <c r="J12" s="875"/>
      <c r="K12" s="875"/>
      <c r="L12" s="875"/>
    </row>
    <row r="13" spans="1:12" s="377" customFormat="1" x14ac:dyDescent="0.25">
      <c r="A13" s="376" t="s">
        <v>4216</v>
      </c>
      <c r="B13" s="527"/>
      <c r="C13" s="527"/>
      <c r="D13" s="527"/>
      <c r="E13" s="527"/>
      <c r="F13" s="527"/>
      <c r="G13" s="527"/>
      <c r="H13" s="527"/>
      <c r="I13" s="527"/>
      <c r="J13" s="527"/>
      <c r="K13" s="527"/>
      <c r="L13" s="527"/>
    </row>
    <row r="14" spans="1:12" s="378" customFormat="1" x14ac:dyDescent="0.15">
      <c r="A14" s="387" t="s">
        <v>2223</v>
      </c>
      <c r="B14" s="428"/>
      <c r="C14" s="428"/>
      <c r="D14" s="428"/>
      <c r="E14" s="428"/>
      <c r="F14" s="428"/>
      <c r="G14" s="428"/>
      <c r="H14" s="428"/>
      <c r="I14" s="428"/>
    </row>
    <row r="15" spans="1:12" s="154" customFormat="1" x14ac:dyDescent="0.15">
      <c r="A15" s="387" t="s">
        <v>2224</v>
      </c>
      <c r="B15" s="856"/>
      <c r="C15" s="856"/>
      <c r="D15" s="856"/>
      <c r="E15" s="856"/>
      <c r="F15" s="856"/>
      <c r="G15" s="856"/>
      <c r="H15" s="856"/>
      <c r="I15" s="856"/>
    </row>
    <row r="16" spans="1:12" s="876" customFormat="1" x14ac:dyDescent="0.25">
      <c r="A16" s="387" t="s">
        <v>2225</v>
      </c>
      <c r="B16" s="428"/>
      <c r="C16" s="428"/>
      <c r="D16" s="428"/>
      <c r="E16" s="428"/>
      <c r="F16" s="428"/>
      <c r="G16" s="428"/>
      <c r="H16" s="428"/>
      <c r="I16" s="428"/>
      <c r="J16" s="428"/>
      <c r="K16" s="428"/>
      <c r="L16" s="428"/>
    </row>
  </sheetData>
  <pageMargins left="0.7" right="0.7" top="0.75" bottom="0.75" header="0.3" footer="0.3"/>
  <pageSetup paperSize="9" orientation="portrait" verticalDpi="0"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Hoja286"/>
  <dimension ref="A2:N28"/>
  <sheetViews>
    <sheetView workbookViewId="0"/>
  </sheetViews>
  <sheetFormatPr baseColWidth="10" defaultColWidth="9.125" defaultRowHeight="10.199999999999999" x14ac:dyDescent="0.15"/>
  <cols>
    <col min="1" max="1" width="21.375" style="597" customWidth="1"/>
    <col min="2" max="2" width="13" style="597" customWidth="1"/>
    <col min="3" max="14" width="11.375" style="597" customWidth="1"/>
    <col min="15" max="16384" width="9.125" style="597"/>
  </cols>
  <sheetData>
    <row r="2" spans="1:14" s="756" customFormat="1" ht="11.55" x14ac:dyDescent="0.25">
      <c r="A2" s="376" t="s">
        <v>4227</v>
      </c>
      <c r="B2" s="392"/>
      <c r="C2" s="392"/>
      <c r="D2" s="392"/>
      <c r="E2" s="392"/>
      <c r="F2" s="392"/>
      <c r="G2" s="392"/>
      <c r="H2" s="392"/>
      <c r="I2" s="392"/>
      <c r="J2" s="392"/>
      <c r="K2" s="392"/>
      <c r="L2" s="392"/>
      <c r="M2" s="392"/>
      <c r="N2" s="392"/>
    </row>
    <row r="3" spans="1:14" x14ac:dyDescent="0.15">
      <c r="A3" s="383"/>
    </row>
    <row r="4" spans="1:14" ht="11.55" x14ac:dyDescent="0.15">
      <c r="A4" s="3223" t="s">
        <v>674</v>
      </c>
      <c r="B4" s="3236" t="s">
        <v>2240</v>
      </c>
      <c r="C4" s="3227"/>
      <c r="D4" s="3227"/>
      <c r="E4" s="3227"/>
      <c r="F4" s="3227"/>
      <c r="G4" s="3227"/>
      <c r="H4" s="3227"/>
      <c r="I4" s="3227"/>
      <c r="J4" s="3227"/>
      <c r="K4" s="3227"/>
      <c r="L4" s="3227"/>
      <c r="M4" s="3227"/>
      <c r="N4" s="3228"/>
    </row>
    <row r="5" spans="1:14" x14ac:dyDescent="0.15">
      <c r="A5" s="2584"/>
      <c r="B5" s="3222" t="s">
        <v>742</v>
      </c>
      <c r="C5" s="3237" t="s">
        <v>786</v>
      </c>
      <c r="D5" s="3211" t="s">
        <v>787</v>
      </c>
      <c r="E5" s="3211" t="s">
        <v>788</v>
      </c>
      <c r="F5" s="3211" t="s">
        <v>789</v>
      </c>
      <c r="G5" s="3211" t="s">
        <v>790</v>
      </c>
      <c r="H5" s="3211" t="s">
        <v>791</v>
      </c>
      <c r="I5" s="3211" t="s">
        <v>792</v>
      </c>
      <c r="J5" s="3211" t="s">
        <v>793</v>
      </c>
      <c r="K5" s="3211" t="s">
        <v>794</v>
      </c>
      <c r="L5" s="3211" t="s">
        <v>795</v>
      </c>
      <c r="M5" s="3211" t="s">
        <v>796</v>
      </c>
      <c r="N5" s="3211" t="s">
        <v>797</v>
      </c>
    </row>
    <row r="6" spans="1:14" x14ac:dyDescent="0.15">
      <c r="A6" s="379" t="s">
        <v>742</v>
      </c>
      <c r="B6" s="883">
        <v>1382587</v>
      </c>
      <c r="C6" s="883">
        <v>3269</v>
      </c>
      <c r="D6" s="883">
        <v>1852</v>
      </c>
      <c r="E6" s="883">
        <v>938</v>
      </c>
      <c r="F6" s="883">
        <v>2500</v>
      </c>
      <c r="G6" s="883">
        <v>4538</v>
      </c>
      <c r="H6" s="883">
        <v>5002</v>
      </c>
      <c r="I6" s="883">
        <v>45445</v>
      </c>
      <c r="J6" s="883">
        <v>148781</v>
      </c>
      <c r="K6" s="883">
        <v>215657</v>
      </c>
      <c r="L6" s="883">
        <v>404456</v>
      </c>
      <c r="M6" s="883">
        <v>364249</v>
      </c>
      <c r="N6" s="883">
        <v>185900</v>
      </c>
    </row>
    <row r="7" spans="1:14" x14ac:dyDescent="0.15">
      <c r="A7" s="383" t="s">
        <v>677</v>
      </c>
      <c r="B7" s="883">
        <v>44136</v>
      </c>
      <c r="C7" s="891">
        <v>0</v>
      </c>
      <c r="D7" s="891">
        <v>0</v>
      </c>
      <c r="E7" s="891">
        <v>0</v>
      </c>
      <c r="F7" s="891">
        <v>0</v>
      </c>
      <c r="G7" s="891">
        <v>0</v>
      </c>
      <c r="H7" s="891">
        <v>0</v>
      </c>
      <c r="I7" s="891">
        <v>6643</v>
      </c>
      <c r="J7" s="891">
        <v>8038</v>
      </c>
      <c r="K7" s="891">
        <v>4346</v>
      </c>
      <c r="L7" s="891">
        <v>11719</v>
      </c>
      <c r="M7" s="891">
        <v>9285</v>
      </c>
      <c r="N7" s="891">
        <v>4105</v>
      </c>
    </row>
    <row r="8" spans="1:14" ht="12.1" customHeight="1" x14ac:dyDescent="0.15">
      <c r="A8" s="383" t="s">
        <v>678</v>
      </c>
      <c r="B8" s="883">
        <v>0</v>
      </c>
      <c r="C8" s="891">
        <v>0</v>
      </c>
      <c r="D8" s="891">
        <v>0</v>
      </c>
      <c r="E8" s="891">
        <v>0</v>
      </c>
      <c r="F8" s="891">
        <v>0</v>
      </c>
      <c r="G8" s="891">
        <v>0</v>
      </c>
      <c r="H8" s="891">
        <v>0</v>
      </c>
      <c r="I8" s="891">
        <v>0</v>
      </c>
      <c r="J8" s="891">
        <v>0</v>
      </c>
      <c r="K8" s="891">
        <v>0</v>
      </c>
      <c r="L8" s="891">
        <v>0</v>
      </c>
      <c r="M8" s="891">
        <v>0</v>
      </c>
      <c r="N8" s="891">
        <v>0</v>
      </c>
    </row>
    <row r="9" spans="1:14" ht="12.75" customHeight="1" x14ac:dyDescent="0.15">
      <c r="A9" s="383" t="s">
        <v>679</v>
      </c>
      <c r="B9" s="883">
        <v>45483</v>
      </c>
      <c r="C9" s="891">
        <v>0</v>
      </c>
      <c r="D9" s="891">
        <v>0</v>
      </c>
      <c r="E9" s="891">
        <v>0</v>
      </c>
      <c r="F9" s="891">
        <v>0</v>
      </c>
      <c r="G9" s="891">
        <v>280</v>
      </c>
      <c r="H9" s="891">
        <v>180</v>
      </c>
      <c r="I9" s="891">
        <v>452</v>
      </c>
      <c r="J9" s="891">
        <v>3987</v>
      </c>
      <c r="K9" s="891">
        <v>8080</v>
      </c>
      <c r="L9" s="891">
        <v>11547</v>
      </c>
      <c r="M9" s="891">
        <v>10024</v>
      </c>
      <c r="N9" s="891">
        <v>10933</v>
      </c>
    </row>
    <row r="10" spans="1:14" x14ac:dyDescent="0.15">
      <c r="A10" s="383" t="s">
        <v>680</v>
      </c>
      <c r="B10" s="883">
        <v>34658</v>
      </c>
      <c r="C10" s="891">
        <v>352</v>
      </c>
      <c r="D10" s="891">
        <v>239</v>
      </c>
      <c r="E10" s="891">
        <v>0</v>
      </c>
      <c r="F10" s="891">
        <v>229</v>
      </c>
      <c r="G10" s="891">
        <v>246</v>
      </c>
      <c r="H10" s="891">
        <v>200</v>
      </c>
      <c r="I10" s="891">
        <v>627</v>
      </c>
      <c r="J10" s="891">
        <v>765</v>
      </c>
      <c r="K10" s="891">
        <v>1652</v>
      </c>
      <c r="L10" s="891">
        <v>11528</v>
      </c>
      <c r="M10" s="891">
        <v>8737</v>
      </c>
      <c r="N10" s="891">
        <v>10083</v>
      </c>
    </row>
    <row r="11" spans="1:14" x14ac:dyDescent="0.15">
      <c r="A11" s="383" t="s">
        <v>681</v>
      </c>
      <c r="B11" s="883">
        <v>81700</v>
      </c>
      <c r="C11" s="891">
        <v>475</v>
      </c>
      <c r="D11" s="891">
        <v>470</v>
      </c>
      <c r="E11" s="891">
        <v>85</v>
      </c>
      <c r="F11" s="891">
        <v>665</v>
      </c>
      <c r="G11" s="891">
        <v>859</v>
      </c>
      <c r="H11" s="891">
        <v>647</v>
      </c>
      <c r="I11" s="891">
        <v>660</v>
      </c>
      <c r="J11" s="891">
        <v>7842</v>
      </c>
      <c r="K11" s="891">
        <v>17434</v>
      </c>
      <c r="L11" s="891">
        <v>24857</v>
      </c>
      <c r="M11" s="891">
        <v>19196</v>
      </c>
      <c r="N11" s="891">
        <v>8510</v>
      </c>
    </row>
    <row r="12" spans="1:14" x14ac:dyDescent="0.15">
      <c r="A12" s="383" t="s">
        <v>682</v>
      </c>
      <c r="B12" s="883">
        <v>145141</v>
      </c>
      <c r="C12" s="891">
        <v>1343</v>
      </c>
      <c r="D12" s="891">
        <v>267</v>
      </c>
      <c r="E12" s="891">
        <v>63</v>
      </c>
      <c r="F12" s="891">
        <v>289</v>
      </c>
      <c r="G12" s="891">
        <v>1170</v>
      </c>
      <c r="H12" s="891">
        <v>1800</v>
      </c>
      <c r="I12" s="891">
        <v>2959</v>
      </c>
      <c r="J12" s="891">
        <v>15112</v>
      </c>
      <c r="K12" s="891">
        <v>26596</v>
      </c>
      <c r="L12" s="891">
        <v>55872</v>
      </c>
      <c r="M12" s="891">
        <v>22629</v>
      </c>
      <c r="N12" s="891">
        <v>17041</v>
      </c>
    </row>
    <row r="13" spans="1:14" x14ac:dyDescent="0.15">
      <c r="A13" s="383" t="s">
        <v>683</v>
      </c>
      <c r="B13" s="883">
        <v>364731</v>
      </c>
      <c r="C13" s="891">
        <v>594</v>
      </c>
      <c r="D13" s="891">
        <v>350</v>
      </c>
      <c r="E13" s="891">
        <v>217</v>
      </c>
      <c r="F13" s="891">
        <v>930</v>
      </c>
      <c r="G13" s="891">
        <v>1303</v>
      </c>
      <c r="H13" s="891">
        <v>1392</v>
      </c>
      <c r="I13" s="891">
        <v>6488</v>
      </c>
      <c r="J13" s="891">
        <v>30397</v>
      </c>
      <c r="K13" s="891">
        <v>51040</v>
      </c>
      <c r="L13" s="891">
        <v>128986</v>
      </c>
      <c r="M13" s="891">
        <v>128339</v>
      </c>
      <c r="N13" s="891">
        <v>14695</v>
      </c>
    </row>
    <row r="14" spans="1:14" x14ac:dyDescent="0.15">
      <c r="A14" s="383" t="s">
        <v>684</v>
      </c>
      <c r="B14" s="883">
        <v>83592</v>
      </c>
      <c r="C14" s="891">
        <v>60</v>
      </c>
      <c r="D14" s="891">
        <v>0</v>
      </c>
      <c r="E14" s="891">
        <v>0</v>
      </c>
      <c r="F14" s="891">
        <v>0</v>
      </c>
      <c r="G14" s="891">
        <v>120</v>
      </c>
      <c r="H14" s="891">
        <v>60</v>
      </c>
      <c r="I14" s="891">
        <v>535</v>
      </c>
      <c r="J14" s="891">
        <v>6520</v>
      </c>
      <c r="K14" s="891">
        <v>12778</v>
      </c>
      <c r="L14" s="891">
        <v>33334</v>
      </c>
      <c r="M14" s="891">
        <v>20367</v>
      </c>
      <c r="N14" s="891">
        <v>9818</v>
      </c>
    </row>
    <row r="15" spans="1:14" x14ac:dyDescent="0.15">
      <c r="A15" s="383" t="s">
        <v>685</v>
      </c>
      <c r="B15" s="883">
        <v>69454</v>
      </c>
      <c r="C15" s="891">
        <v>0</v>
      </c>
      <c r="D15" s="891">
        <v>0</v>
      </c>
      <c r="E15" s="891">
        <v>0</v>
      </c>
      <c r="F15" s="891">
        <v>0</v>
      </c>
      <c r="G15" s="891">
        <v>0</v>
      </c>
      <c r="H15" s="891">
        <v>0</v>
      </c>
      <c r="I15" s="891">
        <v>7110</v>
      </c>
      <c r="J15" s="891">
        <v>15430</v>
      </c>
      <c r="K15" s="891">
        <v>7871</v>
      </c>
      <c r="L15" s="891">
        <v>14228</v>
      </c>
      <c r="M15" s="891">
        <v>17603</v>
      </c>
      <c r="N15" s="891">
        <v>7212</v>
      </c>
    </row>
    <row r="16" spans="1:14" x14ac:dyDescent="0.15">
      <c r="A16" s="383" t="s">
        <v>732</v>
      </c>
      <c r="B16" s="883">
        <v>48964</v>
      </c>
      <c r="C16" s="891">
        <v>0</v>
      </c>
      <c r="D16" s="891">
        <v>0</v>
      </c>
      <c r="E16" s="891">
        <v>0</v>
      </c>
      <c r="F16" s="891">
        <v>0</v>
      </c>
      <c r="G16" s="891">
        <v>0</v>
      </c>
      <c r="H16" s="891">
        <v>0</v>
      </c>
      <c r="I16" s="891">
        <v>642</v>
      </c>
      <c r="J16" s="891">
        <v>4902</v>
      </c>
      <c r="K16" s="891">
        <v>5860</v>
      </c>
      <c r="L16" s="891">
        <v>15180</v>
      </c>
      <c r="M16" s="891">
        <v>16400</v>
      </c>
      <c r="N16" s="891">
        <v>5980</v>
      </c>
    </row>
    <row r="17" spans="1:14" x14ac:dyDescent="0.15">
      <c r="A17" s="383" t="s">
        <v>688</v>
      </c>
      <c r="B17" s="883">
        <v>135203</v>
      </c>
      <c r="C17" s="891">
        <v>445</v>
      </c>
      <c r="D17" s="891">
        <v>526</v>
      </c>
      <c r="E17" s="891">
        <v>573</v>
      </c>
      <c r="F17" s="891">
        <v>387</v>
      </c>
      <c r="G17" s="891">
        <v>560</v>
      </c>
      <c r="H17" s="891">
        <v>723</v>
      </c>
      <c r="I17" s="891">
        <v>3828</v>
      </c>
      <c r="J17" s="891">
        <v>18371</v>
      </c>
      <c r="K17" s="891">
        <v>16159</v>
      </c>
      <c r="L17" s="891">
        <v>24211</v>
      </c>
      <c r="M17" s="891">
        <v>45532</v>
      </c>
      <c r="N17" s="891">
        <v>23888</v>
      </c>
    </row>
    <row r="18" spans="1:14" x14ac:dyDescent="0.15">
      <c r="A18" s="383" t="s">
        <v>689</v>
      </c>
      <c r="B18" s="883">
        <v>222834</v>
      </c>
      <c r="C18" s="891">
        <v>0</v>
      </c>
      <c r="D18" s="891">
        <v>0</v>
      </c>
      <c r="E18" s="891">
        <v>0</v>
      </c>
      <c r="F18" s="891">
        <v>0</v>
      </c>
      <c r="G18" s="891">
        <v>0</v>
      </c>
      <c r="H18" s="891">
        <v>0</v>
      </c>
      <c r="I18" s="891">
        <v>15301</v>
      </c>
      <c r="J18" s="891">
        <v>27072</v>
      </c>
      <c r="K18" s="891">
        <v>28911</v>
      </c>
      <c r="L18" s="891">
        <v>49115</v>
      </c>
      <c r="M18" s="891">
        <v>45155</v>
      </c>
      <c r="N18" s="891">
        <v>57280</v>
      </c>
    </row>
    <row r="19" spans="1:14" x14ac:dyDescent="0.15">
      <c r="A19" s="383" t="s">
        <v>690</v>
      </c>
      <c r="B19" s="883">
        <v>28390</v>
      </c>
      <c r="C19" s="891">
        <v>0</v>
      </c>
      <c r="D19" s="891">
        <v>0</v>
      </c>
      <c r="E19" s="891">
        <v>0</v>
      </c>
      <c r="F19" s="891">
        <v>0</v>
      </c>
      <c r="G19" s="891">
        <v>0</v>
      </c>
      <c r="H19" s="891">
        <v>0</v>
      </c>
      <c r="I19" s="891">
        <v>200</v>
      </c>
      <c r="J19" s="891">
        <v>4245</v>
      </c>
      <c r="K19" s="891">
        <v>6120</v>
      </c>
      <c r="L19" s="891">
        <v>2240</v>
      </c>
      <c r="M19" s="891">
        <v>6130</v>
      </c>
      <c r="N19" s="891">
        <v>9455</v>
      </c>
    </row>
    <row r="20" spans="1:14" x14ac:dyDescent="0.15">
      <c r="A20" s="383" t="s">
        <v>691</v>
      </c>
      <c r="B20" s="883">
        <v>65201</v>
      </c>
      <c r="C20" s="891">
        <v>0</v>
      </c>
      <c r="D20" s="891">
        <v>0</v>
      </c>
      <c r="E20" s="891">
        <v>0</v>
      </c>
      <c r="F20" s="891">
        <v>0</v>
      </c>
      <c r="G20" s="891">
        <v>0</v>
      </c>
      <c r="H20" s="891">
        <v>0</v>
      </c>
      <c r="I20" s="891">
        <v>0</v>
      </c>
      <c r="J20" s="891">
        <v>4900</v>
      </c>
      <c r="K20" s="891">
        <v>26810</v>
      </c>
      <c r="L20" s="891">
        <v>17439</v>
      </c>
      <c r="M20" s="891">
        <v>11452</v>
      </c>
      <c r="N20" s="891">
        <v>4600</v>
      </c>
    </row>
    <row r="21" spans="1:14" x14ac:dyDescent="0.15">
      <c r="A21" s="383" t="s">
        <v>692</v>
      </c>
      <c r="B21" s="883">
        <v>0</v>
      </c>
      <c r="C21" s="891">
        <v>0</v>
      </c>
      <c r="D21" s="891">
        <v>0</v>
      </c>
      <c r="E21" s="891">
        <v>0</v>
      </c>
      <c r="F21" s="514">
        <v>0</v>
      </c>
      <c r="G21" s="891">
        <v>0</v>
      </c>
      <c r="H21" s="891">
        <v>0</v>
      </c>
      <c r="I21" s="891">
        <v>0</v>
      </c>
      <c r="J21" s="891">
        <v>0</v>
      </c>
      <c r="K21" s="891">
        <v>0</v>
      </c>
      <c r="L21" s="891">
        <v>0</v>
      </c>
      <c r="M21" s="891">
        <v>0</v>
      </c>
      <c r="N21" s="891">
        <v>0</v>
      </c>
    </row>
    <row r="22" spans="1:14" x14ac:dyDescent="0.15">
      <c r="A22" s="383" t="s">
        <v>693</v>
      </c>
      <c r="B22" s="883">
        <v>13100</v>
      </c>
      <c r="C22" s="891">
        <v>0</v>
      </c>
      <c r="D22" s="891">
        <v>0</v>
      </c>
      <c r="E22" s="891">
        <v>0</v>
      </c>
      <c r="F22" s="891">
        <v>0</v>
      </c>
      <c r="G22" s="891">
        <v>0</v>
      </c>
      <c r="H22" s="891">
        <v>0</v>
      </c>
      <c r="I22" s="891">
        <v>0</v>
      </c>
      <c r="J22" s="891">
        <v>1200</v>
      </c>
      <c r="K22" s="891">
        <v>2000</v>
      </c>
      <c r="L22" s="891">
        <v>4200</v>
      </c>
      <c r="M22" s="891">
        <v>3400</v>
      </c>
      <c r="N22" s="891">
        <v>2300</v>
      </c>
    </row>
    <row r="24" spans="1:14" x14ac:dyDescent="0.15">
      <c r="A24" s="878" t="s">
        <v>4216</v>
      </c>
      <c r="B24" s="428"/>
      <c r="C24" s="428"/>
      <c r="D24" s="428"/>
      <c r="E24" s="428"/>
      <c r="F24" s="428"/>
      <c r="G24" s="428"/>
      <c r="H24" s="428"/>
      <c r="I24" s="428"/>
      <c r="J24" s="428"/>
      <c r="K24" s="428"/>
      <c r="L24" s="428"/>
      <c r="M24" s="428"/>
      <c r="N24" s="428"/>
    </row>
    <row r="25" spans="1:14" s="154" customFormat="1" x14ac:dyDescent="0.15">
      <c r="A25" s="387" t="s">
        <v>2242</v>
      </c>
      <c r="B25" s="856"/>
      <c r="C25" s="856"/>
      <c r="D25" s="856"/>
      <c r="E25" s="856"/>
      <c r="F25" s="856"/>
      <c r="G25" s="856"/>
      <c r="H25" s="856"/>
      <c r="I25" s="856"/>
    </row>
    <row r="26" spans="1:14" s="154" customFormat="1" x14ac:dyDescent="0.15">
      <c r="A26" s="387" t="s">
        <v>2243</v>
      </c>
      <c r="B26" s="856"/>
      <c r="C26" s="856"/>
      <c r="D26" s="856"/>
      <c r="E26" s="856"/>
      <c r="F26" s="856"/>
      <c r="G26" s="856"/>
      <c r="H26" s="856"/>
      <c r="I26" s="856"/>
    </row>
    <row r="27" spans="1:14" s="881" customFormat="1" ht="11.25" customHeight="1" x14ac:dyDescent="0.15">
      <c r="A27" s="879" t="s">
        <v>696</v>
      </c>
      <c r="B27" s="879"/>
      <c r="C27" s="879"/>
      <c r="D27" s="879"/>
      <c r="E27" s="880"/>
      <c r="F27" s="880"/>
      <c r="G27" s="880"/>
      <c r="H27" s="880"/>
      <c r="I27" s="880"/>
      <c r="J27" s="880"/>
      <c r="K27" s="879"/>
      <c r="L27" s="879"/>
      <c r="M27" s="879"/>
      <c r="N27" s="879"/>
    </row>
    <row r="28" spans="1:14" x14ac:dyDescent="0.15">
      <c r="A28" s="390" t="s">
        <v>2225</v>
      </c>
      <c r="B28" s="390"/>
      <c r="C28" s="390"/>
      <c r="D28" s="390"/>
      <c r="E28" s="390"/>
      <c r="F28" s="882"/>
      <c r="G28" s="882"/>
      <c r="H28" s="882"/>
      <c r="I28" s="882"/>
      <c r="J28" s="882"/>
      <c r="K28" s="390"/>
      <c r="L28" s="390"/>
      <c r="M28" s="390"/>
      <c r="N28" s="390"/>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Hoja287"/>
  <dimension ref="A2:F15"/>
  <sheetViews>
    <sheetView zoomScaleNormal="100" workbookViewId="0"/>
  </sheetViews>
  <sheetFormatPr baseColWidth="10" defaultColWidth="11.375" defaultRowHeight="10.199999999999999" x14ac:dyDescent="0.15"/>
  <cols>
    <col min="1" max="1" width="42.875" style="1" customWidth="1"/>
    <col min="2" max="2" width="12.125" style="1" bestFit="1" customWidth="1"/>
    <col min="3" max="5" width="11.125" style="1" customWidth="1"/>
    <col min="6" max="6" width="12.125" style="1" bestFit="1" customWidth="1"/>
    <col min="7" max="16384" width="11.375" style="1"/>
  </cols>
  <sheetData>
    <row r="2" spans="1:6" x14ac:dyDescent="0.15">
      <c r="A2" s="575" t="s">
        <v>4228</v>
      </c>
    </row>
    <row r="3" spans="1:6" x14ac:dyDescent="0.15">
      <c r="A3" s="3238"/>
      <c r="B3" s="3238"/>
      <c r="C3" s="3238"/>
      <c r="D3" s="3238"/>
      <c r="E3" s="3238"/>
    </row>
    <row r="4" spans="1:6" s="22" customFormat="1" ht="14.95" customHeight="1" x14ac:dyDescent="0.25">
      <c r="A4" s="3239" t="s">
        <v>4229</v>
      </c>
      <c r="B4" s="2352" t="s">
        <v>1169</v>
      </c>
      <c r="C4" s="2352"/>
      <c r="D4" s="2352"/>
      <c r="E4" s="2352"/>
      <c r="F4" s="2352"/>
    </row>
    <row r="5" spans="1:6" s="22" customFormat="1" ht="14.3" customHeight="1" x14ac:dyDescent="0.25">
      <c r="A5" s="3240"/>
      <c r="B5" s="2352">
        <v>2017</v>
      </c>
      <c r="C5" s="2352">
        <v>2018</v>
      </c>
      <c r="D5" s="2352" t="s">
        <v>3959</v>
      </c>
      <c r="E5" s="2319" t="s">
        <v>1683</v>
      </c>
      <c r="F5" s="2319">
        <v>2021</v>
      </c>
    </row>
    <row r="6" spans="1:6" ht="22.6" customHeight="1" x14ac:dyDescent="0.15">
      <c r="A6" s="576" t="s">
        <v>4230</v>
      </c>
      <c r="B6" s="577">
        <v>13341</v>
      </c>
      <c r="C6" s="577">
        <v>13682</v>
      </c>
      <c r="D6" s="577">
        <v>13182</v>
      </c>
      <c r="E6" s="577">
        <v>11845</v>
      </c>
      <c r="F6" s="577">
        <v>14075</v>
      </c>
    </row>
    <row r="7" spans="1:6" ht="14.95" customHeight="1" x14ac:dyDescent="0.15">
      <c r="A7" s="576" t="s">
        <v>4231</v>
      </c>
      <c r="B7" s="577">
        <v>10574</v>
      </c>
      <c r="C7" s="577">
        <v>11926</v>
      </c>
      <c r="D7" s="577">
        <v>11460</v>
      </c>
      <c r="E7" s="577">
        <v>10622</v>
      </c>
      <c r="F7" s="577">
        <v>14364</v>
      </c>
    </row>
    <row r="8" spans="1:6" ht="22.6" customHeight="1" x14ac:dyDescent="0.15">
      <c r="A8" s="576" t="s">
        <v>4232</v>
      </c>
      <c r="B8" s="577">
        <v>12214</v>
      </c>
      <c r="C8" s="577">
        <v>20126</v>
      </c>
      <c r="D8" s="577">
        <v>11366</v>
      </c>
      <c r="E8" s="577">
        <v>20345</v>
      </c>
      <c r="F8" s="577">
        <v>24480</v>
      </c>
    </row>
    <row r="9" spans="1:6" ht="14.95" customHeight="1" x14ac:dyDescent="0.15">
      <c r="A9" s="576" t="s">
        <v>4233</v>
      </c>
      <c r="B9" s="577">
        <v>31</v>
      </c>
      <c r="C9" s="577">
        <v>16</v>
      </c>
      <c r="D9" s="577">
        <v>37</v>
      </c>
      <c r="E9" s="577">
        <v>40</v>
      </c>
      <c r="F9" s="577">
        <v>31</v>
      </c>
    </row>
    <row r="10" spans="1:6" ht="22.6" customHeight="1" x14ac:dyDescent="0.15">
      <c r="A10" s="576" t="s">
        <v>4234</v>
      </c>
      <c r="B10" s="577">
        <v>42</v>
      </c>
      <c r="C10" s="577">
        <v>40</v>
      </c>
      <c r="D10" s="577">
        <v>23</v>
      </c>
      <c r="E10" s="577">
        <v>17</v>
      </c>
      <c r="F10" s="577">
        <v>12</v>
      </c>
    </row>
    <row r="12" spans="1:6" s="579" customFormat="1" ht="12.1" customHeight="1" x14ac:dyDescent="0.25">
      <c r="A12" s="578" t="s">
        <v>4235</v>
      </c>
      <c r="B12" s="173"/>
      <c r="C12" s="173"/>
      <c r="D12" s="173"/>
      <c r="E12" s="173"/>
    </row>
    <row r="13" spans="1:6" x14ac:dyDescent="0.15">
      <c r="A13" s="164" t="s">
        <v>4236</v>
      </c>
    </row>
    <row r="14" spans="1:6" s="579" customFormat="1" ht="12.1" customHeight="1" x14ac:dyDescent="0.25">
      <c r="A14" s="580" t="s">
        <v>4237</v>
      </c>
      <c r="B14" s="173"/>
      <c r="C14" s="173"/>
      <c r="D14" s="173"/>
      <c r="E14" s="173"/>
    </row>
    <row r="15" spans="1:6" s="288" customFormat="1" ht="12.1" customHeight="1" x14ac:dyDescent="0.25">
      <c r="A15" s="160" t="s">
        <v>4238</v>
      </c>
      <c r="B15" s="284"/>
      <c r="C15" s="284"/>
      <c r="D15" s="284"/>
      <c r="E15" s="284"/>
    </row>
  </sheetData>
  <pageMargins left="0.7" right="0.7" top="0.75" bottom="0.75" header="0.3" footer="0.3"/>
  <pageSetup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Hoja288"/>
  <dimension ref="A2:F32"/>
  <sheetViews>
    <sheetView zoomScaleNormal="100" workbookViewId="0"/>
  </sheetViews>
  <sheetFormatPr baseColWidth="10" defaultColWidth="11.375" defaultRowHeight="10.199999999999999" x14ac:dyDescent="0.15"/>
  <cols>
    <col min="1" max="1" width="29" style="123" customWidth="1"/>
    <col min="2" max="5" width="11.875" style="123" customWidth="1"/>
    <col min="6" max="6" width="11" style="123" customWidth="1"/>
    <col min="7" max="16384" width="11.375" style="123"/>
  </cols>
  <sheetData>
    <row r="2" spans="1:6" s="581" customFormat="1" x14ac:dyDescent="0.15">
      <c r="A2" s="575" t="s">
        <v>4239</v>
      </c>
      <c r="B2" s="279"/>
      <c r="C2" s="279"/>
      <c r="D2" s="279"/>
      <c r="E2" s="279"/>
    </row>
    <row r="3" spans="1:6" s="1" customFormat="1" ht="10.55" customHeight="1" x14ac:dyDescent="0.15">
      <c r="B3" s="582"/>
      <c r="C3" s="582"/>
      <c r="E3" s="583"/>
    </row>
    <row r="4" spans="1:6" s="22" customFormat="1" ht="14.95" customHeight="1" x14ac:dyDescent="0.25">
      <c r="A4" s="3241" t="s">
        <v>4240</v>
      </c>
      <c r="B4" s="3242" t="s">
        <v>1169</v>
      </c>
      <c r="C4" s="3242"/>
      <c r="D4" s="3242"/>
      <c r="E4" s="3242"/>
      <c r="F4" s="3242"/>
    </row>
    <row r="5" spans="1:6" s="22" customFormat="1" ht="14.95" customHeight="1" x14ac:dyDescent="0.25">
      <c r="A5" s="2333"/>
      <c r="B5" s="3243">
        <v>2017</v>
      </c>
      <c r="C5" s="3243">
        <v>2018</v>
      </c>
      <c r="D5" s="3243">
        <v>2019</v>
      </c>
      <c r="E5" s="2350" t="s">
        <v>4241</v>
      </c>
      <c r="F5" s="2315">
        <v>2021</v>
      </c>
    </row>
    <row r="6" spans="1:6" s="1" customFormat="1" x14ac:dyDescent="0.15">
      <c r="A6" s="584" t="s">
        <v>742</v>
      </c>
      <c r="B6" s="585">
        <v>13341</v>
      </c>
      <c r="C6" s="585">
        <v>13682</v>
      </c>
      <c r="D6" s="585">
        <v>13182</v>
      </c>
      <c r="E6" s="585">
        <v>11845</v>
      </c>
      <c r="F6" s="585">
        <v>14075</v>
      </c>
    </row>
    <row r="7" spans="1:6" s="1" customFormat="1" x14ac:dyDescent="0.15">
      <c r="A7" s="586" t="s">
        <v>4242</v>
      </c>
      <c r="B7" s="577">
        <v>0</v>
      </c>
      <c r="C7" s="577">
        <v>0</v>
      </c>
      <c r="D7" s="577">
        <v>0</v>
      </c>
      <c r="E7" s="577" t="s">
        <v>4243</v>
      </c>
      <c r="F7" s="577" t="s">
        <v>4243</v>
      </c>
    </row>
    <row r="8" spans="1:6" s="1" customFormat="1" x14ac:dyDescent="0.15">
      <c r="A8" s="586" t="s">
        <v>4244</v>
      </c>
      <c r="B8" s="577">
        <v>683</v>
      </c>
      <c r="C8" s="577">
        <v>487</v>
      </c>
      <c r="D8" s="577">
        <v>221</v>
      </c>
      <c r="E8" s="577">
        <v>167</v>
      </c>
      <c r="F8" s="577">
        <v>270</v>
      </c>
    </row>
    <row r="9" spans="1:6" s="1" customFormat="1" x14ac:dyDescent="0.15">
      <c r="A9" s="586" t="s">
        <v>4245</v>
      </c>
      <c r="B9" s="577">
        <v>0</v>
      </c>
      <c r="C9" s="577">
        <v>0</v>
      </c>
      <c r="D9" s="577">
        <v>0</v>
      </c>
      <c r="E9" s="577" t="s">
        <v>4243</v>
      </c>
      <c r="F9" s="577" t="s">
        <v>4243</v>
      </c>
    </row>
    <row r="10" spans="1:6" s="1" customFormat="1" x14ac:dyDescent="0.15">
      <c r="A10" s="586" t="s">
        <v>4246</v>
      </c>
      <c r="B10" s="577">
        <v>0</v>
      </c>
      <c r="C10" s="577">
        <v>0</v>
      </c>
      <c r="D10" s="577">
        <v>0</v>
      </c>
      <c r="E10" s="577" t="s">
        <v>4243</v>
      </c>
      <c r="F10" s="577" t="s">
        <v>4243</v>
      </c>
    </row>
    <row r="11" spans="1:6" s="1" customFormat="1" x14ac:dyDescent="0.15">
      <c r="A11" s="586" t="s">
        <v>4247</v>
      </c>
      <c r="B11" s="577">
        <v>0</v>
      </c>
      <c r="C11" s="577">
        <v>0</v>
      </c>
      <c r="D11" s="577">
        <v>0</v>
      </c>
      <c r="E11" s="577" t="s">
        <v>4243</v>
      </c>
      <c r="F11" s="577" t="s">
        <v>4243</v>
      </c>
    </row>
    <row r="12" spans="1:6" s="1" customFormat="1" x14ac:dyDescent="0.15">
      <c r="A12" s="586" t="s">
        <v>4248</v>
      </c>
      <c r="B12" s="577">
        <v>440</v>
      </c>
      <c r="C12" s="577">
        <v>531</v>
      </c>
      <c r="D12" s="577">
        <v>612</v>
      </c>
      <c r="E12" s="577">
        <v>471</v>
      </c>
      <c r="F12" s="577">
        <v>858</v>
      </c>
    </row>
    <row r="13" spans="1:6" s="1" customFormat="1" x14ac:dyDescent="0.15">
      <c r="A13" s="586" t="s">
        <v>4249</v>
      </c>
      <c r="B13" s="577">
        <v>3600</v>
      </c>
      <c r="C13" s="577">
        <v>3492</v>
      </c>
      <c r="D13" s="577">
        <v>3337</v>
      </c>
      <c r="E13" s="577" t="s">
        <v>4243</v>
      </c>
      <c r="F13" s="577" t="s">
        <v>4243</v>
      </c>
    </row>
    <row r="14" spans="1:6" s="1" customFormat="1" x14ac:dyDescent="0.15">
      <c r="A14" s="586" t="s">
        <v>4250</v>
      </c>
      <c r="B14" s="577">
        <v>0</v>
      </c>
      <c r="C14" s="577">
        <v>0</v>
      </c>
      <c r="D14" s="577">
        <v>0</v>
      </c>
      <c r="E14" s="577" t="s">
        <v>4243</v>
      </c>
      <c r="F14" s="577" t="s">
        <v>4243</v>
      </c>
    </row>
    <row r="15" spans="1:6" s="1" customFormat="1" x14ac:dyDescent="0.15">
      <c r="A15" s="586" t="s">
        <v>4251</v>
      </c>
      <c r="B15" s="577">
        <v>0</v>
      </c>
      <c r="C15" s="577">
        <v>0</v>
      </c>
      <c r="D15" s="577">
        <v>0</v>
      </c>
      <c r="E15" s="577" t="s">
        <v>4243</v>
      </c>
      <c r="F15" s="577" t="s">
        <v>4243</v>
      </c>
    </row>
    <row r="16" spans="1:6" s="1" customFormat="1" x14ac:dyDescent="0.15">
      <c r="A16" s="586" t="s">
        <v>4252</v>
      </c>
      <c r="B16" s="577">
        <v>8234</v>
      </c>
      <c r="C16" s="577">
        <v>8752</v>
      </c>
      <c r="D16" s="577">
        <v>8489</v>
      </c>
      <c r="E16" s="577" t="s">
        <v>4243</v>
      </c>
      <c r="F16" s="577" t="s">
        <v>4243</v>
      </c>
    </row>
    <row r="17" spans="1:6" s="1" customFormat="1" x14ac:dyDescent="0.15">
      <c r="A17" s="586" t="s">
        <v>4253</v>
      </c>
      <c r="B17" s="577">
        <v>0</v>
      </c>
      <c r="C17" s="577">
        <v>0</v>
      </c>
      <c r="D17" s="577">
        <v>0</v>
      </c>
      <c r="E17" s="577" t="s">
        <v>4243</v>
      </c>
      <c r="F17" s="577" t="s">
        <v>4243</v>
      </c>
    </row>
    <row r="18" spans="1:6" s="1" customFormat="1" x14ac:dyDescent="0.15">
      <c r="A18" s="586" t="s">
        <v>4254</v>
      </c>
      <c r="B18" s="577">
        <v>0</v>
      </c>
      <c r="C18" s="577">
        <v>0</v>
      </c>
      <c r="D18" s="577">
        <v>0</v>
      </c>
      <c r="E18" s="577" t="s">
        <v>4243</v>
      </c>
      <c r="F18" s="577" t="s">
        <v>4243</v>
      </c>
    </row>
    <row r="19" spans="1:6" s="1" customFormat="1" x14ac:dyDescent="0.15">
      <c r="A19" s="586" t="s">
        <v>4255</v>
      </c>
      <c r="B19" s="577">
        <v>0</v>
      </c>
      <c r="C19" s="577">
        <v>0</v>
      </c>
      <c r="D19" s="577">
        <v>0</v>
      </c>
      <c r="E19" s="577" t="s">
        <v>4243</v>
      </c>
      <c r="F19" s="577" t="s">
        <v>4243</v>
      </c>
    </row>
    <row r="20" spans="1:6" s="1" customFormat="1" x14ac:dyDescent="0.15">
      <c r="A20" s="586" t="s">
        <v>4256</v>
      </c>
      <c r="B20" s="577">
        <v>0</v>
      </c>
      <c r="C20" s="577">
        <v>0</v>
      </c>
      <c r="D20" s="577">
        <v>0</v>
      </c>
      <c r="E20" s="577" t="s">
        <v>4243</v>
      </c>
      <c r="F20" s="577" t="s">
        <v>4243</v>
      </c>
    </row>
    <row r="21" spans="1:6" s="1" customFormat="1" x14ac:dyDescent="0.15">
      <c r="A21" s="586" t="s">
        <v>4257</v>
      </c>
      <c r="B21" s="577">
        <v>0</v>
      </c>
      <c r="C21" s="577">
        <v>0</v>
      </c>
      <c r="D21" s="577">
        <v>0</v>
      </c>
      <c r="E21" s="577" t="s">
        <v>4243</v>
      </c>
      <c r="F21" s="577" t="s">
        <v>4243</v>
      </c>
    </row>
    <row r="22" spans="1:6" s="1" customFormat="1" x14ac:dyDescent="0.15">
      <c r="A22" s="586" t="s">
        <v>4258</v>
      </c>
      <c r="B22" s="577">
        <v>261</v>
      </c>
      <c r="C22" s="577">
        <v>316</v>
      </c>
      <c r="D22" s="577">
        <v>317</v>
      </c>
      <c r="E22" s="577">
        <v>359</v>
      </c>
      <c r="F22" s="577">
        <v>518</v>
      </c>
    </row>
    <row r="23" spans="1:6" s="1" customFormat="1" ht="11.55" x14ac:dyDescent="0.15">
      <c r="A23" s="586" t="s">
        <v>4259</v>
      </c>
      <c r="B23" s="577">
        <v>123</v>
      </c>
      <c r="C23" s="577">
        <v>104</v>
      </c>
      <c r="D23" s="577">
        <v>206</v>
      </c>
      <c r="E23" s="577" t="s">
        <v>4243</v>
      </c>
      <c r="F23" s="577" t="s">
        <v>4243</v>
      </c>
    </row>
    <row r="24" spans="1:6" s="1" customFormat="1" ht="10.55" customHeight="1" x14ac:dyDescent="0.15">
      <c r="A24" s="586" t="s">
        <v>4260</v>
      </c>
      <c r="B24" s="577" t="s">
        <v>687</v>
      </c>
      <c r="C24" s="577" t="s">
        <v>687</v>
      </c>
      <c r="D24" s="577" t="s">
        <v>687</v>
      </c>
      <c r="E24" s="577">
        <v>10848</v>
      </c>
      <c r="F24" s="577">
        <v>12429</v>
      </c>
    </row>
    <row r="25" spans="1:6" s="1" customFormat="1" ht="10.55" customHeight="1" x14ac:dyDescent="0.15">
      <c r="A25" s="587"/>
      <c r="B25" s="588"/>
      <c r="C25" s="588"/>
      <c r="E25" s="589"/>
    </row>
    <row r="26" spans="1:6" s="22" customFormat="1" x14ac:dyDescent="0.25">
      <c r="A26" s="580" t="s">
        <v>4261</v>
      </c>
      <c r="B26" s="590"/>
      <c r="C26" s="590"/>
      <c r="D26" s="590"/>
      <c r="E26" s="590"/>
    </row>
    <row r="27" spans="1:6" s="94" customFormat="1" x14ac:dyDescent="0.15">
      <c r="A27" s="164" t="s">
        <v>4236</v>
      </c>
    </row>
    <row r="28" spans="1:6" s="22" customFormat="1" x14ac:dyDescent="0.25">
      <c r="A28" s="580" t="s">
        <v>4262</v>
      </c>
      <c r="B28" s="590"/>
      <c r="C28" s="590"/>
      <c r="D28" s="590"/>
      <c r="E28" s="590"/>
    </row>
    <row r="29" spans="1:6" s="1" customFormat="1" x14ac:dyDescent="0.15">
      <c r="A29" s="580" t="s">
        <v>4263</v>
      </c>
      <c r="B29" s="590"/>
      <c r="C29" s="590"/>
      <c r="D29" s="590"/>
      <c r="E29" s="590"/>
    </row>
    <row r="30" spans="1:6" s="22" customFormat="1" x14ac:dyDescent="0.25">
      <c r="A30" s="168" t="s">
        <v>696</v>
      </c>
      <c r="B30" s="591"/>
      <c r="C30" s="591"/>
      <c r="D30" s="591"/>
      <c r="E30" s="591"/>
    </row>
    <row r="31" spans="1:6" s="351" customFormat="1" ht="11.25" customHeight="1" x14ac:dyDescent="0.15">
      <c r="A31" s="162" t="s">
        <v>697</v>
      </c>
      <c r="B31" s="159"/>
      <c r="C31" s="159"/>
      <c r="D31" s="159"/>
      <c r="E31" s="159"/>
    </row>
    <row r="32" spans="1:6" s="288" customFormat="1" ht="12.1" customHeight="1" x14ac:dyDescent="0.25">
      <c r="A32" s="160" t="s">
        <v>4238</v>
      </c>
      <c r="B32" s="284"/>
      <c r="C32" s="284"/>
      <c r="D32" s="284"/>
      <c r="E32" s="284"/>
    </row>
  </sheetData>
  <pageMargins left="0.7" right="0.7" top="0.75" bottom="0.75" header="0.3" footer="0.3"/>
  <pageSetup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Hoja289"/>
  <dimension ref="A2:F17"/>
  <sheetViews>
    <sheetView zoomScaleNormal="100" workbookViewId="0"/>
  </sheetViews>
  <sheetFormatPr baseColWidth="10" defaultColWidth="11.375" defaultRowHeight="10.199999999999999" x14ac:dyDescent="0.15"/>
  <cols>
    <col min="1" max="1" width="42.875" style="1" customWidth="1"/>
    <col min="2" max="5" width="14.25" style="1" customWidth="1"/>
    <col min="6" max="6" width="13.625" style="1" bestFit="1" customWidth="1"/>
    <col min="7" max="16384" width="11.375" style="1"/>
  </cols>
  <sheetData>
    <row r="2" spans="1:6" s="22" customFormat="1" ht="11.55" x14ac:dyDescent="0.25">
      <c r="A2" s="575" t="s">
        <v>4264</v>
      </c>
      <c r="B2" s="278"/>
      <c r="C2" s="278"/>
      <c r="D2" s="278"/>
      <c r="E2" s="278"/>
    </row>
    <row r="3" spans="1:6" x14ac:dyDescent="0.15">
      <c r="A3" s="583"/>
      <c r="B3" s="3244"/>
      <c r="C3" s="3244"/>
      <c r="D3" s="3244"/>
      <c r="E3" s="3244"/>
    </row>
    <row r="4" spans="1:6" ht="11.25" customHeight="1" x14ac:dyDescent="0.15">
      <c r="A4" s="3245" t="s">
        <v>4265</v>
      </c>
      <c r="B4" s="3246" t="s">
        <v>1169</v>
      </c>
      <c r="C4" s="3246"/>
      <c r="D4" s="3246"/>
      <c r="E4" s="3246"/>
      <c r="F4" s="3246"/>
    </row>
    <row r="5" spans="1:6" ht="11.25" customHeight="1" x14ac:dyDescent="0.15">
      <c r="A5" s="3125"/>
      <c r="B5" s="3247">
        <v>2017</v>
      </c>
      <c r="C5" s="3247">
        <v>2018</v>
      </c>
      <c r="D5" s="3247">
        <v>2019</v>
      </c>
      <c r="E5" s="2350" t="s">
        <v>1683</v>
      </c>
      <c r="F5" s="3247">
        <v>2021</v>
      </c>
    </row>
    <row r="6" spans="1:6" x14ac:dyDescent="0.15">
      <c r="A6" s="307" t="s">
        <v>742</v>
      </c>
      <c r="B6" s="593">
        <v>13341</v>
      </c>
      <c r="C6" s="593">
        <v>13682</v>
      </c>
      <c r="D6" s="593">
        <v>13182</v>
      </c>
      <c r="E6" s="593">
        <v>11845</v>
      </c>
      <c r="F6" s="593">
        <v>14075</v>
      </c>
    </row>
    <row r="7" spans="1:6" x14ac:dyDescent="0.15">
      <c r="A7" s="46" t="s">
        <v>754</v>
      </c>
      <c r="B7" s="594">
        <v>6077</v>
      </c>
      <c r="C7" s="594">
        <v>6423</v>
      </c>
      <c r="D7" s="594">
        <v>6274</v>
      </c>
      <c r="E7" s="595" t="s">
        <v>687</v>
      </c>
      <c r="F7" s="595" t="s">
        <v>687</v>
      </c>
    </row>
    <row r="8" spans="1:6" x14ac:dyDescent="0.15">
      <c r="A8" s="46" t="s">
        <v>753</v>
      </c>
      <c r="B8" s="594">
        <v>4554</v>
      </c>
      <c r="C8" s="594">
        <v>5120</v>
      </c>
      <c r="D8" s="594">
        <v>4819</v>
      </c>
      <c r="E8" s="595" t="s">
        <v>687</v>
      </c>
      <c r="F8" s="595" t="s">
        <v>687</v>
      </c>
    </row>
    <row r="9" spans="1:6" x14ac:dyDescent="0.15">
      <c r="A9" s="46" t="s">
        <v>4266</v>
      </c>
      <c r="B9" s="594">
        <v>1329</v>
      </c>
      <c r="C9" s="594">
        <v>1226</v>
      </c>
      <c r="D9" s="594">
        <v>1150</v>
      </c>
      <c r="E9" s="595" t="s">
        <v>687</v>
      </c>
      <c r="F9" s="595" t="s">
        <v>687</v>
      </c>
    </row>
    <row r="10" spans="1:6" x14ac:dyDescent="0.15">
      <c r="A10" s="596" t="s">
        <v>4267</v>
      </c>
      <c r="B10" s="594">
        <v>1381</v>
      </c>
      <c r="C10" s="595">
        <v>913</v>
      </c>
      <c r="D10" s="595">
        <v>939</v>
      </c>
      <c r="E10" s="595" t="s">
        <v>687</v>
      </c>
      <c r="F10" s="595" t="s">
        <v>687</v>
      </c>
    </row>
    <row r="11" spans="1:6" ht="11.55" x14ac:dyDescent="0.15">
      <c r="A11" s="596" t="s">
        <v>4268</v>
      </c>
      <c r="B11" s="595" t="s">
        <v>687</v>
      </c>
      <c r="C11" s="595" t="s">
        <v>687</v>
      </c>
      <c r="D11" s="595" t="s">
        <v>687</v>
      </c>
      <c r="E11" s="594">
        <v>11845</v>
      </c>
      <c r="F11" s="594">
        <v>14075</v>
      </c>
    </row>
    <row r="12" spans="1:6" x14ac:dyDescent="0.15">
      <c r="A12" s="597"/>
      <c r="B12" s="588"/>
      <c r="C12" s="588"/>
      <c r="E12" s="598"/>
    </row>
    <row r="13" spans="1:6" x14ac:dyDescent="0.15">
      <c r="A13" s="307" t="s">
        <v>4269</v>
      </c>
      <c r="B13" s="151"/>
      <c r="C13" s="151"/>
      <c r="D13" s="151"/>
      <c r="E13" s="151"/>
    </row>
    <row r="14" spans="1:6" x14ac:dyDescent="0.15">
      <c r="A14" s="307" t="s">
        <v>4236</v>
      </c>
    </row>
    <row r="15" spans="1:6" x14ac:dyDescent="0.15">
      <c r="A15" s="307" t="s">
        <v>4270</v>
      </c>
    </row>
    <row r="16" spans="1:6" x14ac:dyDescent="0.15">
      <c r="A16" s="580" t="s">
        <v>697</v>
      </c>
      <c r="B16" s="390"/>
      <c r="C16" s="390"/>
      <c r="D16" s="390"/>
      <c r="E16" s="390"/>
    </row>
    <row r="17" spans="1:5" s="288" customFormat="1" ht="12.1" customHeight="1" x14ac:dyDescent="0.25">
      <c r="A17" s="160" t="s">
        <v>4238</v>
      </c>
      <c r="B17" s="284"/>
      <c r="C17" s="284"/>
      <c r="D17" s="284"/>
      <c r="E17" s="28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2:C14"/>
  <sheetViews>
    <sheetView workbookViewId="0"/>
  </sheetViews>
  <sheetFormatPr baseColWidth="10" defaultColWidth="11.375" defaultRowHeight="10.199999999999999" x14ac:dyDescent="0.15"/>
  <cols>
    <col min="1" max="1" width="39.875" style="123" customWidth="1"/>
    <col min="2" max="3" width="15.25" style="123" customWidth="1"/>
    <col min="4" max="16384" width="11.375" style="123"/>
  </cols>
  <sheetData>
    <row r="2" spans="1:3" ht="11.55" x14ac:dyDescent="0.15">
      <c r="A2" s="618" t="s">
        <v>976</v>
      </c>
    </row>
    <row r="4" spans="1:3" ht="20.399999999999999" x14ac:dyDescent="0.15">
      <c r="A4" s="2191" t="s">
        <v>977</v>
      </c>
      <c r="B4" s="2185" t="s">
        <v>843</v>
      </c>
      <c r="C4" s="2190" t="s">
        <v>844</v>
      </c>
    </row>
    <row r="5" spans="1:3" x14ac:dyDescent="0.15">
      <c r="A5" s="618" t="s">
        <v>978</v>
      </c>
      <c r="B5" s="618">
        <v>196</v>
      </c>
      <c r="C5" s="2120">
        <v>0.86343612334801767</v>
      </c>
    </row>
    <row r="6" spans="1:3" x14ac:dyDescent="0.15">
      <c r="A6" s="618" t="s">
        <v>979</v>
      </c>
      <c r="B6" s="618">
        <v>227</v>
      </c>
      <c r="C6" s="613">
        <v>1</v>
      </c>
    </row>
    <row r="7" spans="1:3" x14ac:dyDescent="0.15">
      <c r="A7" s="123" t="s">
        <v>980</v>
      </c>
      <c r="B7" s="123">
        <v>98</v>
      </c>
      <c r="C7" s="1879">
        <v>0.43171806167400884</v>
      </c>
    </row>
    <row r="8" spans="1:3" x14ac:dyDescent="0.15">
      <c r="A8" s="123" t="s">
        <v>981</v>
      </c>
      <c r="B8" s="123">
        <v>81</v>
      </c>
      <c r="C8" s="1879">
        <v>0.35682819383259912</v>
      </c>
    </row>
    <row r="9" spans="1:3" x14ac:dyDescent="0.15">
      <c r="A9" s="123" t="s">
        <v>982</v>
      </c>
      <c r="B9" s="123">
        <v>17</v>
      </c>
      <c r="C9" s="1879">
        <v>7.4889867841409691E-2</v>
      </c>
    </row>
    <row r="10" spans="1:3" ht="11.55" x14ac:dyDescent="0.15">
      <c r="A10" s="123" t="s">
        <v>983</v>
      </c>
      <c r="B10" s="123">
        <v>31</v>
      </c>
      <c r="C10" s="1879">
        <v>0.13656387665198239</v>
      </c>
    </row>
    <row r="12" spans="1:3" ht="10.55" customHeight="1" x14ac:dyDescent="0.15">
      <c r="A12" s="151" t="s">
        <v>847</v>
      </c>
    </row>
    <row r="13" spans="1:3" ht="10.55" customHeight="1" x14ac:dyDescent="0.15">
      <c r="A13" s="22" t="s">
        <v>984</v>
      </c>
    </row>
    <row r="14" spans="1:3" x14ac:dyDescent="0.15">
      <c r="A14" s="123" t="s">
        <v>848</v>
      </c>
    </row>
  </sheetData>
  <pageMargins left="0.7" right="0.7" top="0.75" bottom="0.75" header="0.3" footer="0.3"/>
  <pageSetup paperSize="9"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Hoja290"/>
  <dimension ref="A2:F32"/>
  <sheetViews>
    <sheetView zoomScaleNormal="100" workbookViewId="0"/>
  </sheetViews>
  <sheetFormatPr baseColWidth="10" defaultColWidth="11.375" defaultRowHeight="10.199999999999999" x14ac:dyDescent="0.15"/>
  <cols>
    <col min="1" max="1" width="35.875" style="1" customWidth="1"/>
    <col min="2" max="5" width="14.25" style="1" customWidth="1"/>
    <col min="6" max="6" width="13.625" style="1" bestFit="1" customWidth="1"/>
    <col min="7" max="16384" width="11.375" style="1"/>
  </cols>
  <sheetData>
    <row r="2" spans="1:6" x14ac:dyDescent="0.15">
      <c r="A2" s="575" t="s">
        <v>4271</v>
      </c>
      <c r="B2" s="278"/>
      <c r="C2" s="278"/>
      <c r="D2" s="278"/>
      <c r="E2" s="278"/>
    </row>
    <row r="3" spans="1:6" x14ac:dyDescent="0.15">
      <c r="A3" s="598"/>
      <c r="B3" s="3248"/>
      <c r="C3" s="3248"/>
      <c r="D3" s="3248"/>
      <c r="E3" s="3248"/>
    </row>
    <row r="4" spans="1:6" x14ac:dyDescent="0.15">
      <c r="A4" s="3245" t="s">
        <v>4272</v>
      </c>
      <c r="B4" s="3242" t="s">
        <v>1169</v>
      </c>
      <c r="C4" s="3242"/>
      <c r="D4" s="3242"/>
      <c r="E4" s="3242"/>
      <c r="F4" s="3249"/>
    </row>
    <row r="5" spans="1:6" ht="11.55" x14ac:dyDescent="0.15">
      <c r="A5" s="2317"/>
      <c r="B5" s="3243">
        <v>2017</v>
      </c>
      <c r="C5" s="3243">
        <v>2018</v>
      </c>
      <c r="D5" s="3243">
        <v>2019</v>
      </c>
      <c r="E5" s="2350" t="s">
        <v>4241</v>
      </c>
      <c r="F5" s="3243">
        <v>2021</v>
      </c>
    </row>
    <row r="6" spans="1:6" x14ac:dyDescent="0.15">
      <c r="A6" s="584" t="s">
        <v>742</v>
      </c>
      <c r="B6" s="585">
        <v>13341</v>
      </c>
      <c r="C6" s="585">
        <v>13682</v>
      </c>
      <c r="D6" s="585">
        <v>13182</v>
      </c>
      <c r="E6" s="585">
        <v>11845</v>
      </c>
      <c r="F6" s="585">
        <v>14075</v>
      </c>
    </row>
    <row r="7" spans="1:6" x14ac:dyDescent="0.15">
      <c r="A7" s="584" t="s">
        <v>4273</v>
      </c>
      <c r="B7" s="585">
        <v>13285</v>
      </c>
      <c r="C7" s="585">
        <v>13650</v>
      </c>
      <c r="D7" s="585">
        <v>13173</v>
      </c>
      <c r="E7" s="585" t="s">
        <v>687</v>
      </c>
      <c r="F7" s="585" t="s">
        <v>687</v>
      </c>
    </row>
    <row r="8" spans="1:6" x14ac:dyDescent="0.15">
      <c r="A8" s="156" t="s">
        <v>677</v>
      </c>
      <c r="B8" s="577">
        <v>114</v>
      </c>
      <c r="C8" s="577">
        <v>123</v>
      </c>
      <c r="D8" s="577">
        <v>71</v>
      </c>
      <c r="E8" s="577" t="s">
        <v>687</v>
      </c>
      <c r="F8" s="577" t="s">
        <v>687</v>
      </c>
    </row>
    <row r="9" spans="1:6" x14ac:dyDescent="0.15">
      <c r="A9" s="156" t="s">
        <v>678</v>
      </c>
      <c r="B9" s="577">
        <v>142</v>
      </c>
      <c r="C9" s="577">
        <v>129</v>
      </c>
      <c r="D9" s="577">
        <v>125</v>
      </c>
      <c r="E9" s="577" t="s">
        <v>687</v>
      </c>
      <c r="F9" s="577" t="s">
        <v>687</v>
      </c>
    </row>
    <row r="10" spans="1:6" x14ac:dyDescent="0.15">
      <c r="A10" s="156" t="s">
        <v>679</v>
      </c>
      <c r="B10" s="577">
        <v>203</v>
      </c>
      <c r="C10" s="577">
        <v>196</v>
      </c>
      <c r="D10" s="577">
        <v>179</v>
      </c>
      <c r="E10" s="577" t="s">
        <v>687</v>
      </c>
      <c r="F10" s="577" t="s">
        <v>687</v>
      </c>
    </row>
    <row r="11" spans="1:6" x14ac:dyDescent="0.15">
      <c r="A11" s="156" t="s">
        <v>680</v>
      </c>
      <c r="B11" s="577">
        <v>98</v>
      </c>
      <c r="C11" s="577">
        <v>83</v>
      </c>
      <c r="D11" s="577">
        <v>68</v>
      </c>
      <c r="E11" s="577" t="s">
        <v>687</v>
      </c>
      <c r="F11" s="577" t="s">
        <v>687</v>
      </c>
    </row>
    <row r="12" spans="1:6" x14ac:dyDescent="0.15">
      <c r="A12" s="156" t="s">
        <v>681</v>
      </c>
      <c r="B12" s="577">
        <v>278</v>
      </c>
      <c r="C12" s="577">
        <v>271</v>
      </c>
      <c r="D12" s="577">
        <v>247</v>
      </c>
      <c r="E12" s="577" t="s">
        <v>687</v>
      </c>
      <c r="F12" s="577" t="s">
        <v>687</v>
      </c>
    </row>
    <row r="13" spans="1:6" x14ac:dyDescent="0.15">
      <c r="A13" s="156" t="s">
        <v>682</v>
      </c>
      <c r="B13" s="577">
        <v>1452</v>
      </c>
      <c r="C13" s="577">
        <v>1337</v>
      </c>
      <c r="D13" s="577">
        <v>1256</v>
      </c>
      <c r="E13" s="577" t="s">
        <v>687</v>
      </c>
      <c r="F13" s="577" t="s">
        <v>687</v>
      </c>
    </row>
    <row r="14" spans="1:6" x14ac:dyDescent="0.15">
      <c r="A14" s="156" t="s">
        <v>683</v>
      </c>
      <c r="B14" s="577">
        <v>8936</v>
      </c>
      <c r="C14" s="577">
        <v>9339</v>
      </c>
      <c r="D14" s="577">
        <v>8971</v>
      </c>
      <c r="E14" s="577" t="s">
        <v>687</v>
      </c>
      <c r="F14" s="577" t="s">
        <v>687</v>
      </c>
    </row>
    <row r="15" spans="1:6" x14ac:dyDescent="0.15">
      <c r="A15" s="156" t="s">
        <v>684</v>
      </c>
      <c r="B15" s="577">
        <v>309</v>
      </c>
      <c r="C15" s="577">
        <v>327</v>
      </c>
      <c r="D15" s="577">
        <v>281</v>
      </c>
      <c r="E15" s="577" t="s">
        <v>687</v>
      </c>
      <c r="F15" s="577" t="s">
        <v>687</v>
      </c>
    </row>
    <row r="16" spans="1:6" x14ac:dyDescent="0.15">
      <c r="A16" s="156" t="s">
        <v>685</v>
      </c>
      <c r="B16" s="577">
        <v>261</v>
      </c>
      <c r="C16" s="577">
        <v>250</v>
      </c>
      <c r="D16" s="577">
        <v>375</v>
      </c>
      <c r="E16" s="577" t="s">
        <v>687</v>
      </c>
      <c r="F16" s="577" t="s">
        <v>687</v>
      </c>
    </row>
    <row r="17" spans="1:6" ht="11.55" x14ac:dyDescent="0.15">
      <c r="A17" s="46" t="s">
        <v>686</v>
      </c>
      <c r="B17" s="577" t="s">
        <v>687</v>
      </c>
      <c r="C17" s="577">
        <v>95</v>
      </c>
      <c r="D17" s="577">
        <v>141</v>
      </c>
      <c r="E17" s="577" t="s">
        <v>687</v>
      </c>
      <c r="F17" s="577" t="s">
        <v>687</v>
      </c>
    </row>
    <row r="18" spans="1:6" x14ac:dyDescent="0.15">
      <c r="A18" s="156" t="s">
        <v>688</v>
      </c>
      <c r="B18" s="577">
        <v>725</v>
      </c>
      <c r="C18" s="577">
        <v>625</v>
      </c>
      <c r="D18" s="577">
        <v>621</v>
      </c>
      <c r="E18" s="577" t="s">
        <v>687</v>
      </c>
      <c r="F18" s="577" t="s">
        <v>687</v>
      </c>
    </row>
    <row r="19" spans="1:6" x14ac:dyDescent="0.15">
      <c r="A19" s="156" t="s">
        <v>689</v>
      </c>
      <c r="B19" s="577">
        <v>273</v>
      </c>
      <c r="C19" s="577">
        <v>302</v>
      </c>
      <c r="D19" s="577">
        <v>301</v>
      </c>
      <c r="E19" s="577" t="s">
        <v>687</v>
      </c>
      <c r="F19" s="577" t="s">
        <v>687</v>
      </c>
    </row>
    <row r="20" spans="1:6" x14ac:dyDescent="0.15">
      <c r="A20" s="156" t="s">
        <v>690</v>
      </c>
      <c r="B20" s="577">
        <v>111</v>
      </c>
      <c r="C20" s="577">
        <v>115</v>
      </c>
      <c r="D20" s="577">
        <v>161</v>
      </c>
      <c r="E20" s="577" t="s">
        <v>687</v>
      </c>
      <c r="F20" s="577" t="s">
        <v>687</v>
      </c>
    </row>
    <row r="21" spans="1:6" x14ac:dyDescent="0.15">
      <c r="A21" s="156" t="s">
        <v>691</v>
      </c>
      <c r="B21" s="577">
        <v>210</v>
      </c>
      <c r="C21" s="577">
        <v>244</v>
      </c>
      <c r="D21" s="577">
        <v>237</v>
      </c>
      <c r="E21" s="577" t="s">
        <v>687</v>
      </c>
      <c r="F21" s="577" t="s">
        <v>687</v>
      </c>
    </row>
    <row r="22" spans="1:6" x14ac:dyDescent="0.15">
      <c r="A22" s="156" t="s">
        <v>692</v>
      </c>
      <c r="B22" s="577">
        <v>72</v>
      </c>
      <c r="C22" s="577">
        <v>65</v>
      </c>
      <c r="D22" s="577">
        <v>42</v>
      </c>
      <c r="E22" s="577" t="s">
        <v>687</v>
      </c>
      <c r="F22" s="577" t="s">
        <v>687</v>
      </c>
    </row>
    <row r="23" spans="1:6" x14ac:dyDescent="0.15">
      <c r="A23" s="156" t="s">
        <v>693</v>
      </c>
      <c r="B23" s="577">
        <v>101</v>
      </c>
      <c r="C23" s="577">
        <v>149</v>
      </c>
      <c r="D23" s="577">
        <v>97</v>
      </c>
      <c r="E23" s="577" t="s">
        <v>687</v>
      </c>
      <c r="F23" s="577" t="s">
        <v>687</v>
      </c>
    </row>
    <row r="24" spans="1:6" x14ac:dyDescent="0.15">
      <c r="A24" s="584" t="s">
        <v>4274</v>
      </c>
      <c r="B24" s="585">
        <v>56</v>
      </c>
      <c r="C24" s="585">
        <v>32</v>
      </c>
      <c r="D24" s="585">
        <v>9</v>
      </c>
      <c r="E24" s="585" t="s">
        <v>687</v>
      </c>
      <c r="F24" s="585" t="s">
        <v>687</v>
      </c>
    </row>
    <row r="25" spans="1:6" x14ac:dyDescent="0.15">
      <c r="A25" s="156" t="s">
        <v>3332</v>
      </c>
      <c r="B25" s="577">
        <v>56</v>
      </c>
      <c r="C25" s="577">
        <v>32</v>
      </c>
      <c r="D25" s="577">
        <v>9</v>
      </c>
      <c r="E25" s="577" t="s">
        <v>687</v>
      </c>
      <c r="F25" s="577" t="s">
        <v>687</v>
      </c>
    </row>
    <row r="26" spans="1:6" ht="11.55" x14ac:dyDescent="0.15">
      <c r="A26" s="46" t="s">
        <v>4275</v>
      </c>
      <c r="B26" s="595" t="s">
        <v>687</v>
      </c>
      <c r="C26" s="595" t="s">
        <v>687</v>
      </c>
      <c r="D26" s="595" t="s">
        <v>687</v>
      </c>
      <c r="E26" s="594">
        <v>11845</v>
      </c>
      <c r="F26" s="594">
        <v>14075</v>
      </c>
    </row>
    <row r="27" spans="1:6" x14ac:dyDescent="0.15">
      <c r="A27" s="154"/>
      <c r="B27" s="599"/>
      <c r="C27" s="600"/>
      <c r="D27" s="600"/>
      <c r="E27" s="600"/>
    </row>
    <row r="28" spans="1:6" x14ac:dyDescent="0.15">
      <c r="A28" s="307" t="s">
        <v>4276</v>
      </c>
      <c r="B28" s="65"/>
      <c r="C28" s="65"/>
      <c r="D28" s="65"/>
      <c r="E28" s="65"/>
    </row>
    <row r="29" spans="1:6" x14ac:dyDescent="0.15">
      <c r="A29" s="278" t="s">
        <v>4277</v>
      </c>
      <c r="B29" s="65"/>
      <c r="C29" s="65"/>
      <c r="D29" s="65"/>
      <c r="E29" s="65"/>
    </row>
    <row r="30" spans="1:6" x14ac:dyDescent="0.15">
      <c r="A30" s="307" t="s">
        <v>4278</v>
      </c>
      <c r="B30" s="595"/>
      <c r="C30" s="595"/>
      <c r="E30" s="65"/>
    </row>
    <row r="31" spans="1:6" s="151" customFormat="1" x14ac:dyDescent="0.25">
      <c r="A31" s="162" t="s">
        <v>697</v>
      </c>
      <c r="B31" s="601"/>
      <c r="C31" s="601"/>
      <c r="D31" s="601"/>
      <c r="E31" s="601"/>
    </row>
    <row r="32" spans="1:6" s="288" customFormat="1" ht="12.1" customHeight="1" x14ac:dyDescent="0.25">
      <c r="A32" s="160" t="s">
        <v>4238</v>
      </c>
      <c r="B32" s="284"/>
      <c r="C32" s="284"/>
      <c r="D32" s="284"/>
      <c r="E32" s="284"/>
    </row>
  </sheetData>
  <pageMargins left="0.7" right="0.7" top="0.75" bottom="0.75" header="0.3" footer="0.3"/>
  <pageSetup paperSize="9" orientation="landscape" verticalDpi="599"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Hoja291"/>
  <dimension ref="A2:G23"/>
  <sheetViews>
    <sheetView zoomScaleNormal="100" workbookViewId="0"/>
  </sheetViews>
  <sheetFormatPr baseColWidth="10" defaultColWidth="9.125" defaultRowHeight="10.199999999999999" x14ac:dyDescent="0.25"/>
  <cols>
    <col min="1" max="1" width="67.875" style="1087" customWidth="1"/>
    <col min="2" max="2" width="17.375" style="1087" bestFit="1" customWidth="1"/>
    <col min="3" max="3" width="20.75" style="1087" customWidth="1"/>
    <col min="4" max="4" width="17.375" style="1087" bestFit="1" customWidth="1"/>
    <col min="5" max="5" width="19.75" style="1087" customWidth="1"/>
    <col min="6" max="6" width="17.375" style="1087" bestFit="1" customWidth="1"/>
    <col min="7" max="7" width="17.875" style="1087" customWidth="1"/>
    <col min="8" max="16384" width="9.125" style="1087"/>
  </cols>
  <sheetData>
    <row r="2" spans="1:7" x14ac:dyDescent="0.25">
      <c r="A2" s="1085" t="s">
        <v>4279</v>
      </c>
      <c r="B2" s="1086"/>
      <c r="C2" s="1086"/>
      <c r="D2" s="1086"/>
      <c r="E2" s="1086"/>
      <c r="F2" s="1086"/>
      <c r="G2" s="1086"/>
    </row>
    <row r="3" spans="1:7" x14ac:dyDescent="0.25">
      <c r="A3" s="1088"/>
      <c r="B3" s="1086"/>
      <c r="C3" s="1086"/>
      <c r="D3" s="1086"/>
      <c r="E3" s="1086"/>
      <c r="F3" s="1086"/>
      <c r="G3" s="1086"/>
    </row>
    <row r="4" spans="1:7" ht="11.55" x14ac:dyDescent="0.25">
      <c r="A4" s="2142" t="s">
        <v>4280</v>
      </c>
      <c r="B4" s="3250" t="s">
        <v>4281</v>
      </c>
      <c r="C4" s="3251"/>
      <c r="D4" s="3250" t="s">
        <v>4282</v>
      </c>
      <c r="E4" s="3251"/>
      <c r="F4" s="3250" t="s">
        <v>4283</v>
      </c>
      <c r="G4" s="3251"/>
    </row>
    <row r="5" spans="1:7" ht="11.55" x14ac:dyDescent="0.25">
      <c r="A5" s="1089"/>
      <c r="B5" s="3252" t="s">
        <v>4284</v>
      </c>
      <c r="C5" s="3252" t="s">
        <v>4285</v>
      </c>
      <c r="D5" s="3252" t="s">
        <v>4284</v>
      </c>
      <c r="E5" s="3252" t="s">
        <v>4285</v>
      </c>
      <c r="F5" s="3252" t="s">
        <v>4284</v>
      </c>
      <c r="G5" s="3252" t="s">
        <v>4285</v>
      </c>
    </row>
    <row r="6" spans="1:7" ht="11.25" customHeight="1" x14ac:dyDescent="0.25">
      <c r="A6" s="1090" t="s">
        <v>742</v>
      </c>
      <c r="B6" s="1091">
        <v>17715</v>
      </c>
      <c r="C6" s="1091">
        <v>197700006611</v>
      </c>
      <c r="D6" s="1091">
        <v>7569</v>
      </c>
      <c r="E6" s="1091">
        <v>99367286080</v>
      </c>
      <c r="F6" s="1091">
        <v>3952</v>
      </c>
      <c r="G6" s="1091">
        <v>53079083548.099998</v>
      </c>
    </row>
    <row r="7" spans="1:7" x14ac:dyDescent="0.25">
      <c r="A7" s="1087" t="s">
        <v>4286</v>
      </c>
      <c r="B7" s="1092">
        <v>1165</v>
      </c>
      <c r="C7" s="1092">
        <v>15764665759</v>
      </c>
      <c r="D7" s="1092">
        <v>459</v>
      </c>
      <c r="E7" s="1092">
        <v>6405839151</v>
      </c>
      <c r="F7" s="1092">
        <v>400</v>
      </c>
      <c r="G7" s="1092">
        <v>5815460522.3999996</v>
      </c>
    </row>
    <row r="8" spans="1:7" x14ac:dyDescent="0.25">
      <c r="A8" s="1087" t="s">
        <v>4287</v>
      </c>
      <c r="B8" s="1092">
        <v>2358</v>
      </c>
      <c r="C8" s="1092">
        <v>22171045738</v>
      </c>
      <c r="D8" s="1092">
        <v>922</v>
      </c>
      <c r="E8" s="1092">
        <v>8169319889</v>
      </c>
      <c r="F8" s="1092">
        <v>789</v>
      </c>
      <c r="G8" s="1092">
        <v>6738947664.1999989</v>
      </c>
    </row>
    <row r="9" spans="1:7" x14ac:dyDescent="0.25">
      <c r="A9" s="1087" t="s">
        <v>4288</v>
      </c>
      <c r="B9" s="1092">
        <v>3806</v>
      </c>
      <c r="C9" s="1092">
        <v>16813683300</v>
      </c>
      <c r="D9" s="1092">
        <v>1553</v>
      </c>
      <c r="E9" s="1092">
        <v>9061866265</v>
      </c>
      <c r="F9" s="1092">
        <v>826</v>
      </c>
      <c r="G9" s="1092">
        <v>5987095030.6000004</v>
      </c>
    </row>
    <row r="10" spans="1:7" x14ac:dyDescent="0.25">
      <c r="A10" s="1087" t="s">
        <v>4289</v>
      </c>
      <c r="B10" s="1092">
        <v>3633</v>
      </c>
      <c r="C10" s="1092">
        <v>26409169085</v>
      </c>
      <c r="D10" s="1092">
        <v>1640</v>
      </c>
      <c r="E10" s="1092">
        <v>13288256133</v>
      </c>
      <c r="F10" s="1092">
        <v>625</v>
      </c>
      <c r="G10" s="1092">
        <v>5008371111.6700001</v>
      </c>
    </row>
    <row r="11" spans="1:7" x14ac:dyDescent="0.25">
      <c r="A11" s="1087" t="s">
        <v>4290</v>
      </c>
      <c r="B11" s="1092">
        <v>2851</v>
      </c>
      <c r="C11" s="1092">
        <v>61961373681</v>
      </c>
      <c r="D11" s="1092">
        <v>1150</v>
      </c>
      <c r="E11" s="1092">
        <v>30845266272</v>
      </c>
      <c r="F11" s="1092">
        <v>351</v>
      </c>
      <c r="G11" s="1092">
        <v>10607935946.400002</v>
      </c>
    </row>
    <row r="12" spans="1:7" x14ac:dyDescent="0.25">
      <c r="A12" s="1087" t="s">
        <v>4291</v>
      </c>
      <c r="B12" s="1092">
        <v>1928</v>
      </c>
      <c r="C12" s="1092">
        <v>24753938626</v>
      </c>
      <c r="D12" s="1092">
        <v>857</v>
      </c>
      <c r="E12" s="1092">
        <v>12303606847</v>
      </c>
      <c r="F12" s="1092">
        <v>396</v>
      </c>
      <c r="G12" s="1092">
        <v>5591657652</v>
      </c>
    </row>
    <row r="13" spans="1:7" x14ac:dyDescent="0.25">
      <c r="A13" s="1087" t="s">
        <v>4292</v>
      </c>
      <c r="B13" s="1092">
        <v>1509</v>
      </c>
      <c r="C13" s="1092">
        <v>8550844043</v>
      </c>
      <c r="D13" s="1092">
        <v>725</v>
      </c>
      <c r="E13" s="1092">
        <v>3782381771</v>
      </c>
      <c r="F13" s="1092">
        <v>383</v>
      </c>
      <c r="G13" s="1092">
        <v>1673115108.9000001</v>
      </c>
    </row>
    <row r="14" spans="1:7" x14ac:dyDescent="0.25">
      <c r="A14" s="1087" t="s">
        <v>4293</v>
      </c>
      <c r="B14" s="1092">
        <v>342</v>
      </c>
      <c r="C14" s="1092">
        <v>20460155444</v>
      </c>
      <c r="D14" s="1092">
        <v>212</v>
      </c>
      <c r="E14" s="1092">
        <v>15134932092</v>
      </c>
      <c r="F14" s="1092">
        <v>171</v>
      </c>
      <c r="G14" s="1092">
        <v>11605519434.93</v>
      </c>
    </row>
    <row r="15" spans="1:7" ht="11.55" x14ac:dyDescent="0.25">
      <c r="A15" s="1087" t="s">
        <v>4294</v>
      </c>
      <c r="B15" s="1092">
        <v>15</v>
      </c>
      <c r="C15" s="1092">
        <v>0</v>
      </c>
      <c r="D15" s="1092">
        <v>5</v>
      </c>
      <c r="E15" s="1092">
        <v>0</v>
      </c>
      <c r="F15" s="1092">
        <v>5</v>
      </c>
      <c r="G15" s="1092">
        <v>2500000</v>
      </c>
    </row>
    <row r="16" spans="1:7" x14ac:dyDescent="0.25">
      <c r="A16" s="1087" t="s">
        <v>4295</v>
      </c>
      <c r="B16" s="1092">
        <v>108</v>
      </c>
      <c r="C16" s="1092">
        <v>815130935</v>
      </c>
      <c r="D16" s="1092">
        <v>46</v>
      </c>
      <c r="E16" s="1092">
        <v>375817660</v>
      </c>
      <c r="F16" s="1092">
        <v>6</v>
      </c>
      <c r="G16" s="1092">
        <v>48481077</v>
      </c>
    </row>
    <row r="17" spans="1:7" ht="11.25" customHeight="1" x14ac:dyDescent="0.25">
      <c r="A17" s="1088"/>
    </row>
    <row r="18" spans="1:7" ht="11.25" customHeight="1" x14ac:dyDescent="0.25">
      <c r="A18" s="527" t="s">
        <v>2307</v>
      </c>
    </row>
    <row r="19" spans="1:7" x14ac:dyDescent="0.25">
      <c r="A19" s="1093" t="s">
        <v>4296</v>
      </c>
      <c r="B19" s="1093"/>
      <c r="C19" s="1093"/>
      <c r="D19" s="1093"/>
      <c r="E19" s="1093"/>
      <c r="F19" s="1093"/>
      <c r="G19" s="1093"/>
    </row>
    <row r="20" spans="1:7" x14ac:dyDescent="0.25">
      <c r="A20" s="1093" t="s">
        <v>4297</v>
      </c>
      <c r="B20" s="1093"/>
      <c r="C20" s="1093"/>
      <c r="D20" s="1093"/>
      <c r="E20" s="1093"/>
      <c r="F20" s="1093"/>
      <c r="G20" s="1093"/>
    </row>
    <row r="21" spans="1:7" x14ac:dyDescent="0.25">
      <c r="A21" s="1093" t="s">
        <v>4298</v>
      </c>
      <c r="B21" s="1093"/>
      <c r="C21" s="1093"/>
      <c r="D21" s="1093"/>
      <c r="E21" s="1093"/>
      <c r="F21" s="1093"/>
      <c r="G21" s="1093"/>
    </row>
    <row r="22" spans="1:7" x14ac:dyDescent="0.25">
      <c r="A22" s="1094" t="s">
        <v>4299</v>
      </c>
      <c r="B22" s="1093"/>
      <c r="C22" s="1093"/>
      <c r="D22" s="1093"/>
      <c r="E22" s="1093"/>
      <c r="F22" s="1093"/>
      <c r="G22" s="1093"/>
    </row>
    <row r="23" spans="1:7" x14ac:dyDescent="0.25">
      <c r="A23" s="1093" t="s">
        <v>2312</v>
      </c>
      <c r="B23" s="1097"/>
      <c r="C23" s="1097"/>
      <c r="D23" s="1097"/>
      <c r="E23" s="1097"/>
      <c r="F23" s="1097"/>
      <c r="G23" s="1097"/>
    </row>
  </sheetData>
  <pageMargins left="0" right="0" top="0.78740157480314965" bottom="0.78740157480314965" header="0.78740157480314965" footer="0.78740157480314965"/>
  <pageSetup paperSize="281" scale="95" orientation="landscape" r:id="rId1"/>
  <headerFooter alignWithMargins="0">
    <oddFooter>&amp;L&amp;C&amp;R</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Hoja292"/>
  <dimension ref="A2:S30"/>
  <sheetViews>
    <sheetView zoomScaleNormal="100" workbookViewId="0"/>
  </sheetViews>
  <sheetFormatPr baseColWidth="10" defaultColWidth="9.125" defaultRowHeight="10.199999999999999" x14ac:dyDescent="0.25"/>
  <cols>
    <col min="1" max="1" width="25.25" style="1087" customWidth="1"/>
    <col min="2" max="2" width="15.875" style="1087" bestFit="1" customWidth="1"/>
    <col min="3" max="3" width="22.625" style="1087" bestFit="1" customWidth="1"/>
    <col min="4" max="4" width="15.875" style="1087" bestFit="1" customWidth="1"/>
    <col min="5" max="5" width="22.625" style="1087" bestFit="1" customWidth="1"/>
    <col min="6" max="6" width="15.875" style="1087" bestFit="1" customWidth="1"/>
    <col min="7" max="7" width="22.625" style="1087" bestFit="1" customWidth="1"/>
    <col min="8" max="8" width="15.875" style="1087" bestFit="1" customWidth="1"/>
    <col min="9" max="9" width="22.625" style="1087" bestFit="1" customWidth="1"/>
    <col min="10" max="10" width="15.875" style="1087" bestFit="1" customWidth="1"/>
    <col min="11" max="11" width="22.625" style="1087" bestFit="1" customWidth="1"/>
    <col min="12" max="12" width="15.875" style="1087" bestFit="1" customWidth="1"/>
    <col min="13" max="13" width="22.625" style="1087" bestFit="1" customWidth="1"/>
    <col min="14" max="14" width="15.875" style="1087" customWidth="1"/>
    <col min="15" max="15" width="22.625" style="1087" customWidth="1"/>
    <col min="16" max="16" width="15.875" style="1087" bestFit="1" customWidth="1"/>
    <col min="17" max="17" width="22.625" style="1087" bestFit="1" customWidth="1"/>
    <col min="18" max="18" width="15.875" style="1087" bestFit="1" customWidth="1"/>
    <col min="19" max="19" width="22.625" style="1087" bestFit="1" customWidth="1"/>
    <col min="20" max="16384" width="9.125" style="1087"/>
  </cols>
  <sheetData>
    <row r="2" spans="1:19" ht="11.55" x14ac:dyDescent="0.25">
      <c r="A2" s="1096" t="s">
        <v>4300</v>
      </c>
      <c r="B2" s="1096"/>
      <c r="C2" s="1096"/>
      <c r="D2" s="1096"/>
      <c r="E2" s="1096"/>
      <c r="F2" s="1096"/>
      <c r="G2" s="1096"/>
      <c r="H2" s="1096"/>
      <c r="I2" s="1096"/>
      <c r="J2" s="1096"/>
      <c r="K2" s="1096"/>
      <c r="L2" s="1096"/>
      <c r="M2" s="1096"/>
      <c r="N2" s="1096"/>
      <c r="O2" s="1096"/>
      <c r="P2" s="1096"/>
      <c r="Q2" s="1096"/>
      <c r="R2" s="1096"/>
      <c r="S2" s="1096"/>
    </row>
    <row r="3" spans="1:19" x14ac:dyDescent="0.25">
      <c r="A3" s="1098"/>
    </row>
    <row r="4" spans="1:19" ht="31.6" customHeight="1" x14ac:dyDescent="0.25">
      <c r="A4" s="3253" t="s">
        <v>2289</v>
      </c>
      <c r="B4" s="3254" t="s">
        <v>752</v>
      </c>
      <c r="C4" s="3251"/>
      <c r="D4" s="3255" t="s">
        <v>3603</v>
      </c>
      <c r="E4" s="3256"/>
      <c r="F4" s="3257" t="s">
        <v>4301</v>
      </c>
      <c r="G4" s="3256"/>
      <c r="H4" s="3258" t="s">
        <v>4302</v>
      </c>
      <c r="I4" s="3259"/>
      <c r="J4" s="3258" t="s">
        <v>3618</v>
      </c>
      <c r="K4" s="3259"/>
      <c r="L4" s="3257" t="s">
        <v>4303</v>
      </c>
      <c r="M4" s="3260"/>
      <c r="N4" s="3255" t="s">
        <v>4304</v>
      </c>
      <c r="O4" s="3260"/>
      <c r="P4" s="3255" t="s">
        <v>4305</v>
      </c>
      <c r="Q4" s="3261"/>
      <c r="R4" s="3262" t="s">
        <v>4306</v>
      </c>
      <c r="S4" s="3263"/>
    </row>
    <row r="5" spans="1:19" x14ac:dyDescent="0.25">
      <c r="A5" s="1099"/>
      <c r="B5" s="3264" t="s">
        <v>2304</v>
      </c>
      <c r="C5" s="3264" t="s">
        <v>2305</v>
      </c>
      <c r="D5" s="3264" t="s">
        <v>2304</v>
      </c>
      <c r="E5" s="3264" t="s">
        <v>2305</v>
      </c>
      <c r="F5" s="3264" t="s">
        <v>2304</v>
      </c>
      <c r="G5" s="3264" t="s">
        <v>2305</v>
      </c>
      <c r="H5" s="3264" t="s">
        <v>2304</v>
      </c>
      <c r="I5" s="3264" t="s">
        <v>2305</v>
      </c>
      <c r="J5" s="3264" t="s">
        <v>2304</v>
      </c>
      <c r="K5" s="3264" t="s">
        <v>2305</v>
      </c>
      <c r="L5" s="3264" t="s">
        <v>2304</v>
      </c>
      <c r="M5" s="3264" t="s">
        <v>2305</v>
      </c>
      <c r="N5" s="3264" t="s">
        <v>2304</v>
      </c>
      <c r="O5" s="3264" t="s">
        <v>2305</v>
      </c>
      <c r="P5" s="3264" t="s">
        <v>2304</v>
      </c>
      <c r="Q5" s="3264" t="s">
        <v>2305</v>
      </c>
      <c r="R5" s="3264" t="s">
        <v>2304</v>
      </c>
      <c r="S5" s="3264" t="s">
        <v>2305</v>
      </c>
    </row>
    <row r="6" spans="1:19" x14ac:dyDescent="0.25">
      <c r="A6" s="1100" t="s">
        <v>742</v>
      </c>
      <c r="B6" s="1101">
        <v>400</v>
      </c>
      <c r="C6" s="1101">
        <v>5815460522.3999996</v>
      </c>
      <c r="D6" s="1102">
        <v>39</v>
      </c>
      <c r="E6" s="1102">
        <v>557816997</v>
      </c>
      <c r="F6" s="1102">
        <v>40</v>
      </c>
      <c r="G6" s="1102">
        <v>607288057</v>
      </c>
      <c r="H6" s="1102">
        <v>111</v>
      </c>
      <c r="I6" s="1102">
        <v>1574355537</v>
      </c>
      <c r="J6" s="1102">
        <v>21</v>
      </c>
      <c r="K6" s="1102">
        <v>256234041</v>
      </c>
      <c r="L6" s="1102">
        <v>65</v>
      </c>
      <c r="M6" s="1102">
        <v>222655793.40000001</v>
      </c>
      <c r="N6" s="1102">
        <v>12</v>
      </c>
      <c r="O6" s="1102">
        <v>231540601</v>
      </c>
      <c r="P6" s="1102">
        <v>59</v>
      </c>
      <c r="Q6" s="1102">
        <v>665598557</v>
      </c>
      <c r="R6" s="1102">
        <v>53</v>
      </c>
      <c r="S6" s="1102">
        <v>1699970939</v>
      </c>
    </row>
    <row r="7" spans="1:19" x14ac:dyDescent="0.25">
      <c r="A7" s="1103" t="s">
        <v>677</v>
      </c>
      <c r="B7" s="1101">
        <v>6</v>
      </c>
      <c r="C7" s="1101">
        <v>65694882</v>
      </c>
      <c r="D7" s="1104">
        <v>0</v>
      </c>
      <c r="E7" s="1104">
        <v>0</v>
      </c>
      <c r="F7" s="1105">
        <v>0</v>
      </c>
      <c r="G7" s="1105">
        <v>0</v>
      </c>
      <c r="H7" s="1105">
        <v>3</v>
      </c>
      <c r="I7" s="1105">
        <v>35686597</v>
      </c>
      <c r="J7" s="1105">
        <v>0</v>
      </c>
      <c r="K7" s="1105">
        <v>0</v>
      </c>
      <c r="L7" s="1105">
        <v>0</v>
      </c>
      <c r="M7" s="1105">
        <v>0</v>
      </c>
      <c r="N7" s="1105">
        <v>1</v>
      </c>
      <c r="O7" s="1105">
        <v>8437841</v>
      </c>
      <c r="P7" s="1105">
        <v>1</v>
      </c>
      <c r="Q7" s="1105">
        <v>7879000</v>
      </c>
      <c r="R7" s="1105">
        <v>1</v>
      </c>
      <c r="S7" s="1105">
        <v>13691444</v>
      </c>
    </row>
    <row r="8" spans="1:19" x14ac:dyDescent="0.25">
      <c r="A8" s="1103" t="s">
        <v>678</v>
      </c>
      <c r="B8" s="1101">
        <v>1</v>
      </c>
      <c r="C8" s="1101">
        <v>11254500</v>
      </c>
      <c r="D8" s="1104">
        <v>1</v>
      </c>
      <c r="E8" s="1104">
        <v>11254500</v>
      </c>
      <c r="F8" s="1105">
        <v>0</v>
      </c>
      <c r="G8" s="1105">
        <v>0</v>
      </c>
      <c r="H8" s="1105">
        <v>0</v>
      </c>
      <c r="I8" s="1105">
        <v>0</v>
      </c>
      <c r="J8" s="1105">
        <v>0</v>
      </c>
      <c r="K8" s="1105">
        <v>0</v>
      </c>
      <c r="L8" s="1105">
        <v>0</v>
      </c>
      <c r="M8" s="1105">
        <v>0</v>
      </c>
      <c r="N8" s="1105">
        <v>0</v>
      </c>
      <c r="O8" s="1105">
        <v>0</v>
      </c>
      <c r="P8" s="1105">
        <v>0</v>
      </c>
      <c r="Q8" s="1105">
        <v>0</v>
      </c>
      <c r="R8" s="1105">
        <v>0</v>
      </c>
      <c r="S8" s="1105">
        <v>0</v>
      </c>
    </row>
    <row r="9" spans="1:19" x14ac:dyDescent="0.25">
      <c r="A9" s="1103" t="s">
        <v>679</v>
      </c>
      <c r="B9" s="1101">
        <v>4</v>
      </c>
      <c r="C9" s="1101">
        <v>90155339</v>
      </c>
      <c r="D9" s="1104">
        <v>0</v>
      </c>
      <c r="E9" s="1104">
        <v>0</v>
      </c>
      <c r="F9" s="1105">
        <v>0</v>
      </c>
      <c r="G9" s="1105">
        <v>0</v>
      </c>
      <c r="H9" s="1105">
        <v>1</v>
      </c>
      <c r="I9" s="1105">
        <v>12353090</v>
      </c>
      <c r="J9" s="1105">
        <v>0</v>
      </c>
      <c r="K9" s="1105">
        <v>0</v>
      </c>
      <c r="L9" s="1105">
        <v>0</v>
      </c>
      <c r="M9" s="1105">
        <v>0</v>
      </c>
      <c r="N9" s="1105">
        <v>0</v>
      </c>
      <c r="O9" s="1105">
        <v>0</v>
      </c>
      <c r="P9" s="1105">
        <v>2</v>
      </c>
      <c r="Q9" s="1105">
        <v>27802249</v>
      </c>
      <c r="R9" s="1105">
        <v>1</v>
      </c>
      <c r="S9" s="1105">
        <v>50000000</v>
      </c>
    </row>
    <row r="10" spans="1:19" x14ac:dyDescent="0.25">
      <c r="A10" s="1103" t="s">
        <v>680</v>
      </c>
      <c r="B10" s="1101">
        <v>3</v>
      </c>
      <c r="C10" s="1101">
        <v>56100017</v>
      </c>
      <c r="D10" s="1104">
        <v>0</v>
      </c>
      <c r="E10" s="1104">
        <v>0</v>
      </c>
      <c r="F10" s="1105">
        <v>1</v>
      </c>
      <c r="G10" s="1105">
        <v>19986977</v>
      </c>
      <c r="H10" s="1105">
        <v>0</v>
      </c>
      <c r="I10" s="1105">
        <v>0</v>
      </c>
      <c r="J10" s="1105">
        <v>0</v>
      </c>
      <c r="K10" s="1105">
        <v>0</v>
      </c>
      <c r="L10" s="1105">
        <v>1</v>
      </c>
      <c r="M10" s="1105">
        <v>1989860</v>
      </c>
      <c r="N10" s="1105">
        <v>0</v>
      </c>
      <c r="O10" s="1105">
        <v>0</v>
      </c>
      <c r="P10" s="1105">
        <v>0</v>
      </c>
      <c r="Q10" s="1105">
        <v>0</v>
      </c>
      <c r="R10" s="1105">
        <v>1</v>
      </c>
      <c r="S10" s="1105">
        <v>34123180</v>
      </c>
    </row>
    <row r="11" spans="1:19" x14ac:dyDescent="0.25">
      <c r="A11" s="1103" t="s">
        <v>681</v>
      </c>
      <c r="B11" s="1101">
        <v>8</v>
      </c>
      <c r="C11" s="1101">
        <v>104665039</v>
      </c>
      <c r="D11" s="1104">
        <v>1</v>
      </c>
      <c r="E11" s="1104">
        <v>14591370</v>
      </c>
      <c r="F11" s="1105">
        <v>1</v>
      </c>
      <c r="G11" s="1105">
        <v>11556613</v>
      </c>
      <c r="H11" s="1105">
        <v>3</v>
      </c>
      <c r="I11" s="1105">
        <v>45347446</v>
      </c>
      <c r="J11" s="1105">
        <v>0</v>
      </c>
      <c r="K11" s="1105">
        <v>0</v>
      </c>
      <c r="L11" s="1105">
        <v>0</v>
      </c>
      <c r="M11" s="1105">
        <v>0</v>
      </c>
      <c r="N11" s="1105">
        <v>1</v>
      </c>
      <c r="O11" s="1105">
        <v>11600140</v>
      </c>
      <c r="P11" s="1105">
        <v>2</v>
      </c>
      <c r="Q11" s="1105">
        <v>21569470</v>
      </c>
      <c r="R11" s="1105">
        <v>0</v>
      </c>
      <c r="S11" s="1105">
        <v>0</v>
      </c>
    </row>
    <row r="12" spans="1:19" x14ac:dyDescent="0.25">
      <c r="A12" s="1103" t="s">
        <v>682</v>
      </c>
      <c r="B12" s="1101">
        <v>52</v>
      </c>
      <c r="C12" s="1101">
        <v>768072860</v>
      </c>
      <c r="D12" s="1104">
        <v>7</v>
      </c>
      <c r="E12" s="1104">
        <v>117114062</v>
      </c>
      <c r="F12" s="1105">
        <v>6</v>
      </c>
      <c r="G12" s="1105">
        <v>95540669</v>
      </c>
      <c r="H12" s="1105">
        <v>7</v>
      </c>
      <c r="I12" s="1105">
        <v>107276654</v>
      </c>
      <c r="J12" s="1105">
        <v>3</v>
      </c>
      <c r="K12" s="1105">
        <v>45072559</v>
      </c>
      <c r="L12" s="1105">
        <v>8</v>
      </c>
      <c r="M12" s="1105">
        <v>19640717</v>
      </c>
      <c r="N12" s="1105">
        <v>3</v>
      </c>
      <c r="O12" s="1105">
        <v>48578571</v>
      </c>
      <c r="P12" s="1105">
        <v>13</v>
      </c>
      <c r="Q12" s="1105">
        <v>141069078</v>
      </c>
      <c r="R12" s="1105">
        <v>5</v>
      </c>
      <c r="S12" s="1105">
        <v>193780550</v>
      </c>
    </row>
    <row r="13" spans="1:19" x14ac:dyDescent="0.25">
      <c r="A13" s="1103" t="s">
        <v>683</v>
      </c>
      <c r="B13" s="1101">
        <v>260</v>
      </c>
      <c r="C13" s="1101">
        <v>3783846105.4000001</v>
      </c>
      <c r="D13" s="1104">
        <v>25</v>
      </c>
      <c r="E13" s="1104">
        <v>343594621</v>
      </c>
      <c r="F13" s="1105">
        <v>32</v>
      </c>
      <c r="G13" s="1105">
        <v>480203798</v>
      </c>
      <c r="H13" s="1105">
        <v>83</v>
      </c>
      <c r="I13" s="1105">
        <v>1188053047</v>
      </c>
      <c r="J13" s="1105">
        <v>11</v>
      </c>
      <c r="K13" s="1105">
        <v>123462257</v>
      </c>
      <c r="L13" s="1105">
        <v>47</v>
      </c>
      <c r="M13" s="1105">
        <v>176118714.40000001</v>
      </c>
      <c r="N13" s="1105">
        <v>2</v>
      </c>
      <c r="O13" s="1105">
        <v>51646416</v>
      </c>
      <c r="P13" s="1105">
        <v>26</v>
      </c>
      <c r="Q13" s="1105">
        <v>294951953</v>
      </c>
      <c r="R13" s="1105">
        <v>34</v>
      </c>
      <c r="S13" s="1105">
        <v>1125815299</v>
      </c>
    </row>
    <row r="14" spans="1:19" x14ac:dyDescent="0.25">
      <c r="A14" s="1103" t="s">
        <v>684</v>
      </c>
      <c r="B14" s="1101">
        <v>3</v>
      </c>
      <c r="C14" s="1101">
        <v>52216460</v>
      </c>
      <c r="D14" s="1104">
        <v>0</v>
      </c>
      <c r="E14" s="1104">
        <v>0</v>
      </c>
      <c r="F14" s="1105">
        <v>0</v>
      </c>
      <c r="G14" s="1105">
        <v>0</v>
      </c>
      <c r="H14" s="1105">
        <v>0</v>
      </c>
      <c r="I14" s="1105">
        <v>0</v>
      </c>
      <c r="J14" s="1105">
        <v>3</v>
      </c>
      <c r="K14" s="1105">
        <v>52216460</v>
      </c>
      <c r="L14" s="1105">
        <v>0</v>
      </c>
      <c r="M14" s="1105">
        <v>0</v>
      </c>
      <c r="N14" s="1105">
        <v>0</v>
      </c>
      <c r="O14" s="1105">
        <v>0</v>
      </c>
      <c r="P14" s="1105">
        <v>0</v>
      </c>
      <c r="Q14" s="1105">
        <v>0</v>
      </c>
      <c r="R14" s="1105">
        <v>0</v>
      </c>
      <c r="S14" s="1105">
        <v>0</v>
      </c>
    </row>
    <row r="15" spans="1:19" x14ac:dyDescent="0.25">
      <c r="A15" s="1103" t="s">
        <v>685</v>
      </c>
      <c r="B15" s="1101">
        <v>9</v>
      </c>
      <c r="C15" s="1101">
        <v>102061610</v>
      </c>
      <c r="D15" s="1104">
        <v>1</v>
      </c>
      <c r="E15" s="1104">
        <v>9973155</v>
      </c>
      <c r="F15" s="1105">
        <v>0</v>
      </c>
      <c r="G15" s="1105">
        <v>0</v>
      </c>
      <c r="H15" s="1105">
        <v>1</v>
      </c>
      <c r="I15" s="1105">
        <v>19873092</v>
      </c>
      <c r="J15" s="1105">
        <v>0</v>
      </c>
      <c r="K15" s="1105">
        <v>0</v>
      </c>
      <c r="L15" s="1105">
        <v>3</v>
      </c>
      <c r="M15" s="1105">
        <v>11786088</v>
      </c>
      <c r="N15" s="1105">
        <v>1</v>
      </c>
      <c r="O15" s="1105">
        <v>29978515</v>
      </c>
      <c r="P15" s="1105">
        <v>3</v>
      </c>
      <c r="Q15" s="1105">
        <v>30450760</v>
      </c>
      <c r="R15" s="1105">
        <v>0</v>
      </c>
      <c r="S15" s="1105">
        <v>0</v>
      </c>
    </row>
    <row r="16" spans="1:19" x14ac:dyDescent="0.25">
      <c r="A16" s="1103" t="s">
        <v>732</v>
      </c>
      <c r="B16" s="1101">
        <v>1</v>
      </c>
      <c r="C16" s="1101">
        <v>18682917</v>
      </c>
      <c r="D16" s="1104">
        <v>0</v>
      </c>
      <c r="E16" s="1104">
        <v>0</v>
      </c>
      <c r="F16" s="1105">
        <v>0</v>
      </c>
      <c r="G16" s="1105">
        <v>0</v>
      </c>
      <c r="H16" s="1105">
        <v>1</v>
      </c>
      <c r="I16" s="1105">
        <v>18682917</v>
      </c>
      <c r="J16" s="1105">
        <v>0</v>
      </c>
      <c r="K16" s="1105">
        <v>0</v>
      </c>
      <c r="L16" s="1105">
        <v>0</v>
      </c>
      <c r="M16" s="1105">
        <v>0</v>
      </c>
      <c r="N16" s="1105">
        <v>0</v>
      </c>
      <c r="O16" s="1105">
        <v>0</v>
      </c>
      <c r="P16" s="1105">
        <v>0</v>
      </c>
      <c r="Q16" s="1105">
        <v>0</v>
      </c>
      <c r="R16" s="1105">
        <v>0</v>
      </c>
      <c r="S16" s="1105">
        <v>0</v>
      </c>
    </row>
    <row r="17" spans="1:19" x14ac:dyDescent="0.25">
      <c r="A17" s="1103" t="s">
        <v>688</v>
      </c>
      <c r="B17" s="1101">
        <v>20</v>
      </c>
      <c r="C17" s="1101">
        <v>269684357</v>
      </c>
      <c r="D17" s="1104">
        <v>2</v>
      </c>
      <c r="E17" s="1104">
        <v>34449289</v>
      </c>
      <c r="F17" s="1105">
        <v>0</v>
      </c>
      <c r="G17" s="1105">
        <v>0</v>
      </c>
      <c r="H17" s="1105">
        <v>7</v>
      </c>
      <c r="I17" s="1105">
        <v>82535900</v>
      </c>
      <c r="J17" s="1105">
        <v>1</v>
      </c>
      <c r="K17" s="1105">
        <v>15337000</v>
      </c>
      <c r="L17" s="1105">
        <v>4</v>
      </c>
      <c r="M17" s="1105">
        <v>10413471</v>
      </c>
      <c r="N17" s="1105">
        <v>0</v>
      </c>
      <c r="O17" s="1105">
        <v>0</v>
      </c>
      <c r="P17" s="1105">
        <v>4</v>
      </c>
      <c r="Q17" s="1105">
        <v>52007778</v>
      </c>
      <c r="R17" s="1105">
        <v>2</v>
      </c>
      <c r="S17" s="1105">
        <v>74940919</v>
      </c>
    </row>
    <row r="18" spans="1:19" x14ac:dyDescent="0.25">
      <c r="A18" s="1103" t="s">
        <v>689</v>
      </c>
      <c r="B18" s="1101">
        <v>8</v>
      </c>
      <c r="C18" s="1101">
        <v>74362746</v>
      </c>
      <c r="D18" s="1104">
        <v>0</v>
      </c>
      <c r="E18" s="1104">
        <v>0</v>
      </c>
      <c r="F18" s="1105">
        <v>0</v>
      </c>
      <c r="G18" s="1105">
        <v>0</v>
      </c>
      <c r="H18" s="1105">
        <v>1</v>
      </c>
      <c r="I18" s="1105">
        <v>3783600</v>
      </c>
      <c r="J18" s="1105">
        <v>1</v>
      </c>
      <c r="K18" s="1105">
        <v>4000116</v>
      </c>
      <c r="L18" s="1105">
        <v>0</v>
      </c>
      <c r="M18" s="1105">
        <v>0</v>
      </c>
      <c r="N18" s="1105">
        <v>1</v>
      </c>
      <c r="O18" s="1105">
        <v>16700000</v>
      </c>
      <c r="P18" s="1105">
        <v>2</v>
      </c>
      <c r="Q18" s="1105">
        <v>15938441</v>
      </c>
      <c r="R18" s="1105">
        <v>3</v>
      </c>
      <c r="S18" s="1105">
        <v>33940589</v>
      </c>
    </row>
    <row r="19" spans="1:19" x14ac:dyDescent="0.25">
      <c r="A19" s="1103" t="s">
        <v>690</v>
      </c>
      <c r="B19" s="1101">
        <v>13</v>
      </c>
      <c r="C19" s="1101">
        <v>253375520</v>
      </c>
      <c r="D19" s="1104">
        <v>1</v>
      </c>
      <c r="E19" s="1104">
        <v>20000000</v>
      </c>
      <c r="F19" s="1105">
        <v>0</v>
      </c>
      <c r="G19" s="1105">
        <v>0</v>
      </c>
      <c r="H19" s="1105">
        <v>4</v>
      </c>
      <c r="I19" s="1105">
        <v>60763194</v>
      </c>
      <c r="J19" s="1105">
        <v>1</v>
      </c>
      <c r="K19" s="1105">
        <v>9141419</v>
      </c>
      <c r="L19" s="1105">
        <v>1</v>
      </c>
      <c r="M19" s="1105">
        <v>1350484</v>
      </c>
      <c r="N19" s="1105">
        <v>1</v>
      </c>
      <c r="O19" s="1105">
        <v>29413570</v>
      </c>
      <c r="P19" s="1105">
        <v>2</v>
      </c>
      <c r="Q19" s="1105">
        <v>24127799</v>
      </c>
      <c r="R19" s="1105">
        <v>3</v>
      </c>
      <c r="S19" s="1105">
        <v>108579054</v>
      </c>
    </row>
    <row r="20" spans="1:19" x14ac:dyDescent="0.25">
      <c r="A20" s="1103" t="s">
        <v>691</v>
      </c>
      <c r="B20" s="1101">
        <v>8</v>
      </c>
      <c r="C20" s="1101">
        <v>118941125</v>
      </c>
      <c r="D20" s="1104">
        <v>0</v>
      </c>
      <c r="E20" s="1104">
        <v>0</v>
      </c>
      <c r="F20" s="1105">
        <v>0</v>
      </c>
      <c r="G20" s="1105">
        <v>0</v>
      </c>
      <c r="H20" s="1105">
        <v>0</v>
      </c>
      <c r="I20" s="1105">
        <v>0</v>
      </c>
      <c r="J20" s="1105">
        <v>1</v>
      </c>
      <c r="K20" s="1105">
        <v>7004230</v>
      </c>
      <c r="L20" s="1105">
        <v>1</v>
      </c>
      <c r="M20" s="1105">
        <v>1356459</v>
      </c>
      <c r="N20" s="1105">
        <v>2</v>
      </c>
      <c r="O20" s="1105">
        <v>35185548</v>
      </c>
      <c r="P20" s="1105">
        <v>2</v>
      </c>
      <c r="Q20" s="1105">
        <v>38395980</v>
      </c>
      <c r="R20" s="1105">
        <v>2</v>
      </c>
      <c r="S20" s="1105">
        <v>36998908</v>
      </c>
    </row>
    <row r="21" spans="1:19" x14ac:dyDescent="0.25">
      <c r="A21" s="1103" t="s">
        <v>692</v>
      </c>
      <c r="B21" s="1101">
        <v>1</v>
      </c>
      <c r="C21" s="1101">
        <v>3406209</v>
      </c>
      <c r="D21" s="1104">
        <v>0</v>
      </c>
      <c r="E21" s="1104">
        <v>0</v>
      </c>
      <c r="F21" s="1105">
        <v>0</v>
      </c>
      <c r="G21" s="1105">
        <v>0</v>
      </c>
      <c r="H21" s="1105">
        <v>0</v>
      </c>
      <c r="I21" s="1105">
        <v>0</v>
      </c>
      <c r="J21" s="1105">
        <v>0</v>
      </c>
      <c r="K21" s="1105">
        <v>0</v>
      </c>
      <c r="L21" s="1105">
        <v>0</v>
      </c>
      <c r="M21" s="1105">
        <v>0</v>
      </c>
      <c r="N21" s="1105">
        <v>0</v>
      </c>
      <c r="O21" s="1105">
        <v>0</v>
      </c>
      <c r="P21" s="1105">
        <v>1</v>
      </c>
      <c r="Q21" s="1105">
        <v>3406209</v>
      </c>
      <c r="R21" s="1105">
        <v>0</v>
      </c>
      <c r="S21" s="1105">
        <v>0</v>
      </c>
    </row>
    <row r="22" spans="1:19" x14ac:dyDescent="0.25">
      <c r="A22" s="1106" t="s">
        <v>693</v>
      </c>
      <c r="B22" s="1101">
        <v>3</v>
      </c>
      <c r="C22" s="1101">
        <v>42940836</v>
      </c>
      <c r="D22" s="1104">
        <v>1</v>
      </c>
      <c r="E22" s="1104">
        <v>6840000</v>
      </c>
      <c r="F22" s="1105">
        <v>0</v>
      </c>
      <c r="G22" s="1105">
        <v>0</v>
      </c>
      <c r="H22" s="1105">
        <v>0</v>
      </c>
      <c r="I22" s="1105">
        <v>0</v>
      </c>
      <c r="J22" s="1105">
        <v>0</v>
      </c>
      <c r="K22" s="1105">
        <v>0</v>
      </c>
      <c r="L22" s="1105">
        <v>0</v>
      </c>
      <c r="M22" s="1105">
        <v>0</v>
      </c>
      <c r="N22" s="1105">
        <v>0</v>
      </c>
      <c r="O22" s="1105">
        <v>0</v>
      </c>
      <c r="P22" s="1105">
        <v>1</v>
      </c>
      <c r="Q22" s="1105">
        <v>7999840</v>
      </c>
      <c r="R22" s="1105">
        <v>1</v>
      </c>
      <c r="S22" s="1105">
        <v>28100996</v>
      </c>
    </row>
    <row r="23" spans="1:19" ht="11.55" x14ac:dyDescent="0.25">
      <c r="A23" s="1103" t="s">
        <v>2641</v>
      </c>
      <c r="B23" s="1101">
        <v>0</v>
      </c>
      <c r="C23" s="1101">
        <v>0</v>
      </c>
      <c r="D23" s="1104">
        <v>0</v>
      </c>
      <c r="E23" s="1104">
        <v>0</v>
      </c>
      <c r="F23" s="1105">
        <v>0</v>
      </c>
      <c r="G23" s="1105">
        <v>0</v>
      </c>
      <c r="H23" s="1105">
        <v>0</v>
      </c>
      <c r="I23" s="1105">
        <v>0</v>
      </c>
      <c r="J23" s="1105">
        <v>0</v>
      </c>
      <c r="K23" s="1105">
        <v>0</v>
      </c>
      <c r="L23" s="1105">
        <v>0</v>
      </c>
      <c r="M23" s="1105">
        <v>0</v>
      </c>
      <c r="N23" s="1105">
        <v>0</v>
      </c>
      <c r="O23" s="1105">
        <v>0</v>
      </c>
      <c r="P23" s="1105">
        <v>0</v>
      </c>
      <c r="Q23" s="1105">
        <v>0</v>
      </c>
      <c r="R23" s="1105">
        <v>0</v>
      </c>
      <c r="S23" s="1105">
        <v>0</v>
      </c>
    </row>
    <row r="24" spans="1:19" ht="11.25" customHeight="1" x14ac:dyDescent="0.25">
      <c r="A24" s="1098"/>
      <c r="P24" s="1098"/>
      <c r="Q24" s="1098"/>
      <c r="R24" s="1098"/>
      <c r="S24" s="1098"/>
    </row>
    <row r="25" spans="1:19" ht="11.25" customHeight="1" x14ac:dyDescent="0.25">
      <c r="A25" s="527" t="s">
        <v>2307</v>
      </c>
      <c r="P25" s="1098"/>
      <c r="Q25" s="1098"/>
      <c r="R25" s="1098"/>
      <c r="S25" s="1098"/>
    </row>
    <row r="26" spans="1:19" x14ac:dyDescent="0.25">
      <c r="A26" s="1034" t="s">
        <v>4307</v>
      </c>
      <c r="B26" s="1093"/>
      <c r="C26" s="1093"/>
      <c r="D26" s="1093"/>
      <c r="E26" s="1093"/>
      <c r="F26" s="1093"/>
      <c r="G26" s="1093"/>
      <c r="H26" s="1093"/>
      <c r="I26" s="1093"/>
      <c r="J26" s="1093"/>
      <c r="K26" s="1093"/>
      <c r="L26" s="1093"/>
      <c r="M26" s="1093"/>
      <c r="N26" s="1093"/>
      <c r="O26" s="1093"/>
      <c r="P26" s="1095"/>
      <c r="Q26" s="1095"/>
      <c r="R26" s="1095"/>
      <c r="S26" s="1095"/>
    </row>
    <row r="27" spans="1:19" x14ac:dyDescent="0.25">
      <c r="A27" s="1096" t="s">
        <v>4308</v>
      </c>
      <c r="B27" s="1096"/>
      <c r="C27" s="1096"/>
      <c r="D27" s="1096"/>
      <c r="E27" s="1096"/>
      <c r="F27" s="1096"/>
      <c r="G27" s="1096"/>
      <c r="H27" s="1096"/>
      <c r="I27" s="1096"/>
      <c r="J27" s="1096"/>
      <c r="K27" s="1096"/>
      <c r="L27" s="1096"/>
      <c r="M27" s="1096"/>
      <c r="N27" s="1096"/>
      <c r="O27" s="1096"/>
      <c r="P27" s="1095"/>
      <c r="Q27" s="1095"/>
      <c r="R27" s="1095"/>
      <c r="S27" s="1095"/>
    </row>
    <row r="28" spans="1:19" x14ac:dyDescent="0.25">
      <c r="A28" s="44" t="s">
        <v>2642</v>
      </c>
      <c r="B28" s="1093"/>
      <c r="C28" s="1093"/>
      <c r="D28" s="1093"/>
      <c r="E28" s="1093"/>
      <c r="F28" s="1093"/>
      <c r="G28" s="1093"/>
      <c r="H28" s="1093"/>
      <c r="I28" s="1093"/>
      <c r="J28" s="1093"/>
      <c r="K28" s="1093"/>
      <c r="L28" s="1093"/>
      <c r="M28" s="1093"/>
      <c r="N28" s="1093"/>
      <c r="O28" s="1093"/>
      <c r="P28" s="1095"/>
      <c r="Q28" s="1095"/>
      <c r="R28" s="1095"/>
      <c r="S28" s="1095"/>
    </row>
    <row r="29" spans="1:19" x14ac:dyDescent="0.25">
      <c r="A29" s="1094" t="s">
        <v>4299</v>
      </c>
      <c r="B29" s="1093"/>
      <c r="C29" s="1093"/>
      <c r="D29" s="1093"/>
      <c r="E29" s="1093"/>
      <c r="F29" s="1093"/>
      <c r="G29" s="1093"/>
      <c r="H29" s="1093"/>
      <c r="I29" s="1093"/>
      <c r="J29" s="1093"/>
      <c r="K29" s="1093"/>
      <c r="L29" s="1093"/>
      <c r="M29" s="1093"/>
      <c r="N29" s="1093"/>
      <c r="O29" s="1093"/>
      <c r="P29" s="1095"/>
      <c r="Q29" s="1095"/>
      <c r="R29" s="1095"/>
      <c r="S29" s="1095"/>
    </row>
    <row r="30" spans="1:19" x14ac:dyDescent="0.25">
      <c r="A30" s="1098" t="s">
        <v>2312</v>
      </c>
      <c r="B30" s="1093"/>
      <c r="C30" s="1093"/>
      <c r="D30" s="1093"/>
      <c r="E30" s="1093"/>
      <c r="F30" s="1093"/>
      <c r="G30" s="1093"/>
      <c r="H30" s="1093"/>
      <c r="I30" s="1093"/>
      <c r="J30" s="1093"/>
      <c r="K30" s="1093"/>
      <c r="L30" s="1093"/>
      <c r="M30" s="1093"/>
      <c r="N30" s="1093"/>
      <c r="O30" s="1093"/>
      <c r="P30" s="1107"/>
      <c r="Q30" s="1107"/>
      <c r="R30" s="1107"/>
      <c r="S30" s="1107"/>
    </row>
  </sheetData>
  <pageMargins left="0.39370078740157483" right="0.39370078740157483" top="0.78740157480314965" bottom="0.78740157480314965" header="0.78740157480314965" footer="0.78740157480314965"/>
  <pageSetup paperSize="9" scale="90" orientation="landscape" r:id="rId1"/>
  <headerFooter alignWithMargins="0">
    <oddFooter>&amp;L&amp;C&amp;R</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Hoja293"/>
  <dimension ref="A2:Y30"/>
  <sheetViews>
    <sheetView zoomScaleNormal="100" workbookViewId="0"/>
  </sheetViews>
  <sheetFormatPr baseColWidth="10" defaultColWidth="9.125" defaultRowHeight="11.25" customHeight="1" x14ac:dyDescent="0.25"/>
  <cols>
    <col min="1" max="1" width="24.125" style="1087" customWidth="1"/>
    <col min="2" max="2" width="15.875" style="1087" bestFit="1" customWidth="1"/>
    <col min="3" max="3" width="22.625" style="1087" bestFit="1" customWidth="1"/>
    <col min="4" max="4" width="15.875" style="1087" bestFit="1" customWidth="1"/>
    <col min="5" max="5" width="22.625" style="1087" bestFit="1" customWidth="1"/>
    <col min="6" max="6" width="15.875" style="1087" bestFit="1" customWidth="1"/>
    <col min="7" max="7" width="22.625" style="1087" bestFit="1" customWidth="1"/>
    <col min="8" max="8" width="15.875" style="1087" bestFit="1" customWidth="1"/>
    <col min="9" max="9" width="22.625" style="1087" bestFit="1" customWidth="1"/>
    <col min="10" max="10" width="15.875" style="1087" bestFit="1" customWidth="1"/>
    <col min="11" max="11" width="22.625" style="1087" bestFit="1" customWidth="1"/>
    <col min="12" max="12" width="15.875" style="1087" bestFit="1" customWidth="1"/>
    <col min="13" max="13" width="22.625" style="1087" bestFit="1" customWidth="1"/>
    <col min="14" max="14" width="15.875" style="1087" bestFit="1" customWidth="1"/>
    <col min="15" max="15" width="22.625" style="1087" bestFit="1" customWidth="1"/>
    <col min="16" max="16" width="15.875" style="1087" bestFit="1" customWidth="1"/>
    <col min="17" max="17" width="22.625" style="1087" bestFit="1" customWidth="1"/>
    <col min="18" max="18" width="15.875" style="1087" bestFit="1" customWidth="1"/>
    <col min="19" max="19" width="22.625" style="1087" bestFit="1" customWidth="1"/>
    <col min="20" max="20" width="15.875" style="1087" bestFit="1" customWidth="1"/>
    <col min="21" max="21" width="23" style="1087" customWidth="1"/>
    <col min="22" max="22" width="15.875" style="1087" bestFit="1" customWidth="1"/>
    <col min="23" max="23" width="22.625" style="1087" bestFit="1" customWidth="1"/>
    <col min="24" max="24" width="15.875" style="1087" bestFit="1" customWidth="1"/>
    <col min="25" max="25" width="22.625" style="1087" bestFit="1" customWidth="1"/>
    <col min="26" max="16384" width="9.125" style="1087"/>
  </cols>
  <sheetData>
    <row r="2" spans="1:25" ht="11.55" x14ac:dyDescent="0.25">
      <c r="A2" s="1096" t="s">
        <v>4309</v>
      </c>
    </row>
    <row r="3" spans="1:25" ht="10.199999999999999" x14ac:dyDescent="0.25">
      <c r="A3" s="1098"/>
    </row>
    <row r="4" spans="1:25" ht="22.6" customHeight="1" x14ac:dyDescent="0.25">
      <c r="A4" s="3253" t="s">
        <v>4310</v>
      </c>
      <c r="B4" s="3265" t="s">
        <v>1686</v>
      </c>
      <c r="C4" s="3266"/>
      <c r="D4" s="3265" t="s">
        <v>2290</v>
      </c>
      <c r="E4" s="3266"/>
      <c r="F4" s="3265" t="s">
        <v>4311</v>
      </c>
      <c r="G4" s="3266"/>
      <c r="H4" s="3265" t="s">
        <v>4312</v>
      </c>
      <c r="I4" s="3266"/>
      <c r="J4" s="3267" t="s">
        <v>4313</v>
      </c>
      <c r="K4" s="3268"/>
      <c r="L4" s="3265" t="s">
        <v>4314</v>
      </c>
      <c r="M4" s="3266"/>
      <c r="N4" s="3265" t="s">
        <v>4315</v>
      </c>
      <c r="O4" s="3266"/>
      <c r="P4" s="3265" t="s">
        <v>4316</v>
      </c>
      <c r="Q4" s="3266"/>
      <c r="R4" s="3265" t="s">
        <v>4317</v>
      </c>
      <c r="S4" s="3266"/>
      <c r="T4" s="3265" t="s">
        <v>4304</v>
      </c>
      <c r="U4" s="3266"/>
      <c r="V4" s="3267" t="s">
        <v>4318</v>
      </c>
      <c r="W4" s="3268"/>
      <c r="X4" s="3267" t="s">
        <v>4319</v>
      </c>
      <c r="Y4" s="3268"/>
    </row>
    <row r="5" spans="1:25" ht="14.95" customHeight="1" x14ac:dyDescent="0.25">
      <c r="A5" s="1099"/>
      <c r="B5" s="3265" t="s">
        <v>2304</v>
      </c>
      <c r="C5" s="3265" t="s">
        <v>2305</v>
      </c>
      <c r="D5" s="3265" t="s">
        <v>2304</v>
      </c>
      <c r="E5" s="3265" t="s">
        <v>2305</v>
      </c>
      <c r="F5" s="3265" t="s">
        <v>2304</v>
      </c>
      <c r="G5" s="3265" t="s">
        <v>2305</v>
      </c>
      <c r="H5" s="3265" t="s">
        <v>2304</v>
      </c>
      <c r="I5" s="3265" t="s">
        <v>2305</v>
      </c>
      <c r="J5" s="3265" t="s">
        <v>2304</v>
      </c>
      <c r="K5" s="3265" t="s">
        <v>2305</v>
      </c>
      <c r="L5" s="3265" t="s">
        <v>2304</v>
      </c>
      <c r="M5" s="3265" t="s">
        <v>2305</v>
      </c>
      <c r="N5" s="3265" t="s">
        <v>2304</v>
      </c>
      <c r="O5" s="3265" t="s">
        <v>2305</v>
      </c>
      <c r="P5" s="3265" t="s">
        <v>2304</v>
      </c>
      <c r="Q5" s="3265" t="s">
        <v>2305</v>
      </c>
      <c r="R5" s="3265" t="s">
        <v>2304</v>
      </c>
      <c r="S5" s="3265" t="s">
        <v>2305</v>
      </c>
      <c r="T5" s="3265" t="s">
        <v>2304</v>
      </c>
      <c r="U5" s="3265" t="s">
        <v>2305</v>
      </c>
      <c r="V5" s="3265" t="s">
        <v>2304</v>
      </c>
      <c r="W5" s="3265" t="s">
        <v>2305</v>
      </c>
      <c r="X5" s="3265" t="s">
        <v>2304</v>
      </c>
      <c r="Y5" s="3265" t="s">
        <v>2305</v>
      </c>
    </row>
    <row r="6" spans="1:25" ht="10.199999999999999" x14ac:dyDescent="0.25">
      <c r="A6" s="1096" t="s">
        <v>742</v>
      </c>
      <c r="B6" s="1102">
        <v>789</v>
      </c>
      <c r="C6" s="1102">
        <v>6738947664.1999998</v>
      </c>
      <c r="D6" s="1102">
        <v>150</v>
      </c>
      <c r="E6" s="1102">
        <v>1345337687.0999999</v>
      </c>
      <c r="F6" s="1102">
        <v>84</v>
      </c>
      <c r="G6" s="1102">
        <v>308382568.80000001</v>
      </c>
      <c r="H6" s="1102">
        <v>137</v>
      </c>
      <c r="I6" s="1102">
        <v>1379600151.9300001</v>
      </c>
      <c r="J6" s="1102">
        <v>53</v>
      </c>
      <c r="K6" s="1102">
        <v>413342652.5</v>
      </c>
      <c r="L6" s="1102">
        <v>38</v>
      </c>
      <c r="M6" s="1102">
        <v>298054908</v>
      </c>
      <c r="N6" s="1102">
        <v>17</v>
      </c>
      <c r="O6" s="1102">
        <v>117749460.60000001</v>
      </c>
      <c r="P6" s="1102">
        <v>57</v>
      </c>
      <c r="Q6" s="1102">
        <v>439216601</v>
      </c>
      <c r="R6" s="1102">
        <v>133</v>
      </c>
      <c r="S6" s="1102">
        <v>1178789121.3499999</v>
      </c>
      <c r="T6" s="1102">
        <v>21</v>
      </c>
      <c r="U6" s="1102">
        <v>230589475</v>
      </c>
      <c r="V6" s="1102">
        <v>43</v>
      </c>
      <c r="W6" s="1102">
        <v>636274105.05999994</v>
      </c>
      <c r="X6" s="1102">
        <v>56</v>
      </c>
      <c r="Y6" s="1102">
        <v>391610932.86000001</v>
      </c>
    </row>
    <row r="7" spans="1:25" ht="10.199999999999999" x14ac:dyDescent="0.25">
      <c r="A7" s="1098" t="s">
        <v>677</v>
      </c>
      <c r="B7" s="1108">
        <v>43</v>
      </c>
      <c r="C7" s="1108">
        <v>338545080.19999999</v>
      </c>
      <c r="D7" s="1105">
        <v>9</v>
      </c>
      <c r="E7" s="1105">
        <v>71238751</v>
      </c>
      <c r="F7" s="1105">
        <v>4</v>
      </c>
      <c r="G7" s="1105">
        <v>17303653</v>
      </c>
      <c r="H7" s="1105">
        <v>6</v>
      </c>
      <c r="I7" s="1105">
        <v>54383342</v>
      </c>
      <c r="J7" s="1105">
        <v>3</v>
      </c>
      <c r="K7" s="1105">
        <v>26622915</v>
      </c>
      <c r="L7" s="1105">
        <v>1</v>
      </c>
      <c r="M7" s="1105">
        <v>6717500</v>
      </c>
      <c r="N7" s="1105">
        <v>2</v>
      </c>
      <c r="O7" s="1105">
        <v>13263611.699999999</v>
      </c>
      <c r="P7" s="1105">
        <v>2</v>
      </c>
      <c r="Q7" s="1105">
        <v>16445752</v>
      </c>
      <c r="R7" s="1105">
        <v>9</v>
      </c>
      <c r="S7" s="1105">
        <v>85248314</v>
      </c>
      <c r="T7" s="1105">
        <v>1</v>
      </c>
      <c r="U7" s="1105">
        <v>9754665</v>
      </c>
      <c r="V7" s="1105">
        <v>2</v>
      </c>
      <c r="W7" s="1105">
        <v>12934367.800000001</v>
      </c>
      <c r="X7" s="1105">
        <v>4</v>
      </c>
      <c r="Y7" s="1105">
        <v>24632208.700000003</v>
      </c>
    </row>
    <row r="8" spans="1:25" ht="10.199999999999999" x14ac:dyDescent="0.25">
      <c r="A8" s="1098" t="s">
        <v>678</v>
      </c>
      <c r="B8" s="1108">
        <v>38</v>
      </c>
      <c r="C8" s="1108">
        <v>334760335</v>
      </c>
      <c r="D8" s="1105">
        <v>9</v>
      </c>
      <c r="E8" s="1105">
        <v>77365204</v>
      </c>
      <c r="F8" s="1105">
        <v>5</v>
      </c>
      <c r="G8" s="1105">
        <v>16448417</v>
      </c>
      <c r="H8" s="1105">
        <v>5</v>
      </c>
      <c r="I8" s="1105">
        <v>51130419</v>
      </c>
      <c r="J8" s="1105">
        <v>5</v>
      </c>
      <c r="K8" s="1105">
        <v>44812970</v>
      </c>
      <c r="L8" s="1105">
        <v>1</v>
      </c>
      <c r="M8" s="1105">
        <v>9941658</v>
      </c>
      <c r="N8" s="1105">
        <v>0</v>
      </c>
      <c r="O8" s="1105">
        <v>0</v>
      </c>
      <c r="P8" s="1105">
        <v>1</v>
      </c>
      <c r="Q8" s="1105">
        <v>5812285</v>
      </c>
      <c r="R8" s="1105">
        <v>8</v>
      </c>
      <c r="S8" s="1105">
        <v>69832501</v>
      </c>
      <c r="T8" s="1105">
        <v>0</v>
      </c>
      <c r="U8" s="1105">
        <v>0</v>
      </c>
      <c r="V8" s="1105">
        <v>2</v>
      </c>
      <c r="W8" s="1105">
        <v>44546022</v>
      </c>
      <c r="X8" s="1105">
        <v>2</v>
      </c>
      <c r="Y8" s="1105">
        <v>14870859</v>
      </c>
    </row>
    <row r="9" spans="1:25" ht="10.199999999999999" x14ac:dyDescent="0.25">
      <c r="A9" s="1098" t="s">
        <v>679</v>
      </c>
      <c r="B9" s="1108">
        <v>42</v>
      </c>
      <c r="C9" s="1108">
        <v>436567277</v>
      </c>
      <c r="D9" s="1105">
        <v>9</v>
      </c>
      <c r="E9" s="1105">
        <v>96659010</v>
      </c>
      <c r="F9" s="1105">
        <v>2</v>
      </c>
      <c r="G9" s="1105">
        <v>7611385</v>
      </c>
      <c r="H9" s="1105">
        <v>11</v>
      </c>
      <c r="I9" s="1105">
        <v>141525709</v>
      </c>
      <c r="J9" s="1105">
        <v>2</v>
      </c>
      <c r="K9" s="1105">
        <v>16942661</v>
      </c>
      <c r="L9" s="1105">
        <v>2</v>
      </c>
      <c r="M9" s="1105">
        <v>14989490</v>
      </c>
      <c r="N9" s="1105">
        <v>1</v>
      </c>
      <c r="O9" s="1105">
        <v>5739250</v>
      </c>
      <c r="P9" s="1105">
        <v>4</v>
      </c>
      <c r="Q9" s="1105">
        <v>25545058</v>
      </c>
      <c r="R9" s="1105">
        <v>7</v>
      </c>
      <c r="S9" s="1105">
        <v>73035143</v>
      </c>
      <c r="T9" s="1105">
        <v>2</v>
      </c>
      <c r="U9" s="1105">
        <v>19700029</v>
      </c>
      <c r="V9" s="1105">
        <v>1</v>
      </c>
      <c r="W9" s="1105">
        <v>24949600</v>
      </c>
      <c r="X9" s="1105">
        <v>1</v>
      </c>
      <c r="Y9" s="1105">
        <v>9869942</v>
      </c>
    </row>
    <row r="10" spans="1:25" ht="10.199999999999999" x14ac:dyDescent="0.25">
      <c r="A10" s="1098" t="s">
        <v>680</v>
      </c>
      <c r="B10" s="1108">
        <v>42</v>
      </c>
      <c r="C10" s="1108">
        <v>354903771.69999999</v>
      </c>
      <c r="D10" s="1105">
        <v>4</v>
      </c>
      <c r="E10" s="1105">
        <v>26663770</v>
      </c>
      <c r="F10" s="1105">
        <v>2</v>
      </c>
      <c r="G10" s="1105">
        <v>8795180</v>
      </c>
      <c r="H10" s="1105">
        <v>10</v>
      </c>
      <c r="I10" s="1105">
        <v>92277784</v>
      </c>
      <c r="J10" s="1105">
        <v>1</v>
      </c>
      <c r="K10" s="1105">
        <v>6227170</v>
      </c>
      <c r="L10" s="1105">
        <v>4</v>
      </c>
      <c r="M10" s="1105">
        <v>24486482</v>
      </c>
      <c r="N10" s="1105">
        <v>1</v>
      </c>
      <c r="O10" s="1105">
        <v>9303536</v>
      </c>
      <c r="P10" s="1105">
        <v>6</v>
      </c>
      <c r="Q10" s="1105">
        <v>29743343</v>
      </c>
      <c r="R10" s="1105">
        <v>5</v>
      </c>
      <c r="S10" s="1105">
        <v>46403513</v>
      </c>
      <c r="T10" s="1105">
        <v>3</v>
      </c>
      <c r="U10" s="1105">
        <v>44921274</v>
      </c>
      <c r="V10" s="1105">
        <v>3</v>
      </c>
      <c r="W10" s="1105">
        <v>48527320.700000003</v>
      </c>
      <c r="X10" s="1105">
        <v>3</v>
      </c>
      <c r="Y10" s="1105">
        <v>17554399</v>
      </c>
    </row>
    <row r="11" spans="1:25" ht="10.199999999999999" x14ac:dyDescent="0.25">
      <c r="A11" s="1098" t="s">
        <v>681</v>
      </c>
      <c r="B11" s="1108">
        <v>50</v>
      </c>
      <c r="C11" s="1108">
        <v>348688083.10000002</v>
      </c>
      <c r="D11" s="1105">
        <v>7</v>
      </c>
      <c r="E11" s="1105">
        <v>55332323</v>
      </c>
      <c r="F11" s="1105">
        <v>7</v>
      </c>
      <c r="G11" s="1105">
        <v>22849587.399999999</v>
      </c>
      <c r="H11" s="1105">
        <v>9</v>
      </c>
      <c r="I11" s="1105">
        <v>67584323</v>
      </c>
      <c r="J11" s="1105">
        <v>2</v>
      </c>
      <c r="K11" s="1105">
        <v>10889233</v>
      </c>
      <c r="L11" s="1105">
        <v>2</v>
      </c>
      <c r="M11" s="1105">
        <v>19931840</v>
      </c>
      <c r="N11" s="1105">
        <v>1</v>
      </c>
      <c r="O11" s="1105">
        <v>2303283</v>
      </c>
      <c r="P11" s="1105">
        <v>2</v>
      </c>
      <c r="Q11" s="1105">
        <v>7962001</v>
      </c>
      <c r="R11" s="1105">
        <v>10</v>
      </c>
      <c r="S11" s="1105">
        <v>76124957.700000003</v>
      </c>
      <c r="T11" s="1105">
        <v>2</v>
      </c>
      <c r="U11" s="1105">
        <v>17290643</v>
      </c>
      <c r="V11" s="1105">
        <v>3</v>
      </c>
      <c r="W11" s="1105">
        <v>29927305</v>
      </c>
      <c r="X11" s="1105">
        <v>5</v>
      </c>
      <c r="Y11" s="1105">
        <v>38492587</v>
      </c>
    </row>
    <row r="12" spans="1:25" ht="10.199999999999999" x14ac:dyDescent="0.25">
      <c r="A12" s="1098" t="s">
        <v>682</v>
      </c>
      <c r="B12" s="1108">
        <v>77</v>
      </c>
      <c r="C12" s="1108">
        <v>602029024.10000002</v>
      </c>
      <c r="D12" s="1105">
        <v>16</v>
      </c>
      <c r="E12" s="1105">
        <v>130035359.10000001</v>
      </c>
      <c r="F12" s="1105">
        <v>12</v>
      </c>
      <c r="G12" s="1105">
        <v>41665089.5</v>
      </c>
      <c r="H12" s="1105">
        <v>8</v>
      </c>
      <c r="I12" s="1105">
        <v>71126973.5</v>
      </c>
      <c r="J12" s="1105">
        <v>4</v>
      </c>
      <c r="K12" s="1105">
        <v>38546426</v>
      </c>
      <c r="L12" s="1105">
        <v>8</v>
      </c>
      <c r="M12" s="1105">
        <v>57851731</v>
      </c>
      <c r="N12" s="1105">
        <v>1</v>
      </c>
      <c r="O12" s="1105">
        <v>9577980</v>
      </c>
      <c r="P12" s="1105">
        <v>4</v>
      </c>
      <c r="Q12" s="1105">
        <v>16532068</v>
      </c>
      <c r="R12" s="1105">
        <v>14</v>
      </c>
      <c r="S12" s="1105">
        <v>133665758</v>
      </c>
      <c r="T12" s="1105">
        <v>5</v>
      </c>
      <c r="U12" s="1105">
        <v>51806884</v>
      </c>
      <c r="V12" s="1105">
        <v>3</v>
      </c>
      <c r="W12" s="1105">
        <v>38774484</v>
      </c>
      <c r="X12" s="1105">
        <v>2</v>
      </c>
      <c r="Y12" s="1105">
        <v>12446271</v>
      </c>
    </row>
    <row r="13" spans="1:25" ht="10.199999999999999" x14ac:dyDescent="0.25">
      <c r="A13" s="1098" t="s">
        <v>683</v>
      </c>
      <c r="B13" s="1108">
        <v>101</v>
      </c>
      <c r="C13" s="1108">
        <v>906820188.73000002</v>
      </c>
      <c r="D13" s="1105">
        <v>12</v>
      </c>
      <c r="E13" s="1105">
        <v>99152602</v>
      </c>
      <c r="F13" s="1105">
        <v>17</v>
      </c>
      <c r="G13" s="1105">
        <v>76549070</v>
      </c>
      <c r="H13" s="1105">
        <v>23</v>
      </c>
      <c r="I13" s="1105">
        <v>270432637.17000002</v>
      </c>
      <c r="J13" s="1105">
        <v>7</v>
      </c>
      <c r="K13" s="1105">
        <v>46757062.5</v>
      </c>
      <c r="L13" s="1105">
        <v>4</v>
      </c>
      <c r="M13" s="1105">
        <v>38926460</v>
      </c>
      <c r="N13" s="1105">
        <v>6</v>
      </c>
      <c r="O13" s="1105">
        <v>44886387.900000006</v>
      </c>
      <c r="P13" s="1105">
        <v>4</v>
      </c>
      <c r="Q13" s="1105">
        <v>32599912</v>
      </c>
      <c r="R13" s="1105">
        <v>16</v>
      </c>
      <c r="S13" s="1105">
        <v>151800867</v>
      </c>
      <c r="T13" s="1105">
        <v>3</v>
      </c>
      <c r="U13" s="1105">
        <v>42990464</v>
      </c>
      <c r="V13" s="1105">
        <v>3</v>
      </c>
      <c r="W13" s="1105">
        <v>60000000</v>
      </c>
      <c r="X13" s="1105">
        <v>6</v>
      </c>
      <c r="Y13" s="1105">
        <v>42724726.159999996</v>
      </c>
    </row>
    <row r="14" spans="1:25" ht="10.199999999999999" x14ac:dyDescent="0.25">
      <c r="A14" s="1098" t="s">
        <v>684</v>
      </c>
      <c r="B14" s="1108">
        <v>36</v>
      </c>
      <c r="C14" s="1108">
        <v>319009785.39999998</v>
      </c>
      <c r="D14" s="1105">
        <v>12</v>
      </c>
      <c r="E14" s="1105">
        <v>114478013</v>
      </c>
      <c r="F14" s="1105">
        <v>0</v>
      </c>
      <c r="G14" s="1105">
        <v>0</v>
      </c>
      <c r="H14" s="1105">
        <v>4</v>
      </c>
      <c r="I14" s="1105">
        <v>33911586.399999999</v>
      </c>
      <c r="J14" s="1105">
        <v>7</v>
      </c>
      <c r="K14" s="1105">
        <v>55362957</v>
      </c>
      <c r="L14" s="1105">
        <v>1</v>
      </c>
      <c r="M14" s="1105">
        <v>9449450</v>
      </c>
      <c r="N14" s="1105">
        <v>2</v>
      </c>
      <c r="O14" s="1105">
        <v>13999214</v>
      </c>
      <c r="P14" s="1105">
        <v>0</v>
      </c>
      <c r="Q14" s="1105">
        <v>0</v>
      </c>
      <c r="R14" s="1105">
        <v>4</v>
      </c>
      <c r="S14" s="1105">
        <v>45613800</v>
      </c>
      <c r="T14" s="1105">
        <v>0</v>
      </c>
      <c r="U14" s="1105">
        <v>0</v>
      </c>
      <c r="V14" s="1105">
        <v>1</v>
      </c>
      <c r="W14" s="1105">
        <v>4335000</v>
      </c>
      <c r="X14" s="1105">
        <v>5</v>
      </c>
      <c r="Y14" s="1105">
        <v>41859765</v>
      </c>
    </row>
    <row r="15" spans="1:25" ht="10.199999999999999" x14ac:dyDescent="0.25">
      <c r="A15" s="1098" t="s">
        <v>685</v>
      </c>
      <c r="B15" s="1108">
        <v>51</v>
      </c>
      <c r="C15" s="1108">
        <v>348048528.64999998</v>
      </c>
      <c r="D15" s="1105">
        <v>12</v>
      </c>
      <c r="E15" s="1105">
        <v>87193871</v>
      </c>
      <c r="F15" s="1105">
        <v>10</v>
      </c>
      <c r="G15" s="1105">
        <v>25444537</v>
      </c>
      <c r="H15" s="1105">
        <v>4</v>
      </c>
      <c r="I15" s="1105">
        <v>29011297</v>
      </c>
      <c r="J15" s="1105">
        <v>5</v>
      </c>
      <c r="K15" s="1105">
        <v>37373760</v>
      </c>
      <c r="L15" s="1105">
        <v>0</v>
      </c>
      <c r="M15" s="1105">
        <v>0</v>
      </c>
      <c r="N15" s="1105">
        <v>0</v>
      </c>
      <c r="O15" s="1105">
        <v>0</v>
      </c>
      <c r="P15" s="1105">
        <v>2</v>
      </c>
      <c r="Q15" s="1105">
        <v>20129303</v>
      </c>
      <c r="R15" s="1105">
        <v>12</v>
      </c>
      <c r="S15" s="1105">
        <v>89158889.650000006</v>
      </c>
      <c r="T15" s="1105">
        <v>0</v>
      </c>
      <c r="U15" s="1105">
        <v>0</v>
      </c>
      <c r="V15" s="1105">
        <v>3</v>
      </c>
      <c r="W15" s="1105">
        <v>51530671</v>
      </c>
      <c r="X15" s="1105">
        <v>3</v>
      </c>
      <c r="Y15" s="1105">
        <v>8206200</v>
      </c>
    </row>
    <row r="16" spans="1:25" ht="10.199999999999999" x14ac:dyDescent="0.25">
      <c r="A16" s="1098" t="s">
        <v>732</v>
      </c>
      <c r="B16" s="1108">
        <v>39</v>
      </c>
      <c r="C16" s="1108">
        <v>292911221</v>
      </c>
      <c r="D16" s="1105">
        <v>11</v>
      </c>
      <c r="E16" s="1105">
        <v>105315963</v>
      </c>
      <c r="F16" s="1105">
        <v>5</v>
      </c>
      <c r="G16" s="1105">
        <v>17312068</v>
      </c>
      <c r="H16" s="1105">
        <v>3</v>
      </c>
      <c r="I16" s="1105">
        <v>17216664</v>
      </c>
      <c r="J16" s="1105">
        <v>4</v>
      </c>
      <c r="K16" s="1105">
        <v>29197840</v>
      </c>
      <c r="L16" s="1105">
        <v>1</v>
      </c>
      <c r="M16" s="1105">
        <v>3018630</v>
      </c>
      <c r="N16" s="1105">
        <v>0</v>
      </c>
      <c r="O16" s="1105">
        <v>0</v>
      </c>
      <c r="P16" s="1105">
        <v>0</v>
      </c>
      <c r="Q16" s="1105">
        <v>0</v>
      </c>
      <c r="R16" s="1105">
        <v>8</v>
      </c>
      <c r="S16" s="1105">
        <v>73220105</v>
      </c>
      <c r="T16" s="1105">
        <v>0</v>
      </c>
      <c r="U16" s="1105">
        <v>0</v>
      </c>
      <c r="V16" s="1105">
        <v>5</v>
      </c>
      <c r="W16" s="1105">
        <v>30206737</v>
      </c>
      <c r="X16" s="1105">
        <v>2</v>
      </c>
      <c r="Y16" s="1105">
        <v>17423214</v>
      </c>
    </row>
    <row r="17" spans="1:25" ht="10.199999999999999" x14ac:dyDescent="0.25">
      <c r="A17" s="1098" t="s">
        <v>688</v>
      </c>
      <c r="B17" s="1108">
        <v>50</v>
      </c>
      <c r="C17" s="1108">
        <v>476989209.89999998</v>
      </c>
      <c r="D17" s="1105">
        <v>11</v>
      </c>
      <c r="E17" s="1105">
        <v>91918297</v>
      </c>
      <c r="F17" s="1105">
        <v>9</v>
      </c>
      <c r="G17" s="1105">
        <v>27870588.899999999</v>
      </c>
      <c r="H17" s="1105">
        <v>7</v>
      </c>
      <c r="I17" s="1105">
        <v>77242978</v>
      </c>
      <c r="J17" s="1105">
        <v>2</v>
      </c>
      <c r="K17" s="1105">
        <v>16684567</v>
      </c>
      <c r="L17" s="1105">
        <v>2</v>
      </c>
      <c r="M17" s="1105">
        <v>19158829</v>
      </c>
      <c r="N17" s="1105">
        <v>0</v>
      </c>
      <c r="O17" s="1105">
        <v>0</v>
      </c>
      <c r="P17" s="1105">
        <v>4</v>
      </c>
      <c r="Q17" s="1105">
        <v>33421794</v>
      </c>
      <c r="R17" s="1105">
        <v>7</v>
      </c>
      <c r="S17" s="1105">
        <v>74851608</v>
      </c>
      <c r="T17" s="1105">
        <v>0</v>
      </c>
      <c r="U17" s="1105">
        <v>0</v>
      </c>
      <c r="V17" s="1105">
        <v>5</v>
      </c>
      <c r="W17" s="1105">
        <v>110840548</v>
      </c>
      <c r="X17" s="1105">
        <v>3</v>
      </c>
      <c r="Y17" s="1105">
        <v>25000000</v>
      </c>
    </row>
    <row r="18" spans="1:25" ht="10.199999999999999" x14ac:dyDescent="0.25">
      <c r="A18" s="1098" t="s">
        <v>689</v>
      </c>
      <c r="B18" s="1108">
        <v>51</v>
      </c>
      <c r="C18" s="1108">
        <v>416837394</v>
      </c>
      <c r="D18" s="1105">
        <v>7</v>
      </c>
      <c r="E18" s="1105">
        <v>67595872</v>
      </c>
      <c r="F18" s="1105">
        <v>2</v>
      </c>
      <c r="G18" s="1105">
        <v>8488134</v>
      </c>
      <c r="H18" s="1105">
        <v>3</v>
      </c>
      <c r="I18" s="1105">
        <v>30365979</v>
      </c>
      <c r="J18" s="1105">
        <v>5</v>
      </c>
      <c r="K18" s="1105">
        <v>27391267</v>
      </c>
      <c r="L18" s="1105">
        <v>7</v>
      </c>
      <c r="M18" s="1105">
        <v>59235638</v>
      </c>
      <c r="N18" s="1105">
        <v>1</v>
      </c>
      <c r="O18" s="1105">
        <v>4399528</v>
      </c>
      <c r="P18" s="1105">
        <v>3</v>
      </c>
      <c r="Q18" s="1105">
        <v>19691718</v>
      </c>
      <c r="R18" s="1105">
        <v>13</v>
      </c>
      <c r="S18" s="1105">
        <v>110159058</v>
      </c>
      <c r="T18" s="1105">
        <v>2</v>
      </c>
      <c r="U18" s="1105">
        <v>20264181</v>
      </c>
      <c r="V18" s="1105">
        <v>3</v>
      </c>
      <c r="W18" s="1105">
        <v>23095844</v>
      </c>
      <c r="X18" s="1105">
        <v>5</v>
      </c>
      <c r="Y18" s="1105">
        <v>46150175</v>
      </c>
    </row>
    <row r="19" spans="1:25" ht="10.199999999999999" x14ac:dyDescent="0.25">
      <c r="A19" s="1098" t="s">
        <v>690</v>
      </c>
      <c r="B19" s="1108">
        <v>42</v>
      </c>
      <c r="C19" s="1108">
        <v>429390740</v>
      </c>
      <c r="D19" s="1105">
        <v>9</v>
      </c>
      <c r="E19" s="1105">
        <v>107924892</v>
      </c>
      <c r="F19" s="1105">
        <v>2</v>
      </c>
      <c r="G19" s="1105">
        <v>8280000</v>
      </c>
      <c r="H19" s="1105">
        <v>7</v>
      </c>
      <c r="I19" s="1105">
        <v>88229366</v>
      </c>
      <c r="J19" s="1105">
        <v>1</v>
      </c>
      <c r="K19" s="1105">
        <v>7419951</v>
      </c>
      <c r="L19" s="1105">
        <v>1</v>
      </c>
      <c r="M19" s="1105">
        <v>4593780</v>
      </c>
      <c r="N19" s="1105">
        <v>1</v>
      </c>
      <c r="O19" s="1105">
        <v>7320406</v>
      </c>
      <c r="P19" s="1105">
        <v>8</v>
      </c>
      <c r="Q19" s="1105">
        <v>73370128</v>
      </c>
      <c r="R19" s="1105">
        <v>5</v>
      </c>
      <c r="S19" s="1105">
        <v>39112609</v>
      </c>
      <c r="T19" s="1105">
        <v>2</v>
      </c>
      <c r="U19" s="1105">
        <v>14429938</v>
      </c>
      <c r="V19" s="1105">
        <v>4</v>
      </c>
      <c r="W19" s="1105">
        <v>72874041</v>
      </c>
      <c r="X19" s="1105">
        <v>2</v>
      </c>
      <c r="Y19" s="1105">
        <v>5835629</v>
      </c>
    </row>
    <row r="20" spans="1:25" ht="10.199999999999999" x14ac:dyDescent="0.25">
      <c r="A20" s="1098" t="s">
        <v>691</v>
      </c>
      <c r="B20" s="1108">
        <v>56</v>
      </c>
      <c r="C20" s="1108">
        <v>498053089.19999999</v>
      </c>
      <c r="D20" s="1105">
        <v>11</v>
      </c>
      <c r="E20" s="1105">
        <v>97598993</v>
      </c>
      <c r="F20" s="1105">
        <v>3</v>
      </c>
      <c r="G20" s="1105">
        <v>9873311</v>
      </c>
      <c r="H20" s="1105">
        <v>16</v>
      </c>
      <c r="I20" s="1105">
        <v>136257391.63999999</v>
      </c>
      <c r="J20" s="1105">
        <v>2</v>
      </c>
      <c r="K20" s="1105">
        <v>19606065</v>
      </c>
      <c r="L20" s="1105">
        <v>1</v>
      </c>
      <c r="M20" s="1105">
        <v>6555940</v>
      </c>
      <c r="N20" s="1105">
        <v>1</v>
      </c>
      <c r="O20" s="1105">
        <v>6956264</v>
      </c>
      <c r="P20" s="1105">
        <v>6</v>
      </c>
      <c r="Q20" s="1105">
        <v>48858851</v>
      </c>
      <c r="R20" s="1105">
        <v>7</v>
      </c>
      <c r="S20" s="1105">
        <v>63399493</v>
      </c>
      <c r="T20" s="1105">
        <v>1</v>
      </c>
      <c r="U20" s="1105">
        <v>9431397</v>
      </c>
      <c r="V20" s="1105">
        <v>5</v>
      </c>
      <c r="W20" s="1105">
        <v>83732164.560000002</v>
      </c>
      <c r="X20" s="1105">
        <v>3</v>
      </c>
      <c r="Y20" s="1105">
        <v>15783219</v>
      </c>
    </row>
    <row r="21" spans="1:25" ht="10.199999999999999" x14ac:dyDescent="0.25">
      <c r="A21" s="1098" t="s">
        <v>692</v>
      </c>
      <c r="B21" s="1108">
        <v>34</v>
      </c>
      <c r="C21" s="1108">
        <v>323604149</v>
      </c>
      <c r="D21" s="1105">
        <v>5</v>
      </c>
      <c r="E21" s="1105">
        <v>62677291</v>
      </c>
      <c r="F21" s="1105">
        <v>3</v>
      </c>
      <c r="G21" s="1105">
        <v>16891548</v>
      </c>
      <c r="H21" s="1105">
        <v>12</v>
      </c>
      <c r="I21" s="1105">
        <v>141812905</v>
      </c>
      <c r="J21" s="1105">
        <v>2</v>
      </c>
      <c r="K21" s="1105">
        <v>19511185</v>
      </c>
      <c r="L21" s="1105">
        <v>0</v>
      </c>
      <c r="M21" s="1105">
        <v>0</v>
      </c>
      <c r="N21" s="1105">
        <v>0</v>
      </c>
      <c r="O21" s="1105">
        <v>0</v>
      </c>
      <c r="P21" s="1105">
        <v>3</v>
      </c>
      <c r="Q21" s="1105">
        <v>20447583</v>
      </c>
      <c r="R21" s="1105">
        <v>3</v>
      </c>
      <c r="S21" s="1105">
        <v>16553188</v>
      </c>
      <c r="T21" s="1105">
        <v>0</v>
      </c>
      <c r="U21" s="1105">
        <v>0</v>
      </c>
      <c r="V21" s="1105">
        <v>0</v>
      </c>
      <c r="W21" s="1105">
        <v>0</v>
      </c>
      <c r="X21" s="1105">
        <v>6</v>
      </c>
      <c r="Y21" s="1105">
        <v>45710449</v>
      </c>
    </row>
    <row r="22" spans="1:25" ht="10.199999999999999" x14ac:dyDescent="0.25">
      <c r="A22" s="1098" t="s">
        <v>693</v>
      </c>
      <c r="B22" s="1108">
        <v>37</v>
      </c>
      <c r="C22" s="1108">
        <v>311789787.22000003</v>
      </c>
      <c r="D22" s="1105">
        <v>6</v>
      </c>
      <c r="E22" s="1105">
        <v>54187476</v>
      </c>
      <c r="F22" s="1105">
        <v>1</v>
      </c>
      <c r="G22" s="1105">
        <v>3000000</v>
      </c>
      <c r="H22" s="1105">
        <v>9</v>
      </c>
      <c r="I22" s="1105">
        <v>77090797.219999999</v>
      </c>
      <c r="J22" s="1105">
        <v>1</v>
      </c>
      <c r="K22" s="1105">
        <v>9996623</v>
      </c>
      <c r="L22" s="1105">
        <v>3</v>
      </c>
      <c r="M22" s="1105">
        <v>23197480</v>
      </c>
      <c r="N22" s="1105">
        <v>0</v>
      </c>
      <c r="O22" s="1105">
        <v>0</v>
      </c>
      <c r="P22" s="1105">
        <v>8</v>
      </c>
      <c r="Q22" s="1105">
        <v>88656805</v>
      </c>
      <c r="R22" s="1105">
        <v>5</v>
      </c>
      <c r="S22" s="1105">
        <v>30609317</v>
      </c>
      <c r="T22" s="1105">
        <v>0</v>
      </c>
      <c r="U22" s="1105">
        <v>0</v>
      </c>
      <c r="V22" s="1105">
        <v>0</v>
      </c>
      <c r="W22" s="1105">
        <v>0</v>
      </c>
      <c r="X22" s="1105">
        <v>4</v>
      </c>
      <c r="Y22" s="1105">
        <v>25051289</v>
      </c>
    </row>
    <row r="23" spans="1:25" ht="11.55" x14ac:dyDescent="0.25">
      <c r="A23" s="1103" t="s">
        <v>2641</v>
      </c>
      <c r="B23" s="1101"/>
      <c r="C23" s="1101"/>
      <c r="D23" s="1104"/>
      <c r="E23" s="1104"/>
      <c r="F23" s="1105"/>
      <c r="G23" s="1105"/>
      <c r="H23" s="1105"/>
      <c r="I23" s="1105"/>
      <c r="J23" s="1105"/>
      <c r="K23" s="1105"/>
      <c r="L23" s="1105"/>
      <c r="M23" s="1105"/>
      <c r="N23" s="1105"/>
      <c r="O23" s="1105"/>
      <c r="P23" s="1105"/>
      <c r="Q23" s="1105"/>
      <c r="R23" s="1105"/>
      <c r="S23" s="1105"/>
      <c r="T23" s="1105"/>
      <c r="U23" s="1105"/>
      <c r="V23" s="1105"/>
      <c r="W23" s="1105"/>
      <c r="X23" s="1105"/>
      <c r="Y23" s="1105"/>
    </row>
    <row r="24" spans="1:25" ht="10.199999999999999" x14ac:dyDescent="0.25">
      <c r="A24" s="1098"/>
      <c r="R24" s="1098"/>
      <c r="S24" s="1098"/>
      <c r="T24" s="1098"/>
      <c r="U24" s="1098"/>
    </row>
    <row r="25" spans="1:25" ht="10.199999999999999" x14ac:dyDescent="0.25">
      <c r="A25" s="527" t="s">
        <v>2307</v>
      </c>
      <c r="R25" s="1098"/>
      <c r="S25" s="1098"/>
      <c r="T25" s="1098"/>
      <c r="U25" s="1098"/>
    </row>
    <row r="26" spans="1:25" ht="10.199999999999999" x14ac:dyDescent="0.25">
      <c r="A26" s="1034" t="s">
        <v>4320</v>
      </c>
      <c r="B26" s="1034"/>
      <c r="C26" s="1034"/>
      <c r="D26" s="1034"/>
      <c r="E26" s="1034"/>
      <c r="F26" s="1034"/>
      <c r="G26" s="1034"/>
      <c r="H26" s="1034"/>
      <c r="I26" s="1034"/>
      <c r="J26" s="1034"/>
      <c r="K26" s="1034"/>
      <c r="L26" s="1034"/>
      <c r="M26" s="1034"/>
      <c r="N26" s="1034"/>
      <c r="O26" s="1034"/>
      <c r="P26" s="1109"/>
      <c r="Q26" s="1109"/>
      <c r="R26" s="1109"/>
      <c r="S26" s="1109"/>
      <c r="T26" s="1109"/>
      <c r="U26" s="1109"/>
      <c r="V26" s="1109"/>
      <c r="W26" s="1109"/>
      <c r="X26" s="1109"/>
      <c r="Y26" s="1109"/>
    </row>
    <row r="27" spans="1:25" ht="10.199999999999999" x14ac:dyDescent="0.25">
      <c r="A27" s="1034" t="s">
        <v>4321</v>
      </c>
      <c r="B27" s="788"/>
      <c r="C27" s="788"/>
      <c r="D27" s="788"/>
      <c r="E27" s="788"/>
      <c r="F27" s="788"/>
      <c r="G27" s="788"/>
      <c r="H27" s="788"/>
      <c r="I27" s="788"/>
      <c r="J27" s="788"/>
      <c r="K27" s="788"/>
      <c r="L27" s="788"/>
      <c r="M27" s="788"/>
      <c r="N27" s="788"/>
      <c r="O27" s="788"/>
      <c r="P27" s="788"/>
      <c r="Q27" s="788"/>
      <c r="R27" s="788"/>
      <c r="S27" s="788"/>
      <c r="T27" s="788"/>
      <c r="U27" s="788"/>
      <c r="V27" s="788"/>
      <c r="W27" s="788"/>
      <c r="X27" s="788"/>
      <c r="Y27" s="788"/>
    </row>
    <row r="28" spans="1:25" ht="10.199999999999999" x14ac:dyDescent="0.25">
      <c r="A28" s="44" t="s">
        <v>2642</v>
      </c>
      <c r="B28" s="1093"/>
      <c r="C28" s="1093"/>
      <c r="D28" s="1093"/>
      <c r="E28" s="1093"/>
      <c r="F28" s="1093"/>
      <c r="G28" s="1093"/>
      <c r="H28" s="1093"/>
      <c r="I28" s="1093"/>
      <c r="J28" s="1093"/>
      <c r="K28" s="1093"/>
      <c r="L28" s="1093"/>
      <c r="M28" s="1093"/>
      <c r="N28" s="1093"/>
      <c r="O28" s="1093"/>
      <c r="P28" s="1095"/>
      <c r="Q28" s="1095"/>
      <c r="R28" s="1095"/>
      <c r="S28" s="1095"/>
      <c r="T28" s="1095"/>
      <c r="U28" s="1095"/>
      <c r="V28" s="1096"/>
      <c r="W28" s="1096"/>
      <c r="X28" s="1096"/>
      <c r="Y28" s="1096"/>
    </row>
    <row r="29" spans="1:25" ht="10.199999999999999" x14ac:dyDescent="0.25">
      <c r="A29" s="1110" t="s">
        <v>696</v>
      </c>
      <c r="B29" s="1097"/>
      <c r="C29" s="1097"/>
      <c r="D29" s="1097"/>
      <c r="E29" s="1097"/>
      <c r="F29" s="1097"/>
      <c r="G29" s="1097"/>
      <c r="H29" s="1097"/>
      <c r="I29" s="1097"/>
      <c r="J29" s="1097"/>
      <c r="K29" s="1097"/>
      <c r="L29" s="1097"/>
      <c r="M29" s="1097"/>
      <c r="N29" s="1097"/>
      <c r="O29" s="1097"/>
      <c r="P29" s="1097"/>
      <c r="Q29" s="1097"/>
      <c r="R29" s="1095"/>
      <c r="S29" s="1095"/>
      <c r="T29" s="1095"/>
      <c r="U29" s="1095"/>
      <c r="V29" s="1111"/>
      <c r="W29" s="1111"/>
      <c r="X29" s="1111"/>
      <c r="Y29" s="1111"/>
    </row>
    <row r="30" spans="1:25" ht="10.199999999999999" x14ac:dyDescent="0.25">
      <c r="A30" s="1098" t="s">
        <v>2312</v>
      </c>
      <c r="B30" s="1097"/>
      <c r="C30" s="1097"/>
      <c r="D30" s="1097"/>
      <c r="E30" s="1097"/>
      <c r="F30" s="1097"/>
      <c r="G30" s="1097"/>
      <c r="H30" s="1097"/>
      <c r="I30" s="1097"/>
      <c r="J30" s="1097"/>
      <c r="K30" s="1097"/>
      <c r="L30" s="1097"/>
      <c r="M30" s="1097"/>
      <c r="N30" s="1097"/>
      <c r="O30" s="1097"/>
      <c r="P30" s="1097"/>
      <c r="Q30" s="1097"/>
      <c r="R30" s="1107"/>
      <c r="S30" s="1107"/>
      <c r="T30" s="1107"/>
      <c r="U30" s="1107"/>
      <c r="V30" s="1111"/>
      <c r="W30" s="1111"/>
      <c r="X30" s="1111"/>
      <c r="Y30" s="1111"/>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Hoja294">
    <pageSetUpPr fitToPage="1"/>
  </sheetPr>
  <dimension ref="A2:M90"/>
  <sheetViews>
    <sheetView zoomScaleNormal="100" workbookViewId="0"/>
  </sheetViews>
  <sheetFormatPr baseColWidth="10" defaultColWidth="9.125" defaultRowHeight="11.25" customHeight="1" x14ac:dyDescent="0.25"/>
  <cols>
    <col min="1" max="1" width="29.625" style="1087" customWidth="1"/>
    <col min="2" max="2" width="15.125" style="1087" customWidth="1"/>
    <col min="3" max="3" width="21.375" style="1087" customWidth="1"/>
    <col min="4" max="4" width="15" style="1087" customWidth="1"/>
    <col min="5" max="5" width="22.625" style="1087" customWidth="1"/>
    <col min="6" max="6" width="15.125" style="1087" customWidth="1"/>
    <col min="7" max="7" width="22.625" style="1087" customWidth="1"/>
    <col min="8" max="8" width="15.875" style="1087" customWidth="1"/>
    <col min="9" max="9" width="22.625" style="1087" customWidth="1"/>
    <col min="10" max="10" width="15.125" style="1087" customWidth="1"/>
    <col min="11" max="11" width="22.625" style="1087" customWidth="1"/>
    <col min="12" max="12" width="15.125" style="1087" customWidth="1"/>
    <col min="13" max="13" width="21.375" style="1087" bestFit="1" customWidth="1"/>
    <col min="14" max="16384" width="9.125" style="1087"/>
  </cols>
  <sheetData>
    <row r="2" spans="1:13" ht="10.199999999999999" x14ac:dyDescent="0.25">
      <c r="A2" s="1085" t="s">
        <v>4322</v>
      </c>
    </row>
    <row r="3" spans="1:13" ht="11.25" customHeight="1" x14ac:dyDescent="0.25">
      <c r="A3" s="1093"/>
    </row>
    <row r="4" spans="1:13" ht="11.25" customHeight="1" x14ac:dyDescent="0.25">
      <c r="A4" s="3269"/>
      <c r="B4" s="3270" t="s">
        <v>752</v>
      </c>
      <c r="C4" s="3271"/>
      <c r="D4" s="3271"/>
      <c r="E4" s="3271"/>
      <c r="F4" s="3250" t="s">
        <v>4323</v>
      </c>
      <c r="G4" s="3271"/>
      <c r="H4" s="3271"/>
      <c r="I4" s="3271"/>
      <c r="J4" s="3250" t="s">
        <v>4324</v>
      </c>
      <c r="K4" s="3271"/>
      <c r="L4" s="3271"/>
      <c r="M4" s="3272"/>
    </row>
    <row r="5" spans="1:13" ht="11.25" customHeight="1" x14ac:dyDescent="0.25">
      <c r="A5" s="1112" t="s">
        <v>4325</v>
      </c>
      <c r="B5" s="3252" t="s">
        <v>4281</v>
      </c>
      <c r="C5" s="3273"/>
      <c r="D5" s="3273" t="s">
        <v>4283</v>
      </c>
      <c r="E5" s="3251"/>
      <c r="F5" s="3252" t="s">
        <v>4281</v>
      </c>
      <c r="G5" s="3273"/>
      <c r="H5" s="3273" t="s">
        <v>4283</v>
      </c>
      <c r="I5" s="3251"/>
      <c r="J5" s="3274" t="s">
        <v>4281</v>
      </c>
      <c r="K5" s="3275"/>
      <c r="L5" s="3276" t="s">
        <v>4283</v>
      </c>
      <c r="M5" s="3272"/>
    </row>
    <row r="6" spans="1:13" ht="10.199999999999999" x14ac:dyDescent="0.25">
      <c r="A6" s="3277"/>
      <c r="B6" s="3278" t="s">
        <v>2304</v>
      </c>
      <c r="C6" s="3278" t="s">
        <v>4326</v>
      </c>
      <c r="D6" s="3278" t="s">
        <v>2304</v>
      </c>
      <c r="E6" s="3278" t="s">
        <v>2305</v>
      </c>
      <c r="F6" s="3278" t="s">
        <v>2304</v>
      </c>
      <c r="G6" s="3278" t="s">
        <v>4326</v>
      </c>
      <c r="H6" s="3278" t="s">
        <v>2304</v>
      </c>
      <c r="I6" s="3278" t="s">
        <v>2305</v>
      </c>
      <c r="J6" s="3278" t="s">
        <v>2304</v>
      </c>
      <c r="K6" s="3278" t="s">
        <v>4326</v>
      </c>
      <c r="L6" s="3278" t="s">
        <v>2304</v>
      </c>
      <c r="M6" s="3278" t="s">
        <v>2305</v>
      </c>
    </row>
    <row r="7" spans="1:13" s="1115" customFormat="1" ht="11.25" customHeight="1" x14ac:dyDescent="0.25">
      <c r="A7" s="1085" t="s">
        <v>676</v>
      </c>
      <c r="B7" s="1113">
        <v>83795</v>
      </c>
      <c r="C7" s="1113">
        <v>856412820370.5</v>
      </c>
      <c r="D7" s="1113">
        <v>17195</v>
      </c>
      <c r="E7" s="1113">
        <v>185355732043.84998</v>
      </c>
      <c r="F7" s="1113">
        <v>66288</v>
      </c>
      <c r="G7" s="1113">
        <v>486068832900.5</v>
      </c>
      <c r="H7" s="1113">
        <v>12605</v>
      </c>
      <c r="I7" s="1113">
        <v>92252564233.110001</v>
      </c>
      <c r="J7" s="1113">
        <v>17507</v>
      </c>
      <c r="K7" s="1113">
        <v>370343987470</v>
      </c>
      <c r="L7" s="1113">
        <v>4590</v>
      </c>
      <c r="M7" s="1114">
        <v>93103167810.740005</v>
      </c>
    </row>
    <row r="8" spans="1:13" s="1115" customFormat="1" ht="11.25" customHeight="1" x14ac:dyDescent="0.25">
      <c r="A8" s="1116">
        <v>2017</v>
      </c>
      <c r="B8" s="1113">
        <v>13119</v>
      </c>
      <c r="C8" s="1113">
        <v>118292400762</v>
      </c>
      <c r="D8" s="1113">
        <v>2651</v>
      </c>
      <c r="E8" s="1113">
        <v>26564842523.300003</v>
      </c>
      <c r="F8" s="1113">
        <v>10684</v>
      </c>
      <c r="G8" s="1113">
        <v>77577361549</v>
      </c>
      <c r="H8" s="1113">
        <v>1995</v>
      </c>
      <c r="I8" s="1113">
        <v>16018302933.620003</v>
      </c>
      <c r="J8" s="1113">
        <v>2435</v>
      </c>
      <c r="K8" s="1113">
        <v>40715039213</v>
      </c>
      <c r="L8" s="1113">
        <v>656</v>
      </c>
      <c r="M8" s="1114">
        <v>10546539589.68</v>
      </c>
    </row>
    <row r="9" spans="1:13" s="1115" customFormat="1" ht="11.25" customHeight="1" x14ac:dyDescent="0.25">
      <c r="A9" s="1116">
        <v>2018</v>
      </c>
      <c r="B9" s="1113">
        <v>15481</v>
      </c>
      <c r="C9" s="1113">
        <v>151674046004</v>
      </c>
      <c r="D9" s="1113">
        <v>2855</v>
      </c>
      <c r="E9" s="1113">
        <v>27736979672.790001</v>
      </c>
      <c r="F9" s="1113">
        <v>12385</v>
      </c>
      <c r="G9" s="1113">
        <v>94232252957</v>
      </c>
      <c r="H9" s="1113">
        <v>2146</v>
      </c>
      <c r="I9" s="1113">
        <v>16413733996.360003</v>
      </c>
      <c r="J9" s="1113">
        <v>3096</v>
      </c>
      <c r="K9" s="1113">
        <v>57441793047</v>
      </c>
      <c r="L9" s="1113">
        <v>709</v>
      </c>
      <c r="M9" s="1114">
        <v>11323245676.43</v>
      </c>
    </row>
    <row r="10" spans="1:13" s="1115" customFormat="1" ht="11.25" customHeight="1" x14ac:dyDescent="0.25">
      <c r="A10" s="1116">
        <v>2019</v>
      </c>
      <c r="B10" s="1113">
        <v>18399</v>
      </c>
      <c r="C10" s="1113">
        <v>180422057377</v>
      </c>
      <c r="D10" s="1113">
        <v>3336</v>
      </c>
      <c r="E10" s="1113">
        <v>32909313661.220001</v>
      </c>
      <c r="F10" s="1113">
        <v>14600</v>
      </c>
      <c r="G10" s="1113">
        <v>110177930636</v>
      </c>
      <c r="H10" s="1113">
        <v>2436</v>
      </c>
      <c r="I10" s="1113">
        <v>17663358628.150002</v>
      </c>
      <c r="J10" s="1113">
        <v>3799</v>
      </c>
      <c r="K10" s="1113">
        <v>70244126741</v>
      </c>
      <c r="L10" s="1113">
        <v>900</v>
      </c>
      <c r="M10" s="1114">
        <v>15245955033.07</v>
      </c>
    </row>
    <row r="11" spans="1:13" s="1115" customFormat="1" ht="11.25" customHeight="1" x14ac:dyDescent="0.25">
      <c r="A11" s="1116">
        <v>2020</v>
      </c>
      <c r="B11" s="1113">
        <v>18707</v>
      </c>
      <c r="C11" s="1113">
        <v>201262875194.5</v>
      </c>
      <c r="D11" s="1113">
        <v>4314</v>
      </c>
      <c r="E11" s="1113">
        <v>43328231166.119995</v>
      </c>
      <c r="F11" s="1113">
        <v>14815</v>
      </c>
      <c r="G11" s="1113">
        <v>106275609750.5</v>
      </c>
      <c r="H11" s="1113">
        <v>3246</v>
      </c>
      <c r="I11" s="1113">
        <v>19848095598.140003</v>
      </c>
      <c r="J11" s="1113">
        <v>3892</v>
      </c>
      <c r="K11" s="1113">
        <v>94987265444</v>
      </c>
      <c r="L11" s="1113">
        <v>1068</v>
      </c>
      <c r="M11" s="1114">
        <v>23480135567.98</v>
      </c>
    </row>
    <row r="12" spans="1:13" s="1115" customFormat="1" ht="11.25" customHeight="1" x14ac:dyDescent="0.25">
      <c r="A12" s="1116">
        <v>2021</v>
      </c>
      <c r="B12" s="1113">
        <v>18089</v>
      </c>
      <c r="C12" s="1113">
        <v>204761441033</v>
      </c>
      <c r="D12" s="1113">
        <v>4039</v>
      </c>
      <c r="E12" s="1113">
        <v>54816365020.419998</v>
      </c>
      <c r="F12" s="1113">
        <v>13804</v>
      </c>
      <c r="G12" s="1113">
        <v>97805678008</v>
      </c>
      <c r="H12" s="1113">
        <v>2782</v>
      </c>
      <c r="I12" s="1113">
        <v>22309073076.84</v>
      </c>
      <c r="J12" s="1113">
        <v>4285</v>
      </c>
      <c r="K12" s="1113">
        <v>106955763025</v>
      </c>
      <c r="L12" s="1113">
        <v>1257</v>
      </c>
      <c r="M12" s="1114">
        <v>32507291943.579998</v>
      </c>
    </row>
    <row r="13" spans="1:13" s="1115" customFormat="1" ht="11.25" customHeight="1" x14ac:dyDescent="0.25">
      <c r="A13" s="1085" t="s">
        <v>4327</v>
      </c>
      <c r="B13" s="1114">
        <v>12953</v>
      </c>
      <c r="C13" s="1114">
        <v>156441490777.5</v>
      </c>
      <c r="D13" s="1114">
        <v>2586</v>
      </c>
      <c r="E13" s="1114">
        <v>32524975559.650002</v>
      </c>
      <c r="F13" s="1114">
        <v>11225</v>
      </c>
      <c r="G13" s="1114">
        <v>117524883644.5</v>
      </c>
      <c r="H13" s="1114">
        <v>2186</v>
      </c>
      <c r="I13" s="1114">
        <v>23811181342.940002</v>
      </c>
      <c r="J13" s="1114">
        <v>1728</v>
      </c>
      <c r="K13" s="1114">
        <v>38916607133</v>
      </c>
      <c r="L13" s="1114">
        <v>400</v>
      </c>
      <c r="M13" s="1114">
        <v>8713794216.7099991</v>
      </c>
    </row>
    <row r="14" spans="1:13" ht="11.25" customHeight="1" x14ac:dyDescent="0.25">
      <c r="A14" s="1117">
        <v>2017</v>
      </c>
      <c r="B14" s="1118">
        <v>2303</v>
      </c>
      <c r="C14" s="1118">
        <v>25080336611</v>
      </c>
      <c r="D14" s="1118">
        <v>460</v>
      </c>
      <c r="E14" s="1118">
        <v>6162327042.9800024</v>
      </c>
      <c r="F14" s="1118">
        <v>1990</v>
      </c>
      <c r="G14" s="1118">
        <v>18327132936</v>
      </c>
      <c r="H14" s="1118">
        <v>400</v>
      </c>
      <c r="I14" s="1118">
        <v>4948352532.3400021</v>
      </c>
      <c r="J14" s="1118">
        <v>313</v>
      </c>
      <c r="K14" s="1118">
        <v>6753203675</v>
      </c>
      <c r="L14" s="1118">
        <v>60</v>
      </c>
      <c r="M14" s="1118">
        <v>1213974510.6400001</v>
      </c>
    </row>
    <row r="15" spans="1:13" ht="11.25" customHeight="1" x14ac:dyDescent="0.25">
      <c r="A15" s="1117">
        <v>2018</v>
      </c>
      <c r="B15" s="1118">
        <v>2519</v>
      </c>
      <c r="C15" s="1118">
        <v>37844388414</v>
      </c>
      <c r="D15" s="1118">
        <v>440</v>
      </c>
      <c r="E15" s="1118">
        <v>6460751226.1500006</v>
      </c>
      <c r="F15" s="1118">
        <v>2129</v>
      </c>
      <c r="G15" s="1118">
        <v>27659637748</v>
      </c>
      <c r="H15" s="1118">
        <v>376</v>
      </c>
      <c r="I15" s="1118">
        <v>4926999401.1000004</v>
      </c>
      <c r="J15" s="1118">
        <v>390</v>
      </c>
      <c r="K15" s="1118">
        <v>10184750666</v>
      </c>
      <c r="L15" s="1118">
        <v>64</v>
      </c>
      <c r="M15" s="1118">
        <v>1533751825.05</v>
      </c>
    </row>
    <row r="16" spans="1:13" ht="11.25" customHeight="1" x14ac:dyDescent="0.25">
      <c r="A16" s="1117">
        <v>2019</v>
      </c>
      <c r="B16" s="1118">
        <v>3636</v>
      </c>
      <c r="C16" s="1118">
        <v>43492850318</v>
      </c>
      <c r="D16" s="1118">
        <v>557</v>
      </c>
      <c r="E16" s="1118">
        <v>7284540723.2399998</v>
      </c>
      <c r="F16" s="1118">
        <v>3194</v>
      </c>
      <c r="G16" s="1118">
        <v>33798175318</v>
      </c>
      <c r="H16" s="1118">
        <v>468</v>
      </c>
      <c r="I16" s="1118">
        <v>5069110477.5200005</v>
      </c>
      <c r="J16" s="1118">
        <v>442</v>
      </c>
      <c r="K16" s="1118">
        <v>9694675000</v>
      </c>
      <c r="L16" s="1118">
        <v>89</v>
      </c>
      <c r="M16" s="1118">
        <v>2215430245.7199998</v>
      </c>
    </row>
    <row r="17" spans="1:13" ht="11.25" customHeight="1" x14ac:dyDescent="0.25">
      <c r="A17" s="1117">
        <v>2020</v>
      </c>
      <c r="B17" s="1118">
        <v>3330</v>
      </c>
      <c r="C17" s="1118">
        <v>34259249675.5</v>
      </c>
      <c r="D17" s="1118">
        <v>729</v>
      </c>
      <c r="E17" s="1118">
        <v>6801896044.8800001</v>
      </c>
      <c r="F17" s="1118">
        <v>2955</v>
      </c>
      <c r="G17" s="1118">
        <v>26402652101.5</v>
      </c>
      <c r="H17" s="1118">
        <v>630</v>
      </c>
      <c r="I17" s="1118">
        <v>4969254534.9800005</v>
      </c>
      <c r="J17" s="1118">
        <v>375</v>
      </c>
      <c r="K17" s="1118">
        <v>7856597574</v>
      </c>
      <c r="L17" s="1118">
        <v>99</v>
      </c>
      <c r="M17" s="1118">
        <v>1832641509.8999999</v>
      </c>
    </row>
    <row r="18" spans="1:13" ht="11.25" customHeight="1" x14ac:dyDescent="0.25">
      <c r="A18" s="1117">
        <v>2021</v>
      </c>
      <c r="B18" s="1118">
        <v>1165</v>
      </c>
      <c r="C18" s="1118">
        <v>15764665759</v>
      </c>
      <c r="D18" s="1118">
        <v>400</v>
      </c>
      <c r="E18" s="1118">
        <v>5815460522.3999996</v>
      </c>
      <c r="F18" s="1118">
        <v>957</v>
      </c>
      <c r="G18" s="1118">
        <v>11337285541</v>
      </c>
      <c r="H18" s="1118">
        <v>312</v>
      </c>
      <c r="I18" s="1118">
        <v>3897464397</v>
      </c>
      <c r="J18" s="1118">
        <v>208</v>
      </c>
      <c r="K18" s="1118">
        <v>4427380218</v>
      </c>
      <c r="L18" s="1118">
        <v>88</v>
      </c>
      <c r="M18" s="1118">
        <v>1917996125.4000001</v>
      </c>
    </row>
    <row r="19" spans="1:13" s="1115" customFormat="1" ht="11.25" customHeight="1" x14ac:dyDescent="0.25">
      <c r="A19" s="1085" t="s">
        <v>4328</v>
      </c>
      <c r="B19" s="1113">
        <v>18531</v>
      </c>
      <c r="C19" s="1113">
        <v>185020188315</v>
      </c>
      <c r="D19" s="1113">
        <v>3767</v>
      </c>
      <c r="E19" s="1113">
        <v>33375419125.010002</v>
      </c>
      <c r="F19" s="1113">
        <v>14773</v>
      </c>
      <c r="G19" s="1113">
        <v>143587890276</v>
      </c>
      <c r="H19" s="1113">
        <v>2948</v>
      </c>
      <c r="I19" s="1113">
        <v>25478876830.670002</v>
      </c>
      <c r="J19" s="1113">
        <v>3758</v>
      </c>
      <c r="K19" s="1113">
        <v>41432298039</v>
      </c>
      <c r="L19" s="1113">
        <v>819</v>
      </c>
      <c r="M19" s="1114">
        <v>7896542294.3400002</v>
      </c>
    </row>
    <row r="20" spans="1:13" ht="11.25" customHeight="1" x14ac:dyDescent="0.25">
      <c r="A20" s="1117">
        <v>2017</v>
      </c>
      <c r="B20" s="1118">
        <v>3450</v>
      </c>
      <c r="C20" s="1118">
        <v>32699935699</v>
      </c>
      <c r="D20" s="1118">
        <v>715</v>
      </c>
      <c r="E20" s="1118">
        <v>6347331745.5400009</v>
      </c>
      <c r="F20" s="1118">
        <v>2865</v>
      </c>
      <c r="G20" s="1118">
        <v>26525567908</v>
      </c>
      <c r="H20" s="1118">
        <v>580</v>
      </c>
      <c r="I20" s="1118">
        <v>5041057073.9000006</v>
      </c>
      <c r="J20" s="1118">
        <v>585</v>
      </c>
      <c r="K20" s="1118">
        <v>6174367791</v>
      </c>
      <c r="L20" s="1118">
        <v>135</v>
      </c>
      <c r="M20" s="1118">
        <v>1306274671.6399999</v>
      </c>
    </row>
    <row r="21" spans="1:13" ht="11.25" customHeight="1" x14ac:dyDescent="0.25">
      <c r="A21" s="1117">
        <v>2018</v>
      </c>
      <c r="B21" s="1118">
        <v>3826</v>
      </c>
      <c r="C21" s="1118">
        <v>37353676210</v>
      </c>
      <c r="D21" s="1118">
        <v>719</v>
      </c>
      <c r="E21" s="1118">
        <v>6359220806.2800016</v>
      </c>
      <c r="F21" s="1118">
        <v>3023</v>
      </c>
      <c r="G21" s="1118">
        <v>28554510735</v>
      </c>
      <c r="H21" s="1118">
        <v>584</v>
      </c>
      <c r="I21" s="1118">
        <v>5028226744.1800013</v>
      </c>
      <c r="J21" s="1118">
        <v>803</v>
      </c>
      <c r="K21" s="1118">
        <v>8799165475</v>
      </c>
      <c r="L21" s="1118">
        <v>135</v>
      </c>
      <c r="M21" s="1118">
        <v>1330994062.1000001</v>
      </c>
    </row>
    <row r="22" spans="1:13" ht="11.25" customHeight="1" x14ac:dyDescent="0.25">
      <c r="A22" s="1117">
        <v>2019</v>
      </c>
      <c r="B22" s="1118">
        <v>4682</v>
      </c>
      <c r="C22" s="1118">
        <v>45760691732</v>
      </c>
      <c r="D22" s="1118">
        <v>854</v>
      </c>
      <c r="E22" s="1118">
        <v>7035276309.1600008</v>
      </c>
      <c r="F22" s="1118">
        <v>3689</v>
      </c>
      <c r="G22" s="1118">
        <v>35089543046</v>
      </c>
      <c r="H22" s="1118">
        <v>656</v>
      </c>
      <c r="I22" s="1118">
        <v>5273519158.750001</v>
      </c>
      <c r="J22" s="1118">
        <v>993</v>
      </c>
      <c r="K22" s="1118">
        <v>10671148686</v>
      </c>
      <c r="L22" s="1118">
        <v>198</v>
      </c>
      <c r="M22" s="1118">
        <v>1761757150.4100001</v>
      </c>
    </row>
    <row r="23" spans="1:13" ht="11.25" customHeight="1" x14ac:dyDescent="0.25">
      <c r="A23" s="1117">
        <v>2020</v>
      </c>
      <c r="B23" s="1118">
        <v>4215</v>
      </c>
      <c r="C23" s="1118">
        <v>47034838936</v>
      </c>
      <c r="D23" s="1118">
        <v>690</v>
      </c>
      <c r="E23" s="1118">
        <v>6894642599.8299999</v>
      </c>
      <c r="F23" s="1118">
        <v>3279</v>
      </c>
      <c r="G23" s="1118">
        <v>35853820445</v>
      </c>
      <c r="H23" s="1118">
        <v>509</v>
      </c>
      <c r="I23" s="1118">
        <v>4948150736.3999996</v>
      </c>
      <c r="J23" s="1118">
        <v>936</v>
      </c>
      <c r="K23" s="1118">
        <v>11181018491</v>
      </c>
      <c r="L23" s="1118">
        <v>181</v>
      </c>
      <c r="M23" s="1118">
        <v>1946491863.4300001</v>
      </c>
    </row>
    <row r="24" spans="1:13" ht="11.25" customHeight="1" x14ac:dyDescent="0.25">
      <c r="A24" s="1117">
        <v>2021</v>
      </c>
      <c r="B24" s="1118">
        <v>2358</v>
      </c>
      <c r="C24" s="1118">
        <v>22171045738</v>
      </c>
      <c r="D24" s="1118">
        <v>789</v>
      </c>
      <c r="E24" s="1118">
        <v>6738947664.1999989</v>
      </c>
      <c r="F24" s="1118">
        <v>1917</v>
      </c>
      <c r="G24" s="1118">
        <v>17564448142</v>
      </c>
      <c r="H24" s="1118">
        <v>619</v>
      </c>
      <c r="I24" s="1118">
        <v>5187923117.4399986</v>
      </c>
      <c r="J24" s="1118">
        <v>441</v>
      </c>
      <c r="K24" s="1118">
        <v>4606597596</v>
      </c>
      <c r="L24" s="1118">
        <v>170</v>
      </c>
      <c r="M24" s="1118">
        <v>1551024546.76</v>
      </c>
    </row>
    <row r="25" spans="1:13" s="1115" customFormat="1" ht="25.5" customHeight="1" x14ac:dyDescent="0.25">
      <c r="A25" s="1090" t="s">
        <v>4329</v>
      </c>
      <c r="B25" s="1113">
        <v>19821</v>
      </c>
      <c r="C25" s="1113">
        <v>85743825966</v>
      </c>
      <c r="D25" s="1113">
        <v>4101</v>
      </c>
      <c r="E25" s="1113">
        <v>24112462121.800003</v>
      </c>
      <c r="F25" s="1113">
        <v>15989</v>
      </c>
      <c r="G25" s="1113">
        <v>51189437840</v>
      </c>
      <c r="H25" s="1113">
        <v>2699</v>
      </c>
      <c r="I25" s="1113">
        <v>13116701525.400002</v>
      </c>
      <c r="J25" s="1113">
        <v>3832</v>
      </c>
      <c r="K25" s="1113">
        <v>34554388126</v>
      </c>
      <c r="L25" s="1113">
        <v>1402</v>
      </c>
      <c r="M25" s="1114">
        <v>10995760596.4</v>
      </c>
    </row>
    <row r="26" spans="1:13" ht="11.25" customHeight="1" x14ac:dyDescent="0.25">
      <c r="A26" s="1117">
        <v>2017</v>
      </c>
      <c r="B26" s="1118">
        <v>3471</v>
      </c>
      <c r="C26" s="1118">
        <v>15989913544</v>
      </c>
      <c r="D26" s="1118">
        <v>724</v>
      </c>
      <c r="E26" s="1118">
        <v>4211648546</v>
      </c>
      <c r="F26" s="1118">
        <v>2781</v>
      </c>
      <c r="G26" s="1118">
        <v>10269121576</v>
      </c>
      <c r="H26" s="1118">
        <v>475</v>
      </c>
      <c r="I26" s="1118">
        <v>2257615380</v>
      </c>
      <c r="J26" s="1118">
        <v>690</v>
      </c>
      <c r="K26" s="1118">
        <v>5720791968</v>
      </c>
      <c r="L26" s="1118">
        <v>249</v>
      </c>
      <c r="M26" s="1118">
        <v>1954033166</v>
      </c>
    </row>
    <row r="27" spans="1:13" ht="11.25" customHeight="1" x14ac:dyDescent="0.25">
      <c r="A27" s="1117">
        <v>2018</v>
      </c>
      <c r="B27" s="1118">
        <v>4017</v>
      </c>
      <c r="C27" s="1118">
        <v>17012139248</v>
      </c>
      <c r="D27" s="1118">
        <v>830</v>
      </c>
      <c r="E27" s="1118">
        <v>4519831479</v>
      </c>
      <c r="F27" s="1118">
        <v>3237</v>
      </c>
      <c r="G27" s="1118">
        <v>10358393290</v>
      </c>
      <c r="H27" s="1118">
        <v>539</v>
      </c>
      <c r="I27" s="1118">
        <v>2581043309</v>
      </c>
      <c r="J27" s="1118">
        <v>780</v>
      </c>
      <c r="K27" s="1118">
        <v>6653745958</v>
      </c>
      <c r="L27" s="1118">
        <v>291</v>
      </c>
      <c r="M27" s="1118">
        <v>1938788170</v>
      </c>
    </row>
    <row r="28" spans="1:13" ht="11.25" customHeight="1" x14ac:dyDescent="0.25">
      <c r="A28" s="1117">
        <v>2019</v>
      </c>
      <c r="B28" s="1118">
        <v>4373</v>
      </c>
      <c r="C28" s="1118">
        <v>18785425604</v>
      </c>
      <c r="D28" s="1118">
        <v>891</v>
      </c>
      <c r="E28" s="1118">
        <v>4787544828</v>
      </c>
      <c r="F28" s="1118">
        <v>3507</v>
      </c>
      <c r="G28" s="1118">
        <v>11179320698</v>
      </c>
      <c r="H28" s="1118">
        <v>585</v>
      </c>
      <c r="I28" s="1118">
        <v>2727222953</v>
      </c>
      <c r="J28" s="1118">
        <v>866</v>
      </c>
      <c r="K28" s="1118">
        <v>7606104906</v>
      </c>
      <c r="L28" s="1118">
        <v>306</v>
      </c>
      <c r="M28" s="1118">
        <v>2060321875</v>
      </c>
    </row>
    <row r="29" spans="1:13" ht="11.25" customHeight="1" x14ac:dyDescent="0.25">
      <c r="A29" s="1117">
        <v>2020</v>
      </c>
      <c r="B29" s="1118">
        <v>4154</v>
      </c>
      <c r="C29" s="1118">
        <v>17142664270</v>
      </c>
      <c r="D29" s="1118">
        <v>830</v>
      </c>
      <c r="E29" s="1118">
        <v>4606342238.2000008</v>
      </c>
      <c r="F29" s="1118">
        <v>3396</v>
      </c>
      <c r="G29" s="1118">
        <v>10458959450</v>
      </c>
      <c r="H29" s="1118">
        <v>557</v>
      </c>
      <c r="I29" s="1118">
        <v>2627351202.4000006</v>
      </c>
      <c r="J29" s="1118">
        <v>758</v>
      </c>
      <c r="K29" s="1118">
        <v>6683704820</v>
      </c>
      <c r="L29" s="1118">
        <v>273</v>
      </c>
      <c r="M29" s="1118">
        <v>1978991035.8</v>
      </c>
    </row>
    <row r="30" spans="1:13" ht="11.25" customHeight="1" x14ac:dyDescent="0.25">
      <c r="A30" s="1117">
        <v>2021</v>
      </c>
      <c r="B30" s="1118">
        <v>3806</v>
      </c>
      <c r="C30" s="1118">
        <v>16813683300</v>
      </c>
      <c r="D30" s="1118">
        <v>826</v>
      </c>
      <c r="E30" s="1118">
        <v>5987095030.6000004</v>
      </c>
      <c r="F30" s="1118">
        <v>3068</v>
      </c>
      <c r="G30" s="1118">
        <v>8923642826</v>
      </c>
      <c r="H30" s="1118">
        <v>543</v>
      </c>
      <c r="I30" s="1118">
        <v>2923468681</v>
      </c>
      <c r="J30" s="1118">
        <v>738</v>
      </c>
      <c r="K30" s="1118">
        <v>7890040474</v>
      </c>
      <c r="L30" s="1118">
        <v>283</v>
      </c>
      <c r="M30" s="1118">
        <v>3063626349.5999999</v>
      </c>
    </row>
    <row r="31" spans="1:13" s="1115" customFormat="1" ht="23.3" customHeight="1" x14ac:dyDescent="0.25">
      <c r="A31" s="1090" t="s">
        <v>4289</v>
      </c>
      <c r="B31" s="1113">
        <v>14305</v>
      </c>
      <c r="C31" s="1113">
        <v>91635362097</v>
      </c>
      <c r="D31" s="1113">
        <v>3322</v>
      </c>
      <c r="E31" s="1113">
        <v>19737315920.419998</v>
      </c>
      <c r="F31" s="1113">
        <v>11420</v>
      </c>
      <c r="G31" s="1113">
        <v>56298589514</v>
      </c>
      <c r="H31" s="1113">
        <v>2659</v>
      </c>
      <c r="I31" s="1113">
        <v>10571256596.18</v>
      </c>
      <c r="J31" s="1113">
        <v>2885</v>
      </c>
      <c r="K31" s="1113">
        <v>35336772583</v>
      </c>
      <c r="L31" s="1113">
        <v>663</v>
      </c>
      <c r="M31" s="1114">
        <v>9166059324.2399998</v>
      </c>
    </row>
    <row r="32" spans="1:13" ht="11.25" customHeight="1" x14ac:dyDescent="0.25">
      <c r="A32" s="1117">
        <v>2017</v>
      </c>
      <c r="B32" s="1118">
        <v>2023</v>
      </c>
      <c r="C32" s="1118">
        <v>13621531631</v>
      </c>
      <c r="D32" s="1118">
        <v>443</v>
      </c>
      <c r="E32" s="1118">
        <v>3246358045.7800002</v>
      </c>
      <c r="F32" s="1118">
        <v>1636</v>
      </c>
      <c r="G32" s="1118">
        <v>9342955721</v>
      </c>
      <c r="H32" s="1118">
        <v>343</v>
      </c>
      <c r="I32" s="1118">
        <v>1870897126.3800001</v>
      </c>
      <c r="J32" s="1118">
        <v>387</v>
      </c>
      <c r="K32" s="1118">
        <v>4278575910</v>
      </c>
      <c r="L32" s="1118">
        <v>100</v>
      </c>
      <c r="M32" s="1118">
        <v>1375460919.4000001</v>
      </c>
    </row>
    <row r="33" spans="1:13" ht="11.25" customHeight="1" x14ac:dyDescent="0.25">
      <c r="A33" s="1117">
        <v>2018</v>
      </c>
      <c r="B33" s="1118">
        <v>2806</v>
      </c>
      <c r="C33" s="1118">
        <v>18498632622</v>
      </c>
      <c r="D33" s="1118">
        <v>563</v>
      </c>
      <c r="E33" s="1118">
        <v>3475692699.0599999</v>
      </c>
      <c r="F33" s="1118">
        <v>2311</v>
      </c>
      <c r="G33" s="1118">
        <v>12921622653</v>
      </c>
      <c r="H33" s="1118">
        <v>464</v>
      </c>
      <c r="I33" s="1118">
        <v>2139099379.46</v>
      </c>
      <c r="J33" s="1118">
        <v>495</v>
      </c>
      <c r="K33" s="1118">
        <v>5577009969</v>
      </c>
      <c r="L33" s="1118">
        <v>99</v>
      </c>
      <c r="M33" s="1118">
        <v>1336593319.5999999</v>
      </c>
    </row>
    <row r="34" spans="1:13" ht="11.25" customHeight="1" x14ac:dyDescent="0.25">
      <c r="A34" s="1117">
        <v>2019</v>
      </c>
      <c r="B34" s="1118">
        <v>2918</v>
      </c>
      <c r="C34" s="1118">
        <v>18189991486</v>
      </c>
      <c r="D34" s="1118">
        <v>673</v>
      </c>
      <c r="E34" s="1118">
        <v>4032637570.0599995</v>
      </c>
      <c r="F34" s="1118">
        <v>2309</v>
      </c>
      <c r="G34" s="1118">
        <v>11325578534</v>
      </c>
      <c r="H34" s="1118">
        <v>536</v>
      </c>
      <c r="I34" s="1118">
        <v>2323960826.5199995</v>
      </c>
      <c r="J34" s="1118">
        <v>609</v>
      </c>
      <c r="K34" s="1118">
        <v>6864412952</v>
      </c>
      <c r="L34" s="1118">
        <v>137</v>
      </c>
      <c r="M34" s="1118">
        <v>1708676743.54</v>
      </c>
    </row>
    <row r="35" spans="1:13" ht="11.25" customHeight="1" x14ac:dyDescent="0.25">
      <c r="A35" s="1117">
        <v>2020</v>
      </c>
      <c r="B35" s="1118">
        <v>2925</v>
      </c>
      <c r="C35" s="1118">
        <v>14916037273</v>
      </c>
      <c r="D35" s="1118">
        <v>1018</v>
      </c>
      <c r="E35" s="1118">
        <v>3974256493.8499999</v>
      </c>
      <c r="F35" s="1118">
        <v>2351</v>
      </c>
      <c r="G35" s="1118">
        <v>7907804264</v>
      </c>
      <c r="H35" s="1118">
        <v>887</v>
      </c>
      <c r="I35" s="1118">
        <v>1852547830.8499999</v>
      </c>
      <c r="J35" s="1118">
        <v>574</v>
      </c>
      <c r="K35" s="1118">
        <v>7008233009</v>
      </c>
      <c r="L35" s="1118">
        <v>131</v>
      </c>
      <c r="M35" s="1118">
        <v>2121708663</v>
      </c>
    </row>
    <row r="36" spans="1:13" ht="11.25" customHeight="1" x14ac:dyDescent="0.25">
      <c r="A36" s="1117">
        <v>2021</v>
      </c>
      <c r="B36" s="1118">
        <v>3633</v>
      </c>
      <c r="C36" s="1118">
        <v>26409169085</v>
      </c>
      <c r="D36" s="1118">
        <v>625</v>
      </c>
      <c r="E36" s="1118">
        <v>5008371111.6700001</v>
      </c>
      <c r="F36" s="1118">
        <v>2813</v>
      </c>
      <c r="G36" s="1118">
        <v>14800628342</v>
      </c>
      <c r="H36" s="1118">
        <v>429</v>
      </c>
      <c r="I36" s="1118">
        <v>2384751432.9700003</v>
      </c>
      <c r="J36" s="1118">
        <v>820</v>
      </c>
      <c r="K36" s="1118">
        <v>11608540743</v>
      </c>
      <c r="L36" s="1118">
        <v>196</v>
      </c>
      <c r="M36" s="1118">
        <v>2623619678.6999998</v>
      </c>
    </row>
    <row r="37" spans="1:13" s="1115" customFormat="1" ht="10.199999999999999" x14ac:dyDescent="0.25">
      <c r="A37" s="1085" t="s">
        <v>4290</v>
      </c>
      <c r="B37" s="1113">
        <v>11392</v>
      </c>
      <c r="C37" s="1113">
        <v>225544818704</v>
      </c>
      <c r="D37" s="1113">
        <v>1463</v>
      </c>
      <c r="E37" s="1113">
        <v>37970047672.82</v>
      </c>
      <c r="F37" s="1113">
        <v>7711</v>
      </c>
      <c r="G37" s="1113">
        <v>70623354566</v>
      </c>
      <c r="H37" s="1113">
        <v>791</v>
      </c>
      <c r="I37" s="1113">
        <v>8186068557.0900002</v>
      </c>
      <c r="J37" s="1113">
        <v>3681</v>
      </c>
      <c r="K37" s="1113">
        <v>154921464138</v>
      </c>
      <c r="L37" s="1113">
        <v>672</v>
      </c>
      <c r="M37" s="1114">
        <v>29783979115.73</v>
      </c>
    </row>
    <row r="38" spans="1:13" ht="11.25" customHeight="1" x14ac:dyDescent="0.25">
      <c r="A38" s="1117">
        <v>2017</v>
      </c>
      <c r="B38" s="1118">
        <v>1872</v>
      </c>
      <c r="C38" s="1118">
        <v>30900683277</v>
      </c>
      <c r="D38" s="1118">
        <v>309</v>
      </c>
      <c r="E38" s="1118">
        <v>6597177143</v>
      </c>
      <c r="F38" s="1118">
        <v>1412</v>
      </c>
      <c r="G38" s="1118">
        <v>13112583408</v>
      </c>
      <c r="H38" s="1118">
        <v>197</v>
      </c>
      <c r="I38" s="1118">
        <v>1900380821</v>
      </c>
      <c r="J38" s="1118">
        <v>460</v>
      </c>
      <c r="K38" s="1118">
        <v>17788099869</v>
      </c>
      <c r="L38" s="1118">
        <v>112</v>
      </c>
      <c r="M38" s="1118">
        <v>4696796322</v>
      </c>
    </row>
    <row r="39" spans="1:13" ht="11.25" customHeight="1" x14ac:dyDescent="0.25">
      <c r="A39" s="1117">
        <v>2018</v>
      </c>
      <c r="B39" s="1118">
        <v>2313</v>
      </c>
      <c r="C39" s="1118">
        <v>40965209510</v>
      </c>
      <c r="D39" s="1118">
        <v>303</v>
      </c>
      <c r="E39" s="1118">
        <v>6921483462.2999992</v>
      </c>
      <c r="F39" s="1118">
        <v>1685</v>
      </c>
      <c r="G39" s="1118">
        <v>14738088531</v>
      </c>
      <c r="H39" s="1118">
        <v>183</v>
      </c>
      <c r="I39" s="1118">
        <v>1738365162.6200001</v>
      </c>
      <c r="J39" s="1118">
        <v>628</v>
      </c>
      <c r="K39" s="1118">
        <v>26227120979</v>
      </c>
      <c r="L39" s="1118">
        <v>120</v>
      </c>
      <c r="M39" s="1118">
        <v>5183118299.6799994</v>
      </c>
    </row>
    <row r="40" spans="1:13" ht="11.25" customHeight="1" x14ac:dyDescent="0.25">
      <c r="A40" s="1117">
        <v>2019</v>
      </c>
      <c r="B40" s="1118">
        <v>2674</v>
      </c>
      <c r="C40" s="1118">
        <v>48737962667</v>
      </c>
      <c r="D40" s="1118">
        <v>320</v>
      </c>
      <c r="E40" s="1118">
        <v>7696186663.7600002</v>
      </c>
      <c r="F40" s="1118">
        <v>1853</v>
      </c>
      <c r="G40" s="1118">
        <v>16791602342</v>
      </c>
      <c r="H40" s="1118">
        <v>181</v>
      </c>
      <c r="I40" s="1118">
        <v>1813257429.3600001</v>
      </c>
      <c r="J40" s="1118">
        <v>821</v>
      </c>
      <c r="K40" s="1118">
        <v>31946360325</v>
      </c>
      <c r="L40" s="1118">
        <v>139</v>
      </c>
      <c r="M40" s="1118">
        <v>5882929234.3999996</v>
      </c>
    </row>
    <row r="41" spans="1:13" ht="11.25" customHeight="1" x14ac:dyDescent="0.25">
      <c r="A41" s="1117">
        <v>2020</v>
      </c>
      <c r="B41" s="1118">
        <v>1682</v>
      </c>
      <c r="C41" s="1118">
        <v>42979589569</v>
      </c>
      <c r="D41" s="1118">
        <v>180</v>
      </c>
      <c r="E41" s="1118">
        <v>6147264457.3600006</v>
      </c>
      <c r="F41" s="1118">
        <v>1170</v>
      </c>
      <c r="G41" s="1118">
        <v>13203252804</v>
      </c>
      <c r="H41" s="1118">
        <v>98</v>
      </c>
      <c r="I41" s="1118">
        <v>1176745967.5099998</v>
      </c>
      <c r="J41" s="1118">
        <v>512</v>
      </c>
      <c r="K41" s="1118">
        <v>29776336765</v>
      </c>
      <c r="L41" s="1118">
        <v>82</v>
      </c>
      <c r="M41" s="1118">
        <v>4970518489.8500004</v>
      </c>
    </row>
    <row r="42" spans="1:13" ht="11.25" customHeight="1" x14ac:dyDescent="0.25">
      <c r="A42" s="1117">
        <v>2021</v>
      </c>
      <c r="B42" s="1118">
        <v>2851</v>
      </c>
      <c r="C42" s="1118">
        <v>61961373681</v>
      </c>
      <c r="D42" s="1118">
        <v>351</v>
      </c>
      <c r="E42" s="1118">
        <v>10607935946.4</v>
      </c>
      <c r="F42" s="1118">
        <v>1591</v>
      </c>
      <c r="G42" s="1118">
        <v>12777827481</v>
      </c>
      <c r="H42" s="1118">
        <v>132</v>
      </c>
      <c r="I42" s="1118">
        <v>1557319176.5999999</v>
      </c>
      <c r="J42" s="1118">
        <v>1260</v>
      </c>
      <c r="K42" s="1118">
        <v>49183546200</v>
      </c>
      <c r="L42" s="1118">
        <v>219</v>
      </c>
      <c r="M42" s="1118">
        <v>9050616769.7999992</v>
      </c>
    </row>
    <row r="43" spans="1:13" s="1115" customFormat="1" ht="34.5" customHeight="1" x14ac:dyDescent="0.25">
      <c r="A43" s="1090" t="s">
        <v>4291</v>
      </c>
      <c r="B43" s="1113">
        <v>1983</v>
      </c>
      <c r="C43" s="1113">
        <v>25935004488</v>
      </c>
      <c r="D43" s="1113">
        <v>412</v>
      </c>
      <c r="E43" s="1113">
        <v>5901657652.3199997</v>
      </c>
      <c r="F43" s="1113">
        <v>1618</v>
      </c>
      <c r="G43" s="1113">
        <v>20089448784</v>
      </c>
      <c r="H43" s="1113">
        <v>307</v>
      </c>
      <c r="I43" s="1113">
        <v>3995389656.9299998</v>
      </c>
      <c r="J43" s="1113">
        <v>365</v>
      </c>
      <c r="K43" s="1113">
        <v>5845555704</v>
      </c>
      <c r="L43" s="1113">
        <v>105</v>
      </c>
      <c r="M43" s="1114">
        <v>1906267995.3899999</v>
      </c>
    </row>
    <row r="44" spans="1:13" ht="11.25" customHeight="1" x14ac:dyDescent="0.25">
      <c r="A44" s="1117">
        <v>2017</v>
      </c>
      <c r="B44" s="1119" t="s">
        <v>687</v>
      </c>
      <c r="C44" s="1119" t="s">
        <v>687</v>
      </c>
      <c r="D44" s="1119" t="s">
        <v>687</v>
      </c>
      <c r="E44" s="1119" t="s">
        <v>687</v>
      </c>
      <c r="F44" s="1119" t="s">
        <v>687</v>
      </c>
      <c r="G44" s="1119" t="s">
        <v>687</v>
      </c>
      <c r="H44" s="1119" t="s">
        <v>687</v>
      </c>
      <c r="I44" s="1119" t="s">
        <v>687</v>
      </c>
      <c r="J44" s="1119" t="s">
        <v>687</v>
      </c>
      <c r="K44" s="1119" t="s">
        <v>687</v>
      </c>
      <c r="L44" s="1119" t="s">
        <v>687</v>
      </c>
      <c r="M44" s="1119" t="s">
        <v>687</v>
      </c>
    </row>
    <row r="45" spans="1:13" ht="11.25" customHeight="1" x14ac:dyDescent="0.25">
      <c r="A45" s="1117">
        <v>2018</v>
      </c>
      <c r="B45" s="1119" t="s">
        <v>687</v>
      </c>
      <c r="C45" s="1119" t="s">
        <v>687</v>
      </c>
      <c r="D45" s="1119" t="s">
        <v>687</v>
      </c>
      <c r="E45" s="1119" t="s">
        <v>687</v>
      </c>
      <c r="F45" s="1119" t="s">
        <v>687</v>
      </c>
      <c r="G45" s="1119" t="s">
        <v>687</v>
      </c>
      <c r="H45" s="1119" t="s">
        <v>687</v>
      </c>
      <c r="I45" s="1119" t="s">
        <v>687</v>
      </c>
      <c r="J45" s="1119" t="s">
        <v>687</v>
      </c>
      <c r="K45" s="1119" t="s">
        <v>687</v>
      </c>
      <c r="L45" s="1119" t="s">
        <v>687</v>
      </c>
      <c r="M45" s="1119" t="s">
        <v>687</v>
      </c>
    </row>
    <row r="46" spans="1:13" ht="11.25" customHeight="1" x14ac:dyDescent="0.25">
      <c r="A46" s="1117">
        <v>2019</v>
      </c>
      <c r="B46" s="1119" t="s">
        <v>687</v>
      </c>
      <c r="C46" s="1119" t="s">
        <v>687</v>
      </c>
      <c r="D46" s="1119" t="s">
        <v>687</v>
      </c>
      <c r="E46" s="1119" t="s">
        <v>687</v>
      </c>
      <c r="F46" s="1119" t="s">
        <v>687</v>
      </c>
      <c r="G46" s="1119" t="s">
        <v>687</v>
      </c>
      <c r="H46" s="1119" t="s">
        <v>687</v>
      </c>
      <c r="I46" s="1119" t="s">
        <v>687</v>
      </c>
      <c r="J46" s="1119" t="s">
        <v>687</v>
      </c>
      <c r="K46" s="1119" t="s">
        <v>687</v>
      </c>
      <c r="L46" s="1119" t="s">
        <v>687</v>
      </c>
      <c r="M46" s="1119" t="s">
        <v>687</v>
      </c>
    </row>
    <row r="47" spans="1:13" ht="11.25" customHeight="1" x14ac:dyDescent="0.25">
      <c r="A47" s="1117">
        <v>2020</v>
      </c>
      <c r="B47" s="1118">
        <v>55</v>
      </c>
      <c r="C47" s="1118">
        <v>1181065862</v>
      </c>
      <c r="D47" s="1118">
        <v>16</v>
      </c>
      <c r="E47" s="1118">
        <v>310000000</v>
      </c>
      <c r="F47" s="1118">
        <v>0</v>
      </c>
      <c r="G47" s="1118">
        <v>0</v>
      </c>
      <c r="H47" s="1118">
        <v>0</v>
      </c>
      <c r="I47" s="1118">
        <v>0</v>
      </c>
      <c r="J47" s="1118">
        <v>55</v>
      </c>
      <c r="K47" s="1118">
        <v>1181065862</v>
      </c>
      <c r="L47" s="1118">
        <v>16</v>
      </c>
      <c r="M47" s="1118">
        <v>310000000</v>
      </c>
    </row>
    <row r="48" spans="1:13" ht="11.25" customHeight="1" x14ac:dyDescent="0.25">
      <c r="A48" s="1117">
        <v>2021</v>
      </c>
      <c r="B48" s="1118">
        <v>1928</v>
      </c>
      <c r="C48" s="1118">
        <v>24753938626</v>
      </c>
      <c r="D48" s="1118">
        <v>396</v>
      </c>
      <c r="E48" s="1118">
        <v>5591657652.3199997</v>
      </c>
      <c r="F48" s="1118">
        <v>1618</v>
      </c>
      <c r="G48" s="1118">
        <v>20089448784</v>
      </c>
      <c r="H48" s="1118">
        <v>307</v>
      </c>
      <c r="I48" s="1118">
        <v>3995389656.9299998</v>
      </c>
      <c r="J48" s="1118">
        <v>310</v>
      </c>
      <c r="K48" s="1118">
        <v>4664489842</v>
      </c>
      <c r="L48" s="1118">
        <v>89</v>
      </c>
      <c r="M48" s="1118">
        <v>1596267995.3899999</v>
      </c>
    </row>
    <row r="49" spans="1:13" s="1115" customFormat="1" ht="11.25" customHeight="1" x14ac:dyDescent="0.25">
      <c r="A49" s="1085" t="s">
        <v>4292</v>
      </c>
      <c r="B49" s="1113">
        <v>2878</v>
      </c>
      <c r="C49" s="1113">
        <v>17112577854</v>
      </c>
      <c r="D49" s="1113">
        <v>814</v>
      </c>
      <c r="E49" s="1113">
        <v>4168781855.9000001</v>
      </c>
      <c r="F49" s="1113">
        <v>2878</v>
      </c>
      <c r="G49" s="1113">
        <v>17112577854</v>
      </c>
      <c r="H49" s="1113">
        <v>814</v>
      </c>
      <c r="I49" s="1113">
        <v>4168781855.9000001</v>
      </c>
      <c r="J49" s="1113">
        <v>0</v>
      </c>
      <c r="K49" s="1113">
        <v>0</v>
      </c>
      <c r="L49" s="1113">
        <v>0</v>
      </c>
      <c r="M49" s="1114">
        <v>0</v>
      </c>
    </row>
    <row r="50" spans="1:13" ht="11.25" customHeight="1" x14ac:dyDescent="0.25">
      <c r="A50" s="1117">
        <v>2017</v>
      </c>
      <c r="B50" s="1119" t="s">
        <v>687</v>
      </c>
      <c r="C50" s="1119" t="s">
        <v>687</v>
      </c>
      <c r="D50" s="1119" t="s">
        <v>687</v>
      </c>
      <c r="E50" s="1119" t="s">
        <v>687</v>
      </c>
      <c r="F50" s="1119" t="s">
        <v>687</v>
      </c>
      <c r="G50" s="1119" t="s">
        <v>687</v>
      </c>
      <c r="H50" s="1119" t="s">
        <v>687</v>
      </c>
      <c r="I50" s="1119" t="s">
        <v>687</v>
      </c>
      <c r="J50" s="1119" t="s">
        <v>687</v>
      </c>
      <c r="K50" s="1119" t="s">
        <v>687</v>
      </c>
      <c r="L50" s="1119" t="s">
        <v>687</v>
      </c>
      <c r="M50" s="1119" t="s">
        <v>687</v>
      </c>
    </row>
    <row r="51" spans="1:13" ht="11.25" customHeight="1" x14ac:dyDescent="0.25">
      <c r="A51" s="1117">
        <v>2018</v>
      </c>
      <c r="B51" s="1119" t="s">
        <v>687</v>
      </c>
      <c r="C51" s="1119" t="s">
        <v>687</v>
      </c>
      <c r="D51" s="1119" t="s">
        <v>687</v>
      </c>
      <c r="E51" s="1119" t="s">
        <v>687</v>
      </c>
      <c r="F51" s="1119" t="s">
        <v>687</v>
      </c>
      <c r="G51" s="1119" t="s">
        <v>687</v>
      </c>
      <c r="H51" s="1119" t="s">
        <v>687</v>
      </c>
      <c r="I51" s="1119" t="s">
        <v>687</v>
      </c>
      <c r="J51" s="1119" t="s">
        <v>687</v>
      </c>
      <c r="K51" s="1119" t="s">
        <v>687</v>
      </c>
      <c r="L51" s="1119" t="s">
        <v>687</v>
      </c>
      <c r="M51" s="1119" t="s">
        <v>687</v>
      </c>
    </row>
    <row r="52" spans="1:13" ht="11.25" customHeight="1" x14ac:dyDescent="0.25">
      <c r="A52" s="1117">
        <v>2019</v>
      </c>
      <c r="B52" s="1119" t="s">
        <v>687</v>
      </c>
      <c r="C52" s="1119" t="s">
        <v>687</v>
      </c>
      <c r="D52" s="1119" t="s">
        <v>687</v>
      </c>
      <c r="E52" s="1119" t="s">
        <v>687</v>
      </c>
      <c r="F52" s="1119" t="s">
        <v>687</v>
      </c>
      <c r="G52" s="1119" t="s">
        <v>687</v>
      </c>
      <c r="H52" s="1119" t="s">
        <v>687</v>
      </c>
      <c r="I52" s="1119" t="s">
        <v>687</v>
      </c>
      <c r="J52" s="1119" t="s">
        <v>687</v>
      </c>
      <c r="K52" s="1119" t="s">
        <v>687</v>
      </c>
      <c r="L52" s="1119" t="s">
        <v>687</v>
      </c>
      <c r="M52" s="1119" t="s">
        <v>687</v>
      </c>
    </row>
    <row r="53" spans="1:13" ht="11.25" customHeight="1" x14ac:dyDescent="0.25">
      <c r="A53" s="1117">
        <v>2020</v>
      </c>
      <c r="B53" s="1118">
        <v>1369</v>
      </c>
      <c r="C53" s="1118">
        <v>8561733811</v>
      </c>
      <c r="D53" s="1118">
        <v>431</v>
      </c>
      <c r="E53" s="1118">
        <v>2495666747</v>
      </c>
      <c r="F53" s="1118">
        <v>1369</v>
      </c>
      <c r="G53" s="1118">
        <v>8561733811</v>
      </c>
      <c r="H53" s="1118">
        <v>431</v>
      </c>
      <c r="I53" s="1118">
        <v>2495666747</v>
      </c>
      <c r="J53" s="1118">
        <v>0</v>
      </c>
      <c r="K53" s="1118">
        <v>0</v>
      </c>
      <c r="L53" s="1118">
        <v>0</v>
      </c>
      <c r="M53" s="1118">
        <v>0</v>
      </c>
    </row>
    <row r="54" spans="1:13" ht="11.25" customHeight="1" x14ac:dyDescent="0.25">
      <c r="A54" s="1117">
        <v>2021</v>
      </c>
      <c r="B54" s="1118">
        <v>1509</v>
      </c>
      <c r="C54" s="1118">
        <v>8550844043</v>
      </c>
      <c r="D54" s="1118">
        <v>383</v>
      </c>
      <c r="E54" s="1118">
        <v>1673115108.9000001</v>
      </c>
      <c r="F54" s="1118">
        <v>1509</v>
      </c>
      <c r="G54" s="1118">
        <v>8550844043</v>
      </c>
      <c r="H54" s="1118">
        <v>383</v>
      </c>
      <c r="I54" s="1118">
        <v>1673115108.9000001</v>
      </c>
      <c r="J54" s="1118">
        <v>0</v>
      </c>
      <c r="K54" s="1118">
        <v>0</v>
      </c>
      <c r="L54" s="1118">
        <v>0</v>
      </c>
      <c r="M54" s="1118">
        <v>0</v>
      </c>
    </row>
    <row r="55" spans="1:13" s="1115" customFormat="1" ht="34.5" customHeight="1" x14ac:dyDescent="0.25">
      <c r="A55" s="1090" t="s">
        <v>4330</v>
      </c>
      <c r="B55" s="1113">
        <v>810</v>
      </c>
      <c r="C55" s="1113">
        <v>46099750904</v>
      </c>
      <c r="D55" s="1113">
        <v>371</v>
      </c>
      <c r="E55" s="1113">
        <v>19723455603.93</v>
      </c>
      <c r="F55" s="1113">
        <v>0</v>
      </c>
      <c r="G55" s="1113">
        <v>0</v>
      </c>
      <c r="H55" s="1113">
        <v>0</v>
      </c>
      <c r="I55" s="1113">
        <v>0</v>
      </c>
      <c r="J55" s="1113">
        <v>810</v>
      </c>
      <c r="K55" s="1113">
        <v>46099750904</v>
      </c>
      <c r="L55" s="1113">
        <v>371</v>
      </c>
      <c r="M55" s="1114">
        <v>19723455603.93</v>
      </c>
    </row>
    <row r="56" spans="1:13" ht="11.25" customHeight="1" x14ac:dyDescent="0.25">
      <c r="A56" s="1117">
        <v>2017</v>
      </c>
      <c r="B56" s="1119" t="s">
        <v>687</v>
      </c>
      <c r="C56" s="1119" t="s">
        <v>687</v>
      </c>
      <c r="D56" s="1119" t="s">
        <v>687</v>
      </c>
      <c r="E56" s="1119" t="s">
        <v>687</v>
      </c>
      <c r="F56" s="1119" t="s">
        <v>687</v>
      </c>
      <c r="G56" s="1119" t="s">
        <v>687</v>
      </c>
      <c r="H56" s="1119" t="s">
        <v>687</v>
      </c>
      <c r="I56" s="1119" t="s">
        <v>687</v>
      </c>
      <c r="J56" s="1119" t="s">
        <v>687</v>
      </c>
      <c r="K56" s="1119" t="s">
        <v>687</v>
      </c>
      <c r="L56" s="1119" t="s">
        <v>687</v>
      </c>
      <c r="M56" s="1119" t="s">
        <v>687</v>
      </c>
    </row>
    <row r="57" spans="1:13" ht="11.25" customHeight="1" x14ac:dyDescent="0.25">
      <c r="A57" s="1117">
        <v>2018</v>
      </c>
      <c r="B57" s="1119" t="s">
        <v>687</v>
      </c>
      <c r="C57" s="1119" t="s">
        <v>687</v>
      </c>
      <c r="D57" s="1119" t="s">
        <v>687</v>
      </c>
      <c r="E57" s="1119" t="s">
        <v>687</v>
      </c>
      <c r="F57" s="1119" t="s">
        <v>687</v>
      </c>
      <c r="G57" s="1119" t="s">
        <v>687</v>
      </c>
      <c r="H57" s="1119" t="s">
        <v>687</v>
      </c>
      <c r="I57" s="1119" t="s">
        <v>687</v>
      </c>
      <c r="J57" s="1119" t="s">
        <v>687</v>
      </c>
      <c r="K57" s="1119" t="s">
        <v>687</v>
      </c>
      <c r="L57" s="1119" t="s">
        <v>687</v>
      </c>
      <c r="M57" s="1119" t="s">
        <v>687</v>
      </c>
    </row>
    <row r="58" spans="1:13" ht="11.25" customHeight="1" x14ac:dyDescent="0.25">
      <c r="A58" s="1117">
        <v>2019</v>
      </c>
      <c r="B58" s="1119" t="s">
        <v>687</v>
      </c>
      <c r="C58" s="1119" t="s">
        <v>687</v>
      </c>
      <c r="D58" s="1119" t="s">
        <v>687</v>
      </c>
      <c r="E58" s="1119" t="s">
        <v>687</v>
      </c>
      <c r="F58" s="1119" t="s">
        <v>687</v>
      </c>
      <c r="G58" s="1119" t="s">
        <v>687</v>
      </c>
      <c r="H58" s="1119" t="s">
        <v>687</v>
      </c>
      <c r="I58" s="1119" t="s">
        <v>687</v>
      </c>
      <c r="J58" s="1119" t="s">
        <v>687</v>
      </c>
      <c r="K58" s="1119" t="s">
        <v>687</v>
      </c>
      <c r="L58" s="1119" t="s">
        <v>687</v>
      </c>
      <c r="M58" s="1119" t="s">
        <v>687</v>
      </c>
    </row>
    <row r="59" spans="1:13" ht="11.25" customHeight="1" x14ac:dyDescent="0.25">
      <c r="A59" s="1117">
        <v>2020</v>
      </c>
      <c r="B59" s="1118">
        <v>468</v>
      </c>
      <c r="C59" s="1118">
        <v>25639595460</v>
      </c>
      <c r="D59" s="1118">
        <v>200</v>
      </c>
      <c r="E59" s="1118">
        <v>8117936169</v>
      </c>
      <c r="F59" s="1118">
        <v>0</v>
      </c>
      <c r="G59" s="1118">
        <v>0</v>
      </c>
      <c r="H59" s="1118">
        <v>0</v>
      </c>
      <c r="I59" s="1118">
        <v>0</v>
      </c>
      <c r="J59" s="1118">
        <v>468</v>
      </c>
      <c r="K59" s="1118">
        <v>25639595460</v>
      </c>
      <c r="L59" s="1118">
        <v>200</v>
      </c>
      <c r="M59" s="1118">
        <v>8117936169</v>
      </c>
    </row>
    <row r="60" spans="1:13" ht="11.25" customHeight="1" x14ac:dyDescent="0.25">
      <c r="A60" s="1117">
        <v>2021</v>
      </c>
      <c r="B60" s="1118">
        <v>342</v>
      </c>
      <c r="C60" s="1118">
        <v>20460155444</v>
      </c>
      <c r="D60" s="1118">
        <v>171</v>
      </c>
      <c r="E60" s="1118">
        <v>11605519434.93</v>
      </c>
      <c r="F60" s="1118">
        <v>0</v>
      </c>
      <c r="G60" s="1118">
        <v>0</v>
      </c>
      <c r="H60" s="1118">
        <v>0</v>
      </c>
      <c r="I60" s="1118">
        <v>0</v>
      </c>
      <c r="J60" s="1118">
        <v>342</v>
      </c>
      <c r="K60" s="1118">
        <v>20460155444</v>
      </c>
      <c r="L60" s="1118">
        <v>171</v>
      </c>
      <c r="M60" s="1118">
        <v>11605519434.93</v>
      </c>
    </row>
    <row r="61" spans="1:13" s="1115" customFormat="1" ht="11.25" customHeight="1" x14ac:dyDescent="0.25">
      <c r="A61" s="1120" t="s">
        <v>4331</v>
      </c>
      <c r="B61" s="1113">
        <v>57</v>
      </c>
      <c r="C61" s="1113">
        <v>3955801060</v>
      </c>
      <c r="D61" s="1113">
        <v>19</v>
      </c>
      <c r="E61" s="1113">
        <v>1467643430</v>
      </c>
      <c r="F61" s="1113">
        <v>11</v>
      </c>
      <c r="G61" s="1113">
        <v>602923126</v>
      </c>
      <c r="H61" s="1113">
        <v>2</v>
      </c>
      <c r="I61" s="1113">
        <v>133923976</v>
      </c>
      <c r="J61" s="1113">
        <v>46</v>
      </c>
      <c r="K61" s="1113">
        <v>3352877934</v>
      </c>
      <c r="L61" s="1113">
        <v>17</v>
      </c>
      <c r="M61" s="1114">
        <v>1333719454</v>
      </c>
    </row>
    <row r="62" spans="1:13" ht="11.25" customHeight="1" x14ac:dyDescent="0.25">
      <c r="A62" s="1117">
        <v>2017</v>
      </c>
      <c r="B62" s="1119" t="s">
        <v>687</v>
      </c>
      <c r="C62" s="1119" t="s">
        <v>687</v>
      </c>
      <c r="D62" s="1119" t="s">
        <v>687</v>
      </c>
      <c r="E62" s="1119" t="s">
        <v>687</v>
      </c>
      <c r="F62" s="1119" t="s">
        <v>687</v>
      </c>
      <c r="G62" s="1119" t="s">
        <v>687</v>
      </c>
      <c r="H62" s="1119" t="s">
        <v>687</v>
      </c>
      <c r="I62" s="1119" t="s">
        <v>687</v>
      </c>
      <c r="J62" s="1119" t="s">
        <v>687</v>
      </c>
      <c r="K62" s="1119" t="s">
        <v>687</v>
      </c>
      <c r="L62" s="1119" t="s">
        <v>687</v>
      </c>
      <c r="M62" s="1119" t="s">
        <v>687</v>
      </c>
    </row>
    <row r="63" spans="1:13" ht="11.25" customHeight="1" x14ac:dyDescent="0.25">
      <c r="A63" s="1117">
        <v>2018</v>
      </c>
      <c r="B63" s="1119">
        <v>0</v>
      </c>
      <c r="C63" s="1119">
        <v>0</v>
      </c>
      <c r="D63" s="1119">
        <v>0</v>
      </c>
      <c r="E63" s="1119">
        <v>0</v>
      </c>
      <c r="F63" s="1119">
        <v>0</v>
      </c>
      <c r="G63" s="1119">
        <v>0</v>
      </c>
      <c r="H63" s="1119">
        <v>0</v>
      </c>
      <c r="I63" s="1118">
        <v>0</v>
      </c>
      <c r="J63" s="1119">
        <v>0</v>
      </c>
      <c r="K63" s="1119">
        <v>0</v>
      </c>
      <c r="L63" s="1119">
        <v>0</v>
      </c>
      <c r="M63" s="1119">
        <v>0</v>
      </c>
    </row>
    <row r="64" spans="1:13" ht="11.25" customHeight="1" x14ac:dyDescent="0.25">
      <c r="A64" s="1117">
        <v>2019</v>
      </c>
      <c r="B64" s="1118">
        <v>26</v>
      </c>
      <c r="C64" s="1118">
        <v>1549273481</v>
      </c>
      <c r="D64" s="1118">
        <v>11</v>
      </c>
      <c r="E64" s="1118">
        <v>822006852</v>
      </c>
      <c r="F64" s="1118">
        <v>9</v>
      </c>
      <c r="G64" s="1118">
        <v>446761925</v>
      </c>
      <c r="H64" s="1118">
        <v>2</v>
      </c>
      <c r="I64" s="1119">
        <v>133923976</v>
      </c>
      <c r="J64" s="1118">
        <v>17</v>
      </c>
      <c r="K64" s="1118">
        <v>1102511556</v>
      </c>
      <c r="L64" s="1118">
        <v>9</v>
      </c>
      <c r="M64" s="1118">
        <v>688082876</v>
      </c>
    </row>
    <row r="65" spans="1:13" ht="11.25" customHeight="1" x14ac:dyDescent="0.15">
      <c r="A65" s="1121" t="s">
        <v>4332</v>
      </c>
      <c r="B65" s="1119">
        <v>0</v>
      </c>
      <c r="C65" s="1119">
        <v>0</v>
      </c>
      <c r="D65" s="1119">
        <v>0</v>
      </c>
      <c r="E65" s="1119">
        <v>0</v>
      </c>
      <c r="F65" s="1119">
        <v>0</v>
      </c>
      <c r="G65" s="1119">
        <v>0</v>
      </c>
      <c r="H65" s="1119">
        <v>0</v>
      </c>
      <c r="I65" s="1122">
        <v>0</v>
      </c>
      <c r="J65" s="1119">
        <v>0</v>
      </c>
      <c r="K65" s="1119">
        <v>0</v>
      </c>
      <c r="L65" s="1119">
        <v>0</v>
      </c>
      <c r="M65" s="1119">
        <v>0</v>
      </c>
    </row>
    <row r="66" spans="1:13" ht="11.25" customHeight="1" x14ac:dyDescent="0.15">
      <c r="A66" s="1121">
        <v>2021</v>
      </c>
      <c r="B66" s="1122">
        <v>31</v>
      </c>
      <c r="C66" s="1122">
        <v>2406527579</v>
      </c>
      <c r="D66" s="1122">
        <v>8</v>
      </c>
      <c r="E66" s="1122">
        <v>645636578</v>
      </c>
      <c r="F66" s="1122">
        <v>2</v>
      </c>
      <c r="G66" s="1122">
        <v>156161201</v>
      </c>
      <c r="H66" s="1122">
        <v>0</v>
      </c>
      <c r="I66" s="1118">
        <v>0</v>
      </c>
      <c r="J66" s="1122">
        <v>29</v>
      </c>
      <c r="K66" s="1122">
        <v>2250366378</v>
      </c>
      <c r="L66" s="1122">
        <v>8</v>
      </c>
      <c r="M66" s="1122">
        <v>645636578</v>
      </c>
    </row>
    <row r="67" spans="1:13" s="1115" customFormat="1" ht="11.25" customHeight="1" x14ac:dyDescent="0.25">
      <c r="A67" s="1120" t="s">
        <v>4333</v>
      </c>
      <c r="B67" s="1113">
        <v>942</v>
      </c>
      <c r="C67" s="1113">
        <v>18108869270</v>
      </c>
      <c r="D67" s="1113">
        <v>329</v>
      </c>
      <c r="E67" s="1113">
        <v>6322992025</v>
      </c>
      <c r="F67" s="1113">
        <v>540</v>
      </c>
      <c r="G67" s="1113">
        <v>8224596361</v>
      </c>
      <c r="H67" s="1113">
        <v>188</v>
      </c>
      <c r="I67" s="1113">
        <v>2739402815</v>
      </c>
      <c r="J67" s="1113">
        <v>402</v>
      </c>
      <c r="K67" s="1113">
        <v>9884272909</v>
      </c>
      <c r="L67" s="1113">
        <v>141</v>
      </c>
      <c r="M67" s="1114">
        <v>3583589210</v>
      </c>
    </row>
    <row r="68" spans="1:13" ht="11.25" customHeight="1" x14ac:dyDescent="0.25">
      <c r="A68" s="1117">
        <v>2017</v>
      </c>
      <c r="B68" s="1119" t="s">
        <v>687</v>
      </c>
      <c r="C68" s="1119" t="s">
        <v>687</v>
      </c>
      <c r="D68" s="1119" t="s">
        <v>687</v>
      </c>
      <c r="E68" s="1119" t="s">
        <v>687</v>
      </c>
      <c r="F68" s="1119" t="s">
        <v>687</v>
      </c>
      <c r="G68" s="1119" t="s">
        <v>687</v>
      </c>
      <c r="H68" s="1119" t="s">
        <v>687</v>
      </c>
      <c r="I68" s="1119" t="s">
        <v>687</v>
      </c>
      <c r="J68" s="1119" t="s">
        <v>687</v>
      </c>
      <c r="K68" s="1119" t="s">
        <v>687</v>
      </c>
      <c r="L68" s="1119" t="s">
        <v>687</v>
      </c>
      <c r="M68" s="1119" t="s">
        <v>687</v>
      </c>
    </row>
    <row r="69" spans="1:13" ht="11.25" customHeight="1" x14ac:dyDescent="0.25">
      <c r="A69" s="1117">
        <v>2018</v>
      </c>
      <c r="B69" s="1119">
        <v>0</v>
      </c>
      <c r="C69" s="1119">
        <v>0</v>
      </c>
      <c r="D69" s="1119">
        <v>0</v>
      </c>
      <c r="E69" s="1119">
        <v>0</v>
      </c>
      <c r="F69" s="1119">
        <v>0</v>
      </c>
      <c r="G69" s="1119">
        <v>0</v>
      </c>
      <c r="H69" s="1119">
        <v>0</v>
      </c>
      <c r="I69" s="1118">
        <v>0</v>
      </c>
      <c r="J69" s="1119">
        <v>0</v>
      </c>
      <c r="K69" s="1119">
        <v>0</v>
      </c>
      <c r="L69" s="1119">
        <v>0</v>
      </c>
      <c r="M69" s="1119">
        <v>0</v>
      </c>
    </row>
    <row r="70" spans="1:13" ht="11.25" customHeight="1" x14ac:dyDescent="0.25">
      <c r="A70" s="1117">
        <v>2019</v>
      </c>
      <c r="B70" s="1118">
        <v>90</v>
      </c>
      <c r="C70" s="1118">
        <v>3905862089</v>
      </c>
      <c r="D70" s="1118">
        <v>30</v>
      </c>
      <c r="E70" s="1118">
        <v>1251120715</v>
      </c>
      <c r="F70" s="1118">
        <v>39</v>
      </c>
      <c r="G70" s="1118">
        <v>1546948773</v>
      </c>
      <c r="H70" s="1118">
        <v>8</v>
      </c>
      <c r="I70" s="1118">
        <v>322363807</v>
      </c>
      <c r="J70" s="1118">
        <v>51</v>
      </c>
      <c r="K70" s="1118">
        <v>2358913316</v>
      </c>
      <c r="L70" s="1118">
        <v>22</v>
      </c>
      <c r="M70" s="1118">
        <v>928756908</v>
      </c>
    </row>
    <row r="71" spans="1:13" ht="11.25" customHeight="1" x14ac:dyDescent="0.15">
      <c r="A71" s="1117">
        <v>2020</v>
      </c>
      <c r="B71" s="1118">
        <v>509</v>
      </c>
      <c r="C71" s="1118">
        <v>9548100338</v>
      </c>
      <c r="D71" s="1118">
        <v>220</v>
      </c>
      <c r="E71" s="1118">
        <v>3980226416</v>
      </c>
      <c r="F71" s="1118">
        <v>295</v>
      </c>
      <c r="G71" s="1118">
        <v>3887386875</v>
      </c>
      <c r="H71" s="1118">
        <v>134</v>
      </c>
      <c r="I71" s="1122">
        <v>1778378579</v>
      </c>
      <c r="J71" s="1118">
        <v>214</v>
      </c>
      <c r="K71" s="1118">
        <v>5660713463</v>
      </c>
      <c r="L71" s="1118">
        <v>86</v>
      </c>
      <c r="M71" s="1118">
        <v>2201847837</v>
      </c>
    </row>
    <row r="72" spans="1:13" ht="11.25" customHeight="1" x14ac:dyDescent="0.15">
      <c r="A72" s="1117">
        <v>2021</v>
      </c>
      <c r="B72" s="1122">
        <v>343</v>
      </c>
      <c r="C72" s="1122">
        <v>4654906843</v>
      </c>
      <c r="D72" s="1122">
        <v>79</v>
      </c>
      <c r="E72" s="1122">
        <v>1091644894</v>
      </c>
      <c r="F72" s="1122">
        <v>206</v>
      </c>
      <c r="G72" s="1122">
        <v>2790260713</v>
      </c>
      <c r="H72" s="1122">
        <v>46</v>
      </c>
      <c r="I72" s="1118">
        <v>638660429</v>
      </c>
      <c r="J72" s="1122">
        <v>137</v>
      </c>
      <c r="K72" s="1122">
        <v>1864646130</v>
      </c>
      <c r="L72" s="1122">
        <v>33</v>
      </c>
      <c r="M72" s="1122">
        <v>452984465</v>
      </c>
    </row>
    <row r="73" spans="1:13" s="1115" customFormat="1" ht="23.95" customHeight="1" x14ac:dyDescent="0.25">
      <c r="A73" s="1123" t="s">
        <v>4334</v>
      </c>
      <c r="B73" s="1113">
        <v>15</v>
      </c>
      <c r="C73" s="1113">
        <v>0</v>
      </c>
      <c r="D73" s="1113">
        <v>5</v>
      </c>
      <c r="E73" s="1113">
        <v>2500000</v>
      </c>
      <c r="F73" s="1113">
        <v>15</v>
      </c>
      <c r="G73" s="1113">
        <v>0</v>
      </c>
      <c r="H73" s="1113">
        <v>5</v>
      </c>
      <c r="I73" s="1113">
        <v>2500000</v>
      </c>
      <c r="J73" s="1113">
        <v>0</v>
      </c>
      <c r="K73" s="1113">
        <v>0</v>
      </c>
      <c r="L73" s="1113">
        <v>0</v>
      </c>
      <c r="M73" s="1114">
        <v>0</v>
      </c>
    </row>
    <row r="74" spans="1:13" s="1125" customFormat="1" ht="11.25" customHeight="1" x14ac:dyDescent="0.25">
      <c r="A74" s="1117">
        <v>2017</v>
      </c>
      <c r="B74" s="1124" t="s">
        <v>687</v>
      </c>
      <c r="C74" s="1124" t="s">
        <v>687</v>
      </c>
      <c r="D74" s="1124" t="s">
        <v>687</v>
      </c>
      <c r="E74" s="1124" t="s">
        <v>687</v>
      </c>
      <c r="F74" s="1124" t="s">
        <v>687</v>
      </c>
      <c r="G74" s="1124">
        <v>0</v>
      </c>
      <c r="H74" s="1124" t="s">
        <v>687</v>
      </c>
      <c r="I74" s="1124" t="s">
        <v>687</v>
      </c>
      <c r="J74" s="1124" t="s">
        <v>687</v>
      </c>
      <c r="K74" s="1124" t="s">
        <v>687</v>
      </c>
      <c r="L74" s="1124" t="s">
        <v>687</v>
      </c>
      <c r="M74" s="1124" t="s">
        <v>687</v>
      </c>
    </row>
    <row r="75" spans="1:13" s="1125" customFormat="1" ht="11.25" customHeight="1" x14ac:dyDescent="0.25">
      <c r="A75" s="1117">
        <v>2018</v>
      </c>
      <c r="B75" s="1124" t="s">
        <v>687</v>
      </c>
      <c r="C75" s="1124" t="s">
        <v>687</v>
      </c>
      <c r="D75" s="1124" t="s">
        <v>687</v>
      </c>
      <c r="E75" s="1124" t="s">
        <v>687</v>
      </c>
      <c r="F75" s="1124" t="s">
        <v>687</v>
      </c>
      <c r="G75" s="1124" t="s">
        <v>687</v>
      </c>
      <c r="H75" s="1124" t="s">
        <v>687</v>
      </c>
      <c r="I75" s="1124" t="s">
        <v>687</v>
      </c>
      <c r="J75" s="1124" t="s">
        <v>687</v>
      </c>
      <c r="K75" s="1124" t="s">
        <v>687</v>
      </c>
      <c r="L75" s="1124" t="s">
        <v>687</v>
      </c>
      <c r="M75" s="1124" t="s">
        <v>687</v>
      </c>
    </row>
    <row r="76" spans="1:13" s="1125" customFormat="1" ht="11.25" customHeight="1" x14ac:dyDescent="0.25">
      <c r="A76" s="1117">
        <v>2019</v>
      </c>
      <c r="B76" s="1124" t="s">
        <v>687</v>
      </c>
      <c r="C76" s="1124" t="s">
        <v>687</v>
      </c>
      <c r="D76" s="1124" t="s">
        <v>687</v>
      </c>
      <c r="E76" s="1124" t="s">
        <v>687</v>
      </c>
      <c r="F76" s="1124" t="s">
        <v>687</v>
      </c>
      <c r="G76" s="1124" t="s">
        <v>687</v>
      </c>
      <c r="H76" s="1124" t="s">
        <v>687</v>
      </c>
      <c r="I76" s="1124" t="s">
        <v>687</v>
      </c>
      <c r="J76" s="1124" t="s">
        <v>687</v>
      </c>
      <c r="K76" s="1124" t="s">
        <v>687</v>
      </c>
      <c r="L76" s="1124" t="s">
        <v>687</v>
      </c>
      <c r="M76" s="1124" t="s">
        <v>687</v>
      </c>
    </row>
    <row r="77" spans="1:13" s="1125" customFormat="1" ht="11.25" customHeight="1" x14ac:dyDescent="0.25">
      <c r="A77" s="1117">
        <v>2020</v>
      </c>
      <c r="B77" s="1124" t="s">
        <v>687</v>
      </c>
      <c r="C77" s="1124" t="s">
        <v>687</v>
      </c>
      <c r="D77" s="1124" t="s">
        <v>687</v>
      </c>
      <c r="E77" s="1124" t="s">
        <v>687</v>
      </c>
      <c r="F77" s="1124" t="s">
        <v>687</v>
      </c>
      <c r="G77" s="1124" t="s">
        <v>687</v>
      </c>
      <c r="H77" s="1124" t="s">
        <v>687</v>
      </c>
      <c r="I77" s="1124" t="s">
        <v>687</v>
      </c>
      <c r="J77" s="1124" t="s">
        <v>687</v>
      </c>
      <c r="K77" s="1124" t="s">
        <v>687</v>
      </c>
      <c r="L77" s="1124" t="s">
        <v>687</v>
      </c>
      <c r="M77" s="1124" t="s">
        <v>687</v>
      </c>
    </row>
    <row r="78" spans="1:13" ht="11.25" customHeight="1" x14ac:dyDescent="0.25">
      <c r="A78" s="1117">
        <v>2021</v>
      </c>
      <c r="B78" s="1118">
        <v>15</v>
      </c>
      <c r="C78" s="1118">
        <v>0</v>
      </c>
      <c r="D78" s="1118">
        <v>5</v>
      </c>
      <c r="E78" s="1118">
        <v>2500000</v>
      </c>
      <c r="F78" s="1118">
        <v>15</v>
      </c>
      <c r="G78" s="1118">
        <v>0</v>
      </c>
      <c r="H78" s="1118">
        <v>5</v>
      </c>
      <c r="I78" s="1118">
        <v>2500000</v>
      </c>
      <c r="J78" s="1118">
        <v>0</v>
      </c>
      <c r="K78" s="1118">
        <v>0</v>
      </c>
      <c r="L78" s="1118">
        <v>0</v>
      </c>
      <c r="M78" s="1118">
        <v>0</v>
      </c>
    </row>
    <row r="79" spans="1:13" s="1115" customFormat="1" ht="10.199999999999999" x14ac:dyDescent="0.25">
      <c r="A79" s="1126" t="s">
        <v>4295</v>
      </c>
      <c r="B79" s="1113">
        <v>108</v>
      </c>
      <c r="C79" s="1113">
        <v>815130935</v>
      </c>
      <c r="D79" s="1113">
        <v>6</v>
      </c>
      <c r="E79" s="1113">
        <v>48481077</v>
      </c>
      <c r="F79" s="1113">
        <v>108</v>
      </c>
      <c r="G79" s="1113">
        <v>815130935</v>
      </c>
      <c r="H79" s="1113">
        <v>6</v>
      </c>
      <c r="I79" s="1113">
        <v>48481077</v>
      </c>
      <c r="J79" s="1113">
        <v>0</v>
      </c>
      <c r="K79" s="1113">
        <v>0</v>
      </c>
      <c r="L79" s="1113">
        <v>0</v>
      </c>
      <c r="M79" s="1114">
        <v>0</v>
      </c>
    </row>
    <row r="80" spans="1:13" s="1127" customFormat="1" ht="11.25" customHeight="1" x14ac:dyDescent="0.25">
      <c r="A80" s="1117">
        <v>2017</v>
      </c>
      <c r="B80" s="1119" t="s">
        <v>687</v>
      </c>
      <c r="C80" s="1119" t="s">
        <v>687</v>
      </c>
      <c r="D80" s="1119" t="s">
        <v>687</v>
      </c>
      <c r="E80" s="1119" t="s">
        <v>687</v>
      </c>
      <c r="F80" s="1119" t="s">
        <v>687</v>
      </c>
      <c r="G80" s="1119" t="s">
        <v>687</v>
      </c>
      <c r="H80" s="1119" t="s">
        <v>687</v>
      </c>
      <c r="I80" s="1119" t="s">
        <v>687</v>
      </c>
      <c r="J80" s="1119" t="s">
        <v>687</v>
      </c>
      <c r="K80" s="1119" t="s">
        <v>687</v>
      </c>
      <c r="L80" s="1119" t="s">
        <v>687</v>
      </c>
      <c r="M80" s="1119" t="s">
        <v>687</v>
      </c>
    </row>
    <row r="81" spans="1:13" s="1127" customFormat="1" ht="11.25" customHeight="1" x14ac:dyDescent="0.25">
      <c r="A81" s="1117">
        <v>2018</v>
      </c>
      <c r="B81" s="1119" t="s">
        <v>687</v>
      </c>
      <c r="C81" s="1119" t="s">
        <v>687</v>
      </c>
      <c r="D81" s="1119" t="s">
        <v>687</v>
      </c>
      <c r="E81" s="1119" t="s">
        <v>687</v>
      </c>
      <c r="F81" s="1119" t="s">
        <v>687</v>
      </c>
      <c r="G81" s="1119" t="s">
        <v>687</v>
      </c>
      <c r="H81" s="1119" t="s">
        <v>687</v>
      </c>
      <c r="I81" s="1119" t="s">
        <v>687</v>
      </c>
      <c r="J81" s="1119" t="s">
        <v>687</v>
      </c>
      <c r="K81" s="1119" t="s">
        <v>687</v>
      </c>
      <c r="L81" s="1119" t="s">
        <v>687</v>
      </c>
      <c r="M81" s="1119" t="s">
        <v>687</v>
      </c>
    </row>
    <row r="82" spans="1:13" s="1127" customFormat="1" ht="11.25" customHeight="1" x14ac:dyDescent="0.25">
      <c r="A82" s="1117">
        <v>2019</v>
      </c>
      <c r="B82" s="1119" t="s">
        <v>687</v>
      </c>
      <c r="C82" s="1119" t="s">
        <v>687</v>
      </c>
      <c r="D82" s="1119" t="s">
        <v>687</v>
      </c>
      <c r="E82" s="1119" t="s">
        <v>687</v>
      </c>
      <c r="F82" s="1119" t="s">
        <v>687</v>
      </c>
      <c r="G82" s="1119" t="s">
        <v>687</v>
      </c>
      <c r="H82" s="1119" t="s">
        <v>687</v>
      </c>
      <c r="I82" s="1119" t="s">
        <v>687</v>
      </c>
      <c r="J82" s="1119" t="s">
        <v>687</v>
      </c>
      <c r="K82" s="1119" t="s">
        <v>687</v>
      </c>
      <c r="L82" s="1119" t="s">
        <v>687</v>
      </c>
      <c r="M82" s="1119" t="s">
        <v>687</v>
      </c>
    </row>
    <row r="83" spans="1:13" s="1127" customFormat="1" ht="11.25" customHeight="1" x14ac:dyDescent="0.25">
      <c r="A83" s="1117">
        <v>2020</v>
      </c>
      <c r="B83" s="1119" t="s">
        <v>687</v>
      </c>
      <c r="C83" s="1119" t="s">
        <v>687</v>
      </c>
      <c r="D83" s="1119" t="s">
        <v>687</v>
      </c>
      <c r="E83" s="1119" t="s">
        <v>687</v>
      </c>
      <c r="F83" s="1119" t="s">
        <v>687</v>
      </c>
      <c r="G83" s="1119" t="s">
        <v>687</v>
      </c>
      <c r="H83" s="1119" t="s">
        <v>687</v>
      </c>
      <c r="I83" s="1119" t="s">
        <v>687</v>
      </c>
      <c r="J83" s="1119" t="s">
        <v>687</v>
      </c>
      <c r="K83" s="1119" t="s">
        <v>687</v>
      </c>
      <c r="L83" s="1119" t="s">
        <v>687</v>
      </c>
      <c r="M83" s="1119" t="s">
        <v>687</v>
      </c>
    </row>
    <row r="84" spans="1:13" ht="11.25" customHeight="1" x14ac:dyDescent="0.25">
      <c r="A84" s="1117">
        <v>2021</v>
      </c>
      <c r="B84" s="1118">
        <v>108</v>
      </c>
      <c r="C84" s="1118">
        <v>815130935</v>
      </c>
      <c r="D84" s="1118">
        <v>6</v>
      </c>
      <c r="E84" s="1118">
        <v>48481077</v>
      </c>
      <c r="F84" s="1118">
        <v>108</v>
      </c>
      <c r="G84" s="1118">
        <v>815130935</v>
      </c>
      <c r="H84" s="1118">
        <v>6</v>
      </c>
      <c r="I84" s="1118">
        <v>48481077</v>
      </c>
      <c r="J84" s="1118">
        <v>0</v>
      </c>
      <c r="K84" s="1118">
        <v>0</v>
      </c>
      <c r="L84" s="1118">
        <v>0</v>
      </c>
      <c r="M84" s="1118">
        <v>0</v>
      </c>
    </row>
    <row r="85" spans="1:13" ht="11.25" customHeight="1" x14ac:dyDescent="0.25">
      <c r="A85" s="1117"/>
      <c r="B85" s="1118"/>
      <c r="C85" s="1118"/>
      <c r="D85" s="1118"/>
      <c r="E85" s="1118"/>
      <c r="F85" s="1118"/>
      <c r="G85" s="1118"/>
      <c r="H85" s="1118"/>
      <c r="I85" s="1118"/>
      <c r="J85" s="1118"/>
      <c r="K85" s="1118"/>
      <c r="L85" s="1118"/>
    </row>
    <row r="86" spans="1:13" ht="11.25" customHeight="1" x14ac:dyDescent="0.25">
      <c r="A86" s="527" t="s">
        <v>2307</v>
      </c>
      <c r="B86" s="1118"/>
      <c r="C86" s="1118"/>
      <c r="D86" s="1118"/>
      <c r="E86" s="1118"/>
      <c r="F86" s="1118"/>
      <c r="G86" s="1118"/>
      <c r="H86" s="1118"/>
      <c r="I86" s="1118"/>
      <c r="J86" s="1118"/>
      <c r="K86" s="1118"/>
      <c r="L86" s="1118"/>
    </row>
    <row r="87" spans="1:13" ht="11.25" customHeight="1" x14ac:dyDescent="0.25">
      <c r="A87" s="1093" t="s">
        <v>4335</v>
      </c>
      <c r="B87" s="1093"/>
      <c r="C87" s="1093"/>
      <c r="D87" s="1093"/>
      <c r="E87" s="1093"/>
      <c r="F87" s="1093"/>
      <c r="G87" s="1093"/>
    </row>
    <row r="88" spans="1:13" s="22" customFormat="1" ht="11.25" customHeight="1" x14ac:dyDescent="0.25">
      <c r="A88" s="1128" t="s">
        <v>696</v>
      </c>
    </row>
    <row r="89" spans="1:13" s="22" customFormat="1" ht="11.25" customHeight="1" x14ac:dyDescent="0.25">
      <c r="A89" s="1093" t="s">
        <v>4336</v>
      </c>
    </row>
    <row r="90" spans="1:13" ht="11.25" customHeight="1" x14ac:dyDescent="0.25">
      <c r="A90" s="161" t="s">
        <v>698</v>
      </c>
      <c r="B90" s="1093"/>
      <c r="C90" s="1093"/>
      <c r="D90" s="1093"/>
      <c r="E90" s="1093"/>
      <c r="F90" s="1093"/>
      <c r="G90" s="1093"/>
      <c r="H90" s="1093"/>
      <c r="I90" s="1093"/>
      <c r="J90" s="1093"/>
      <c r="K90" s="1093"/>
      <c r="L90" s="1093"/>
    </row>
  </sheetData>
  <pageMargins left="0.7" right="0.7" top="0.75" bottom="0.75" header="0.3" footer="0.3"/>
  <pageSetup paperSize="190" scale="62" orientation="landscape" r:id="rId1"/>
  <headerFooter alignWithMargins="0">
    <oddFooter>&amp;L&amp;C&amp;R</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Hoja295">
    <pageSetUpPr fitToPage="1"/>
  </sheetPr>
  <dimension ref="A2:M84"/>
  <sheetViews>
    <sheetView zoomScaleNormal="100" workbookViewId="0"/>
  </sheetViews>
  <sheetFormatPr baseColWidth="10" defaultColWidth="9.125" defaultRowHeight="11.25" customHeight="1" x14ac:dyDescent="0.25"/>
  <cols>
    <col min="1" max="1" width="30.625" style="1087" customWidth="1"/>
    <col min="2" max="2" width="16.25" style="1087" customWidth="1"/>
    <col min="3" max="3" width="22.75" style="1087" bestFit="1" customWidth="1"/>
    <col min="4" max="4" width="16.625" style="1087" customWidth="1"/>
    <col min="5" max="5" width="22.75" style="1087" bestFit="1" customWidth="1"/>
    <col min="6" max="6" width="16.375" style="1087" customWidth="1"/>
    <col min="7" max="7" width="22.75" style="1087" bestFit="1" customWidth="1"/>
    <col min="8" max="8" width="16.375" style="1087" customWidth="1"/>
    <col min="9" max="9" width="22.75" style="1087" bestFit="1" customWidth="1"/>
    <col min="10" max="10" width="16.375" style="1087" customWidth="1"/>
    <col min="11" max="11" width="22.75" style="1087" bestFit="1" customWidth="1"/>
    <col min="12" max="12" width="16.25" style="1087" customWidth="1"/>
    <col min="13" max="13" width="22.75" style="1087" bestFit="1" customWidth="1"/>
    <col min="14" max="14" width="6.125" style="1087" customWidth="1"/>
    <col min="15" max="16384" width="9.125" style="1087"/>
  </cols>
  <sheetData>
    <row r="2" spans="1:13" ht="10.199999999999999" x14ac:dyDescent="0.25">
      <c r="A2" s="1085" t="s">
        <v>4337</v>
      </c>
    </row>
    <row r="3" spans="1:13" ht="11.25" customHeight="1" x14ac:dyDescent="0.25">
      <c r="A3" s="3279"/>
      <c r="B3" s="3279"/>
      <c r="C3" s="3279"/>
      <c r="D3" s="3279"/>
      <c r="E3" s="3279"/>
      <c r="F3" s="3279"/>
      <c r="G3" s="3279"/>
      <c r="H3" s="3279"/>
      <c r="I3" s="3279"/>
      <c r="J3" s="3279"/>
      <c r="K3" s="3279"/>
      <c r="L3" s="3279"/>
      <c r="M3" s="3279"/>
    </row>
    <row r="4" spans="1:13" ht="11.25" customHeight="1" x14ac:dyDescent="0.25">
      <c r="A4" s="3280"/>
      <c r="B4" s="3250" t="s">
        <v>752</v>
      </c>
      <c r="C4" s="3271"/>
      <c r="D4" s="3271"/>
      <c r="E4" s="3251"/>
      <c r="F4" s="3250" t="s">
        <v>753</v>
      </c>
      <c r="G4" s="3271"/>
      <c r="H4" s="3271"/>
      <c r="I4" s="3251"/>
      <c r="J4" s="3250" t="s">
        <v>754</v>
      </c>
      <c r="K4" s="3271"/>
      <c r="L4" s="3271"/>
      <c r="M4" s="3251"/>
    </row>
    <row r="5" spans="1:13" ht="11.25" customHeight="1" x14ac:dyDescent="0.25">
      <c r="A5" s="1112" t="s">
        <v>4325</v>
      </c>
      <c r="B5" s="3252" t="s">
        <v>4281</v>
      </c>
      <c r="C5" s="3266"/>
      <c r="D5" s="3252" t="s">
        <v>4283</v>
      </c>
      <c r="E5" s="3266"/>
      <c r="F5" s="3252" t="s">
        <v>4281</v>
      </c>
      <c r="G5" s="3266"/>
      <c r="H5" s="3252" t="s">
        <v>4283</v>
      </c>
      <c r="I5" s="3266"/>
      <c r="J5" s="3252" t="s">
        <v>4281</v>
      </c>
      <c r="K5" s="3266"/>
      <c r="L5" s="3250" t="s">
        <v>4283</v>
      </c>
      <c r="M5" s="3251"/>
    </row>
    <row r="6" spans="1:13" s="1129" customFormat="1" ht="11.25" customHeight="1" x14ac:dyDescent="0.25">
      <c r="A6" s="3277"/>
      <c r="B6" s="3278" t="s">
        <v>4338</v>
      </c>
      <c r="C6" s="3278" t="s">
        <v>4326</v>
      </c>
      <c r="D6" s="3278" t="s">
        <v>4338</v>
      </c>
      <c r="E6" s="3278" t="s">
        <v>2305</v>
      </c>
      <c r="F6" s="3278" t="s">
        <v>4338</v>
      </c>
      <c r="G6" s="3278" t="s">
        <v>4326</v>
      </c>
      <c r="H6" s="3278" t="s">
        <v>4338</v>
      </c>
      <c r="I6" s="3278" t="s">
        <v>2305</v>
      </c>
      <c r="J6" s="3278" t="s">
        <v>4338</v>
      </c>
      <c r="K6" s="3278" t="s">
        <v>4326</v>
      </c>
      <c r="L6" s="3278" t="s">
        <v>4338</v>
      </c>
      <c r="M6" s="3278" t="s">
        <v>2305</v>
      </c>
    </row>
    <row r="7" spans="1:13" ht="11.25" customHeight="1" x14ac:dyDescent="0.25">
      <c r="A7" s="1130" t="s">
        <v>742</v>
      </c>
      <c r="B7" s="1113">
        <v>66288</v>
      </c>
      <c r="C7" s="1113">
        <v>486068832900.5</v>
      </c>
      <c r="D7" s="1113">
        <v>12605</v>
      </c>
      <c r="E7" s="1113">
        <v>92252564233.199982</v>
      </c>
      <c r="F7" s="1113">
        <v>28532</v>
      </c>
      <c r="G7" s="1113">
        <v>220162920856.5</v>
      </c>
      <c r="H7" s="1113">
        <v>5725</v>
      </c>
      <c r="I7" s="1113">
        <v>43513339821.860001</v>
      </c>
      <c r="J7" s="1113">
        <v>37756</v>
      </c>
      <c r="K7" s="1113">
        <v>265905912044</v>
      </c>
      <c r="L7" s="1113">
        <v>6880</v>
      </c>
      <c r="M7" s="1113">
        <v>48739224412.410004</v>
      </c>
    </row>
    <row r="8" spans="1:13" ht="11.25" customHeight="1" x14ac:dyDescent="0.25">
      <c r="A8" s="1131">
        <v>2017</v>
      </c>
      <c r="B8" s="1113">
        <v>10684</v>
      </c>
      <c r="C8" s="1113">
        <v>77577361549</v>
      </c>
      <c r="D8" s="1113">
        <v>1995</v>
      </c>
      <c r="E8" s="1113">
        <v>16018302933.619999</v>
      </c>
      <c r="F8" s="1113">
        <v>4486</v>
      </c>
      <c r="G8" s="1113">
        <v>32886469927</v>
      </c>
      <c r="H8" s="1113">
        <v>868</v>
      </c>
      <c r="I8" s="1113">
        <v>7080462374.7000008</v>
      </c>
      <c r="J8" s="1113">
        <v>6198</v>
      </c>
      <c r="K8" s="1113">
        <v>44690891622</v>
      </c>
      <c r="L8" s="1113">
        <v>1127</v>
      </c>
      <c r="M8" s="1113">
        <v>8937840558.9200001</v>
      </c>
    </row>
    <row r="9" spans="1:13" ht="11.25" customHeight="1" x14ac:dyDescent="0.25">
      <c r="A9" s="1131">
        <v>2018</v>
      </c>
      <c r="B9" s="1113">
        <v>12385</v>
      </c>
      <c r="C9" s="1113">
        <v>94232252957</v>
      </c>
      <c r="D9" s="1113">
        <v>2146</v>
      </c>
      <c r="E9" s="1113">
        <v>16413733996.360001</v>
      </c>
      <c r="F9" s="1113">
        <v>5216</v>
      </c>
      <c r="G9" s="1113">
        <v>42267649800</v>
      </c>
      <c r="H9" s="1113">
        <v>964</v>
      </c>
      <c r="I9" s="1113">
        <v>7639300540.2800016</v>
      </c>
      <c r="J9" s="1113">
        <v>7169</v>
      </c>
      <c r="K9" s="1113">
        <v>51964603157</v>
      </c>
      <c r="L9" s="1113">
        <v>1182</v>
      </c>
      <c r="M9" s="1113">
        <v>8774433456.0799999</v>
      </c>
    </row>
    <row r="10" spans="1:13" ht="11.25" customHeight="1" x14ac:dyDescent="0.25">
      <c r="A10" s="1131">
        <v>2019</v>
      </c>
      <c r="B10" s="1113">
        <v>14600</v>
      </c>
      <c r="C10" s="1113">
        <v>110177930636</v>
      </c>
      <c r="D10" s="1113">
        <v>2436</v>
      </c>
      <c r="E10" s="1113">
        <v>17663358628.149998</v>
      </c>
      <c r="F10" s="1113">
        <v>6524</v>
      </c>
      <c r="G10" s="1113">
        <v>50926651362</v>
      </c>
      <c r="H10" s="1113">
        <v>1121</v>
      </c>
      <c r="I10" s="1113">
        <v>8187634641.0499992</v>
      </c>
      <c r="J10" s="1113">
        <v>8076</v>
      </c>
      <c r="K10" s="1113">
        <v>59251279274</v>
      </c>
      <c r="L10" s="1113">
        <v>1315</v>
      </c>
      <c r="M10" s="1113">
        <v>9475723987.1000004</v>
      </c>
    </row>
    <row r="11" spans="1:13" ht="11.25" customHeight="1" x14ac:dyDescent="0.25">
      <c r="A11" s="1131">
        <v>2020</v>
      </c>
      <c r="B11" s="1113">
        <v>14815</v>
      </c>
      <c r="C11" s="1113">
        <v>106275609750.5</v>
      </c>
      <c r="D11" s="1113">
        <v>3246</v>
      </c>
      <c r="E11" s="1113">
        <v>19848095598.139999</v>
      </c>
      <c r="F11" s="1113">
        <v>6335</v>
      </c>
      <c r="G11" s="1113">
        <v>49291946761.5</v>
      </c>
      <c r="H11" s="1113">
        <v>1377</v>
      </c>
      <c r="I11" s="1113">
        <v>9327135830.8300018</v>
      </c>
      <c r="J11" s="1113">
        <v>8480</v>
      </c>
      <c r="K11" s="1113">
        <v>56983662989</v>
      </c>
      <c r="L11" s="1113">
        <v>1869</v>
      </c>
      <c r="M11" s="1113">
        <v>10520959767.310001</v>
      </c>
    </row>
    <row r="12" spans="1:13" ht="11.25" customHeight="1" x14ac:dyDescent="0.25">
      <c r="A12" s="1131">
        <v>2021</v>
      </c>
      <c r="B12" s="1113">
        <v>13804</v>
      </c>
      <c r="C12" s="1113">
        <v>97805678008</v>
      </c>
      <c r="D12" s="1113">
        <v>2782</v>
      </c>
      <c r="E12" s="1113">
        <v>22309073076.93</v>
      </c>
      <c r="F12" s="1113">
        <v>5971</v>
      </c>
      <c r="G12" s="1113">
        <v>44790203006</v>
      </c>
      <c r="H12" s="1113">
        <v>1395</v>
      </c>
      <c r="I12" s="1113">
        <v>11278806435</v>
      </c>
      <c r="J12" s="1113">
        <v>7833</v>
      </c>
      <c r="K12" s="1113">
        <v>53015475002</v>
      </c>
      <c r="L12" s="1113">
        <v>1387</v>
      </c>
      <c r="M12" s="1113">
        <v>11030266643</v>
      </c>
    </row>
    <row r="13" spans="1:13" ht="11.25" customHeight="1" x14ac:dyDescent="0.25">
      <c r="A13" s="1115" t="s">
        <v>4327</v>
      </c>
      <c r="B13" s="1113">
        <v>11225</v>
      </c>
      <c r="C13" s="1113">
        <v>117524883644.5</v>
      </c>
      <c r="D13" s="1113">
        <v>2186</v>
      </c>
      <c r="E13" s="1113">
        <v>23811181342.940002</v>
      </c>
      <c r="F13" s="1113">
        <v>5979</v>
      </c>
      <c r="G13" s="1113">
        <v>60008361679.5</v>
      </c>
      <c r="H13" s="1113">
        <v>1152</v>
      </c>
      <c r="I13" s="1113">
        <v>11958660180.799999</v>
      </c>
      <c r="J13" s="1113">
        <v>5246</v>
      </c>
      <c r="K13" s="1113">
        <v>57516521965</v>
      </c>
      <c r="L13" s="1113">
        <v>1034</v>
      </c>
      <c r="M13" s="1113">
        <v>11852521162.140001</v>
      </c>
    </row>
    <row r="14" spans="1:13" ht="11.25" customHeight="1" x14ac:dyDescent="0.25">
      <c r="A14" s="1132">
        <v>2017</v>
      </c>
      <c r="B14" s="1118">
        <v>1990</v>
      </c>
      <c r="C14" s="1118">
        <v>18327132936</v>
      </c>
      <c r="D14" s="1118">
        <v>400</v>
      </c>
      <c r="E14" s="1118">
        <v>4948352532.3400002</v>
      </c>
      <c r="F14" s="1118">
        <v>1069</v>
      </c>
      <c r="G14" s="1118">
        <v>8927472904</v>
      </c>
      <c r="H14" s="1118">
        <v>220</v>
      </c>
      <c r="I14" s="1118">
        <v>2520989695.7999997</v>
      </c>
      <c r="J14" s="1118">
        <v>921</v>
      </c>
      <c r="K14" s="1118">
        <v>9399660032</v>
      </c>
      <c r="L14" s="1118">
        <v>180</v>
      </c>
      <c r="M14" s="1118">
        <v>2427362836.5400004</v>
      </c>
    </row>
    <row r="15" spans="1:13" ht="11.25" customHeight="1" x14ac:dyDescent="0.25">
      <c r="A15" s="1132">
        <v>2018</v>
      </c>
      <c r="B15" s="1118">
        <v>2129</v>
      </c>
      <c r="C15" s="1118">
        <v>27659637748</v>
      </c>
      <c r="D15" s="1118">
        <v>376</v>
      </c>
      <c r="E15" s="1118">
        <v>4926999401.1000004</v>
      </c>
      <c r="F15" s="1118">
        <v>1201</v>
      </c>
      <c r="G15" s="1118">
        <v>14926884671</v>
      </c>
      <c r="H15" s="1118">
        <v>199</v>
      </c>
      <c r="I15" s="1118">
        <v>2466653292.1000004</v>
      </c>
      <c r="J15" s="1118">
        <v>928</v>
      </c>
      <c r="K15" s="1118">
        <v>12732753077</v>
      </c>
      <c r="L15" s="1118">
        <v>177</v>
      </c>
      <c r="M15" s="1118">
        <v>2460346109</v>
      </c>
    </row>
    <row r="16" spans="1:13" ht="11.25" customHeight="1" x14ac:dyDescent="0.25">
      <c r="A16" s="1132">
        <v>2019</v>
      </c>
      <c r="B16" s="1118">
        <v>3194</v>
      </c>
      <c r="C16" s="1118">
        <v>33798175318</v>
      </c>
      <c r="D16" s="1118">
        <v>468</v>
      </c>
      <c r="E16" s="1118">
        <v>5069110477.5200005</v>
      </c>
      <c r="F16" s="1118">
        <v>1793</v>
      </c>
      <c r="G16" s="1118">
        <v>17740159738</v>
      </c>
      <c r="H16" s="1118">
        <v>266</v>
      </c>
      <c r="I16" s="1118">
        <v>2679900471.1800003</v>
      </c>
      <c r="J16" s="1118">
        <v>1401</v>
      </c>
      <c r="K16" s="1118">
        <v>16058015580</v>
      </c>
      <c r="L16" s="1118">
        <v>202</v>
      </c>
      <c r="M16" s="1118">
        <v>2389210006.3400006</v>
      </c>
    </row>
    <row r="17" spans="1:13" ht="11.25" customHeight="1" x14ac:dyDescent="0.25">
      <c r="A17" s="1132">
        <v>2020</v>
      </c>
      <c r="B17" s="1118">
        <v>2955</v>
      </c>
      <c r="C17" s="1118">
        <v>26402652101.5</v>
      </c>
      <c r="D17" s="1118">
        <v>630</v>
      </c>
      <c r="E17" s="1118">
        <v>4969254534.9800005</v>
      </c>
      <c r="F17" s="1118">
        <v>1458</v>
      </c>
      <c r="G17" s="1118">
        <v>13087092246.5</v>
      </c>
      <c r="H17" s="1118">
        <v>315</v>
      </c>
      <c r="I17" s="1118">
        <v>2439228057.7200003</v>
      </c>
      <c r="J17" s="1118">
        <v>1497</v>
      </c>
      <c r="K17" s="1118">
        <v>13315559855</v>
      </c>
      <c r="L17" s="1118">
        <v>315</v>
      </c>
      <c r="M17" s="1118">
        <v>2530026477.2600002</v>
      </c>
    </row>
    <row r="18" spans="1:13" ht="11.25" customHeight="1" x14ac:dyDescent="0.25">
      <c r="A18" s="1132">
        <v>2021</v>
      </c>
      <c r="B18" s="655">
        <v>957</v>
      </c>
      <c r="C18" s="655">
        <v>11337285541</v>
      </c>
      <c r="D18" s="655">
        <v>312</v>
      </c>
      <c r="E18" s="655">
        <v>3897464397</v>
      </c>
      <c r="F18" s="655">
        <v>458</v>
      </c>
      <c r="G18" s="655">
        <v>5326752120</v>
      </c>
      <c r="H18" s="655">
        <v>152</v>
      </c>
      <c r="I18" s="655">
        <v>1851888664</v>
      </c>
      <c r="J18" s="655">
        <v>499</v>
      </c>
      <c r="K18" s="655">
        <v>6010533421</v>
      </c>
      <c r="L18" s="655">
        <v>160</v>
      </c>
      <c r="M18" s="655">
        <v>2045575733</v>
      </c>
    </row>
    <row r="19" spans="1:13" ht="11.25" customHeight="1" x14ac:dyDescent="0.25">
      <c r="A19" s="1115" t="s">
        <v>4328</v>
      </c>
      <c r="B19" s="1113">
        <v>14773</v>
      </c>
      <c r="C19" s="1113">
        <v>143587890276</v>
      </c>
      <c r="D19" s="1113">
        <v>2948</v>
      </c>
      <c r="E19" s="1113">
        <v>25478876830.229996</v>
      </c>
      <c r="F19" s="1113">
        <v>7455</v>
      </c>
      <c r="G19" s="1113">
        <v>72269483333</v>
      </c>
      <c r="H19" s="1113">
        <v>1487</v>
      </c>
      <c r="I19" s="1113">
        <v>12843501470.68</v>
      </c>
      <c r="J19" s="1113">
        <v>7318</v>
      </c>
      <c r="K19" s="1113">
        <v>71318406943</v>
      </c>
      <c r="L19" s="1113">
        <v>1461</v>
      </c>
      <c r="M19" s="1113">
        <v>12635375360.549999</v>
      </c>
    </row>
    <row r="20" spans="1:13" ht="11.25" customHeight="1" x14ac:dyDescent="0.25">
      <c r="A20" s="1132">
        <v>2017</v>
      </c>
      <c r="B20" s="1118">
        <v>2865</v>
      </c>
      <c r="C20" s="1118">
        <v>26525567908</v>
      </c>
      <c r="D20" s="1118">
        <v>580</v>
      </c>
      <c r="E20" s="1118">
        <v>5041057073.8999996</v>
      </c>
      <c r="F20" s="1118">
        <v>1377</v>
      </c>
      <c r="G20" s="1118">
        <v>12456222871</v>
      </c>
      <c r="H20" s="1118">
        <v>268</v>
      </c>
      <c r="I20" s="1118">
        <v>2256167049.8000002</v>
      </c>
      <c r="J20" s="1118">
        <v>1488</v>
      </c>
      <c r="K20" s="1118">
        <v>14069345037</v>
      </c>
      <c r="L20" s="1118">
        <v>312</v>
      </c>
      <c r="M20" s="1118">
        <v>2784890024.0999999</v>
      </c>
    </row>
    <row r="21" spans="1:13" ht="11.25" customHeight="1" x14ac:dyDescent="0.25">
      <c r="A21" s="1132">
        <v>2018</v>
      </c>
      <c r="B21" s="1118">
        <v>3023</v>
      </c>
      <c r="C21" s="1118">
        <v>28554510735</v>
      </c>
      <c r="D21" s="1118">
        <v>584</v>
      </c>
      <c r="E21" s="1118">
        <v>5028226744.1800003</v>
      </c>
      <c r="F21" s="1118">
        <v>1517</v>
      </c>
      <c r="G21" s="1118">
        <v>14502100490</v>
      </c>
      <c r="H21" s="1118">
        <v>304</v>
      </c>
      <c r="I21" s="1118">
        <v>2642150630.3800011</v>
      </c>
      <c r="J21" s="1118">
        <v>1506</v>
      </c>
      <c r="K21" s="1118">
        <v>14052410245</v>
      </c>
      <c r="L21" s="1118">
        <v>280</v>
      </c>
      <c r="M21" s="1118">
        <v>2386076113.7999997</v>
      </c>
    </row>
    <row r="22" spans="1:13" ht="11.25" customHeight="1" x14ac:dyDescent="0.25">
      <c r="A22" s="1132">
        <v>2019</v>
      </c>
      <c r="B22" s="1118">
        <v>3689</v>
      </c>
      <c r="C22" s="1118">
        <v>35089543046</v>
      </c>
      <c r="D22" s="1118">
        <v>656</v>
      </c>
      <c r="E22" s="1118">
        <v>5273519158.7499981</v>
      </c>
      <c r="F22" s="1118">
        <v>1930</v>
      </c>
      <c r="G22" s="1118">
        <v>18099247195</v>
      </c>
      <c r="H22" s="1118">
        <v>349</v>
      </c>
      <c r="I22" s="1118">
        <v>2735368560.349999</v>
      </c>
      <c r="J22" s="1118">
        <v>1759</v>
      </c>
      <c r="K22" s="1118">
        <v>16990295851</v>
      </c>
      <c r="L22" s="1118">
        <v>307</v>
      </c>
      <c r="M22" s="1118">
        <v>2538150598.3999996</v>
      </c>
    </row>
    <row r="23" spans="1:13" ht="11.25" customHeight="1" x14ac:dyDescent="0.25">
      <c r="A23" s="1132">
        <v>2020</v>
      </c>
      <c r="B23" s="1118">
        <v>3279</v>
      </c>
      <c r="C23" s="1118">
        <v>35853820445</v>
      </c>
      <c r="D23" s="1118">
        <v>509</v>
      </c>
      <c r="E23" s="1118">
        <v>4948150736.3999996</v>
      </c>
      <c r="F23" s="1118">
        <v>1644</v>
      </c>
      <c r="G23" s="1118">
        <v>18135118423</v>
      </c>
      <c r="H23" s="1118">
        <v>253</v>
      </c>
      <c r="I23" s="1118">
        <v>2542420253.1500001</v>
      </c>
      <c r="J23" s="1118">
        <v>1635</v>
      </c>
      <c r="K23" s="1118">
        <v>17718702022</v>
      </c>
      <c r="L23" s="1118">
        <v>256</v>
      </c>
      <c r="M23" s="1118">
        <v>2405730483.25</v>
      </c>
    </row>
    <row r="24" spans="1:13" ht="11.25" customHeight="1" x14ac:dyDescent="0.25">
      <c r="A24" s="1132">
        <v>2021</v>
      </c>
      <c r="B24" s="655">
        <v>1917</v>
      </c>
      <c r="C24" s="655">
        <v>17564448142</v>
      </c>
      <c r="D24" s="655">
        <v>619</v>
      </c>
      <c r="E24" s="655">
        <v>5187923117</v>
      </c>
      <c r="F24" s="655">
        <v>987</v>
      </c>
      <c r="G24" s="655">
        <v>9076794354</v>
      </c>
      <c r="H24" s="655">
        <v>313</v>
      </c>
      <c r="I24" s="655">
        <v>2667394977</v>
      </c>
      <c r="J24" s="655">
        <v>930</v>
      </c>
      <c r="K24" s="655">
        <v>8487653788</v>
      </c>
      <c r="L24" s="655">
        <v>306</v>
      </c>
      <c r="M24" s="655">
        <v>2520528141</v>
      </c>
    </row>
    <row r="25" spans="1:13" ht="25.5" customHeight="1" x14ac:dyDescent="0.25">
      <c r="A25" s="1090" t="s">
        <v>4329</v>
      </c>
      <c r="B25" s="1113">
        <v>15989</v>
      </c>
      <c r="C25" s="1113">
        <v>51189437840</v>
      </c>
      <c r="D25" s="1113">
        <v>2699</v>
      </c>
      <c r="E25" s="1113">
        <v>13116701525.4</v>
      </c>
      <c r="F25" s="1113">
        <v>7002</v>
      </c>
      <c r="G25" s="1113">
        <v>26379343555</v>
      </c>
      <c r="H25" s="1113">
        <v>1303</v>
      </c>
      <c r="I25" s="1113">
        <v>6534994015.1000004</v>
      </c>
      <c r="J25" s="1113">
        <v>8987</v>
      </c>
      <c r="K25" s="1113">
        <v>24810094285</v>
      </c>
      <c r="L25" s="1113">
        <v>1396</v>
      </c>
      <c r="M25" s="1113">
        <v>6581707510.3000002</v>
      </c>
    </row>
    <row r="26" spans="1:13" ht="11.25" customHeight="1" x14ac:dyDescent="0.25">
      <c r="A26" s="1132">
        <v>2017</v>
      </c>
      <c r="B26" s="1118">
        <v>2781</v>
      </c>
      <c r="C26" s="1118">
        <v>10269121576</v>
      </c>
      <c r="D26" s="1118">
        <v>475</v>
      </c>
      <c r="E26" s="1118">
        <v>2257615380</v>
      </c>
      <c r="F26" s="1118">
        <v>1188</v>
      </c>
      <c r="G26" s="1118">
        <v>4999677742</v>
      </c>
      <c r="H26" s="1118">
        <v>226</v>
      </c>
      <c r="I26" s="1118">
        <v>1190605796</v>
      </c>
      <c r="J26" s="1118">
        <v>1593</v>
      </c>
      <c r="K26" s="1118">
        <v>5269443834</v>
      </c>
      <c r="L26" s="1118">
        <v>249</v>
      </c>
      <c r="M26" s="1118">
        <v>1067009584</v>
      </c>
    </row>
    <row r="27" spans="1:13" ht="11.25" customHeight="1" x14ac:dyDescent="0.25">
      <c r="A27" s="1132">
        <v>2018</v>
      </c>
      <c r="B27" s="1118">
        <v>3237</v>
      </c>
      <c r="C27" s="1118">
        <v>10358393290</v>
      </c>
      <c r="D27" s="1118">
        <v>539</v>
      </c>
      <c r="E27" s="1118">
        <v>2581043309</v>
      </c>
      <c r="F27" s="1118">
        <v>1379</v>
      </c>
      <c r="G27" s="1118">
        <v>5271062917</v>
      </c>
      <c r="H27" s="1118">
        <v>254</v>
      </c>
      <c r="I27" s="1118">
        <v>1244876996</v>
      </c>
      <c r="J27" s="1118">
        <v>1858</v>
      </c>
      <c r="K27" s="1118">
        <v>5087330373</v>
      </c>
      <c r="L27" s="1118">
        <v>285</v>
      </c>
      <c r="M27" s="1118">
        <v>1336166313</v>
      </c>
    </row>
    <row r="28" spans="1:13" ht="11.25" customHeight="1" x14ac:dyDescent="0.25">
      <c r="A28" s="1132">
        <v>2019</v>
      </c>
      <c r="B28" s="1118">
        <v>3507</v>
      </c>
      <c r="C28" s="1118">
        <v>11179320698</v>
      </c>
      <c r="D28" s="1118">
        <v>585</v>
      </c>
      <c r="E28" s="1118">
        <v>2727222953</v>
      </c>
      <c r="F28" s="1118">
        <v>1596</v>
      </c>
      <c r="G28" s="1118">
        <v>5908589271</v>
      </c>
      <c r="H28" s="1118">
        <v>299</v>
      </c>
      <c r="I28" s="1118">
        <v>1376371637</v>
      </c>
      <c r="J28" s="1118">
        <v>1911</v>
      </c>
      <c r="K28" s="1118">
        <v>5270731427</v>
      </c>
      <c r="L28" s="1118">
        <v>286</v>
      </c>
      <c r="M28" s="1118">
        <v>1350851316</v>
      </c>
    </row>
    <row r="29" spans="1:13" ht="11.25" customHeight="1" x14ac:dyDescent="0.25">
      <c r="A29" s="1132">
        <v>2020</v>
      </c>
      <c r="B29" s="1118">
        <v>3396</v>
      </c>
      <c r="C29" s="1118">
        <v>10458959450</v>
      </c>
      <c r="D29" s="1118">
        <v>557</v>
      </c>
      <c r="E29" s="1118">
        <v>2627351202.4000001</v>
      </c>
      <c r="F29" s="1118">
        <v>1466</v>
      </c>
      <c r="G29" s="1118">
        <v>5529589246</v>
      </c>
      <c r="H29" s="1118">
        <v>243</v>
      </c>
      <c r="I29" s="1118">
        <v>1148805320.0999999</v>
      </c>
      <c r="J29" s="1118">
        <v>1930</v>
      </c>
      <c r="K29" s="1118">
        <v>4929370204</v>
      </c>
      <c r="L29" s="1118">
        <v>314</v>
      </c>
      <c r="M29" s="1118">
        <v>1478545882.3000002</v>
      </c>
    </row>
    <row r="30" spans="1:13" ht="11.25" customHeight="1" x14ac:dyDescent="0.25">
      <c r="A30" s="1132">
        <v>2021</v>
      </c>
      <c r="B30" s="655">
        <v>3068</v>
      </c>
      <c r="C30" s="655">
        <v>8923642826</v>
      </c>
      <c r="D30" s="655">
        <v>543</v>
      </c>
      <c r="E30" s="655">
        <v>2923468681</v>
      </c>
      <c r="F30" s="655">
        <v>1373</v>
      </c>
      <c r="G30" s="655">
        <v>4670424379</v>
      </c>
      <c r="H30" s="655">
        <v>281</v>
      </c>
      <c r="I30" s="655">
        <v>1574334266</v>
      </c>
      <c r="J30" s="655">
        <v>1695</v>
      </c>
      <c r="K30" s="655">
        <v>4253218447</v>
      </c>
      <c r="L30" s="655">
        <v>262</v>
      </c>
      <c r="M30" s="655">
        <v>1349134415</v>
      </c>
    </row>
    <row r="31" spans="1:13" ht="20.399999999999999" x14ac:dyDescent="0.25">
      <c r="A31" s="1090" t="s">
        <v>4289</v>
      </c>
      <c r="B31" s="1113">
        <v>11420</v>
      </c>
      <c r="C31" s="1113">
        <v>56298589514</v>
      </c>
      <c r="D31" s="1113">
        <v>2659</v>
      </c>
      <c r="E31" s="1113">
        <v>10571256596.209999</v>
      </c>
      <c r="F31" s="1113">
        <v>2749</v>
      </c>
      <c r="G31" s="1113">
        <v>14342574045</v>
      </c>
      <c r="H31" s="1113">
        <v>693</v>
      </c>
      <c r="I31" s="1113">
        <v>2921595912.9200001</v>
      </c>
      <c r="J31" s="1113">
        <v>8671</v>
      </c>
      <c r="K31" s="1113">
        <v>41956015469</v>
      </c>
      <c r="L31" s="1113">
        <v>1966</v>
      </c>
      <c r="M31" s="1113">
        <v>7649660683.29</v>
      </c>
    </row>
    <row r="32" spans="1:13" ht="11.25" customHeight="1" x14ac:dyDescent="0.25">
      <c r="A32" s="1132">
        <v>2017</v>
      </c>
      <c r="B32" s="1118">
        <v>1636</v>
      </c>
      <c r="C32" s="1118">
        <v>9342955721</v>
      </c>
      <c r="D32" s="1118">
        <v>343</v>
      </c>
      <c r="E32" s="1118">
        <v>1870897126.3800001</v>
      </c>
      <c r="F32" s="1118">
        <v>383</v>
      </c>
      <c r="G32" s="1118">
        <v>2375714539</v>
      </c>
      <c r="H32" s="1118">
        <v>85</v>
      </c>
      <c r="I32" s="1118">
        <v>503669234.10000002</v>
      </c>
      <c r="J32" s="1118">
        <v>1253</v>
      </c>
      <c r="K32" s="1118">
        <v>6967241182</v>
      </c>
      <c r="L32" s="1118">
        <v>258</v>
      </c>
      <c r="M32" s="1118">
        <v>1367227892.2800002</v>
      </c>
    </row>
    <row r="33" spans="1:13" ht="11.25" customHeight="1" x14ac:dyDescent="0.25">
      <c r="A33" s="1132">
        <v>2018</v>
      </c>
      <c r="B33" s="1118">
        <v>2311</v>
      </c>
      <c r="C33" s="1118">
        <v>12921622653</v>
      </c>
      <c r="D33" s="1118">
        <v>464</v>
      </c>
      <c r="E33" s="1118">
        <v>2139099379.46</v>
      </c>
      <c r="F33" s="1118">
        <v>547</v>
      </c>
      <c r="G33" s="1118">
        <v>3215218425</v>
      </c>
      <c r="H33" s="1118">
        <v>123</v>
      </c>
      <c r="I33" s="1118">
        <v>611574725</v>
      </c>
      <c r="J33" s="1118">
        <v>1764</v>
      </c>
      <c r="K33" s="1118">
        <v>9706404228</v>
      </c>
      <c r="L33" s="1118">
        <v>341</v>
      </c>
      <c r="M33" s="1118">
        <v>1527524654.46</v>
      </c>
    </row>
    <row r="34" spans="1:13" ht="11.25" customHeight="1" x14ac:dyDescent="0.25">
      <c r="A34" s="1132">
        <v>2019</v>
      </c>
      <c r="B34" s="1118">
        <v>2309</v>
      </c>
      <c r="C34" s="1118">
        <v>11325578534</v>
      </c>
      <c r="D34" s="1118">
        <v>536</v>
      </c>
      <c r="E34" s="1118">
        <v>2323960826.5199995</v>
      </c>
      <c r="F34" s="1118">
        <v>531</v>
      </c>
      <c r="G34" s="1118">
        <v>2712371160</v>
      </c>
      <c r="H34" s="1118">
        <v>130</v>
      </c>
      <c r="I34" s="1118">
        <v>559830061.51999998</v>
      </c>
      <c r="J34" s="1118">
        <v>1778</v>
      </c>
      <c r="K34" s="1118">
        <v>8613207374</v>
      </c>
      <c r="L34" s="1118">
        <v>406</v>
      </c>
      <c r="M34" s="1118">
        <v>1764130764.9999998</v>
      </c>
    </row>
    <row r="35" spans="1:13" ht="11.25" customHeight="1" x14ac:dyDescent="0.25">
      <c r="A35" s="1132">
        <v>2020</v>
      </c>
      <c r="B35" s="1118">
        <v>2351</v>
      </c>
      <c r="C35" s="1118">
        <v>7907804264</v>
      </c>
      <c r="D35" s="1118">
        <v>887</v>
      </c>
      <c r="E35" s="1118">
        <v>1852547830.8499999</v>
      </c>
      <c r="F35" s="1118">
        <v>531</v>
      </c>
      <c r="G35" s="1118">
        <v>1968240262</v>
      </c>
      <c r="H35" s="1118">
        <v>215</v>
      </c>
      <c r="I35" s="1118">
        <v>492756935.30000001</v>
      </c>
      <c r="J35" s="1118">
        <v>1820</v>
      </c>
      <c r="K35" s="1118">
        <v>5939564002</v>
      </c>
      <c r="L35" s="1118">
        <v>672</v>
      </c>
      <c r="M35" s="1118">
        <v>1359790895.55</v>
      </c>
    </row>
    <row r="36" spans="1:13" ht="11.25" customHeight="1" x14ac:dyDescent="0.25">
      <c r="A36" s="1132">
        <v>2021</v>
      </c>
      <c r="B36" s="655">
        <v>2813</v>
      </c>
      <c r="C36" s="655">
        <v>14800628342</v>
      </c>
      <c r="D36" s="655">
        <v>429</v>
      </c>
      <c r="E36" s="655">
        <v>2384751433</v>
      </c>
      <c r="F36" s="655">
        <v>757</v>
      </c>
      <c r="G36" s="655">
        <v>4071029659</v>
      </c>
      <c r="H36" s="655">
        <v>140</v>
      </c>
      <c r="I36" s="655">
        <v>753764957</v>
      </c>
      <c r="J36" s="655">
        <v>2056</v>
      </c>
      <c r="K36" s="655">
        <v>10729598683</v>
      </c>
      <c r="L36" s="655">
        <v>289</v>
      </c>
      <c r="M36" s="655">
        <v>1630986476</v>
      </c>
    </row>
    <row r="37" spans="1:13" ht="11.25" customHeight="1" x14ac:dyDescent="0.25">
      <c r="A37" s="1085" t="s">
        <v>4290</v>
      </c>
      <c r="B37" s="1113">
        <v>7711</v>
      </c>
      <c r="C37" s="1113">
        <v>70623354566</v>
      </c>
      <c r="D37" s="1113">
        <v>791</v>
      </c>
      <c r="E37" s="1113">
        <v>8186068557.4899998</v>
      </c>
      <c r="F37" s="1113">
        <v>2556</v>
      </c>
      <c r="G37" s="1113">
        <v>22745313306</v>
      </c>
      <c r="H37" s="1113">
        <v>322</v>
      </c>
      <c r="I37" s="1113">
        <v>3174492762.3600001</v>
      </c>
      <c r="J37" s="1113">
        <v>5155</v>
      </c>
      <c r="K37" s="1113">
        <v>47878041260</v>
      </c>
      <c r="L37" s="1113">
        <v>469</v>
      </c>
      <c r="M37" s="1113">
        <v>5011575795.1299992</v>
      </c>
    </row>
    <row r="38" spans="1:13" ht="11.25" customHeight="1" x14ac:dyDescent="0.25">
      <c r="A38" s="1132">
        <v>2017</v>
      </c>
      <c r="B38" s="1118">
        <v>1412</v>
      </c>
      <c r="C38" s="1118">
        <v>13112583408</v>
      </c>
      <c r="D38" s="1118">
        <v>197</v>
      </c>
      <c r="E38" s="1118">
        <v>1900380821</v>
      </c>
      <c r="F38" s="1118">
        <v>469</v>
      </c>
      <c r="G38" s="1118">
        <v>4127381871</v>
      </c>
      <c r="H38" s="1118">
        <v>69</v>
      </c>
      <c r="I38" s="1118">
        <v>609030599</v>
      </c>
      <c r="J38" s="1118">
        <v>943</v>
      </c>
      <c r="K38" s="1118">
        <v>8985201537</v>
      </c>
      <c r="L38" s="1118">
        <v>128</v>
      </c>
      <c r="M38" s="1118">
        <v>1291350222</v>
      </c>
    </row>
    <row r="39" spans="1:13" ht="11.25" customHeight="1" x14ac:dyDescent="0.25">
      <c r="A39" s="1132">
        <v>2018</v>
      </c>
      <c r="B39" s="1118">
        <v>1685</v>
      </c>
      <c r="C39" s="1118">
        <v>14738088531</v>
      </c>
      <c r="D39" s="1118">
        <v>183</v>
      </c>
      <c r="E39" s="1118">
        <v>1738365162.6199999</v>
      </c>
      <c r="F39" s="1118">
        <v>572</v>
      </c>
      <c r="G39" s="1118">
        <v>4352383297</v>
      </c>
      <c r="H39" s="1118">
        <v>84</v>
      </c>
      <c r="I39" s="1118">
        <v>674044896.80000007</v>
      </c>
      <c r="J39" s="1118">
        <v>1113</v>
      </c>
      <c r="K39" s="1118">
        <v>10385705234</v>
      </c>
      <c r="L39" s="1118">
        <v>99</v>
      </c>
      <c r="M39" s="1118">
        <v>1064320265.8199999</v>
      </c>
    </row>
    <row r="40" spans="1:13" ht="11.25" customHeight="1" x14ac:dyDescent="0.25">
      <c r="A40" s="1132">
        <v>2019</v>
      </c>
      <c r="B40" s="1133">
        <v>1853</v>
      </c>
      <c r="C40" s="1118">
        <v>16791602342</v>
      </c>
      <c r="D40" s="1133">
        <v>181</v>
      </c>
      <c r="E40" s="1118">
        <v>1813257429.3600001</v>
      </c>
      <c r="F40" s="1133">
        <v>655</v>
      </c>
      <c r="G40" s="1118">
        <v>5690897141</v>
      </c>
      <c r="H40" s="1118">
        <v>75</v>
      </c>
      <c r="I40" s="1118">
        <v>741252283</v>
      </c>
      <c r="J40" s="1118">
        <v>1198</v>
      </c>
      <c r="K40" s="1118">
        <v>11100705201</v>
      </c>
      <c r="L40" s="1118">
        <v>106</v>
      </c>
      <c r="M40" s="1118">
        <v>1072005146.36</v>
      </c>
    </row>
    <row r="41" spans="1:13" ht="11.25" customHeight="1" x14ac:dyDescent="0.25">
      <c r="A41" s="1132">
        <v>2020</v>
      </c>
      <c r="B41" s="1133">
        <v>1170</v>
      </c>
      <c r="C41" s="1118">
        <v>13203252804</v>
      </c>
      <c r="D41" s="1133">
        <v>98</v>
      </c>
      <c r="E41" s="1118">
        <v>1176745967.51</v>
      </c>
      <c r="F41" s="1133">
        <v>355</v>
      </c>
      <c r="G41" s="1118">
        <v>4106341382</v>
      </c>
      <c r="H41" s="1118">
        <v>38</v>
      </c>
      <c r="I41" s="1118">
        <v>426826889.56</v>
      </c>
      <c r="J41" s="1118">
        <v>815</v>
      </c>
      <c r="K41" s="1118">
        <v>9096911422</v>
      </c>
      <c r="L41" s="1118">
        <v>60</v>
      </c>
      <c r="M41" s="1118">
        <v>749919077.94999993</v>
      </c>
    </row>
    <row r="42" spans="1:13" ht="11.25" customHeight="1" x14ac:dyDescent="0.25">
      <c r="A42" s="1132">
        <v>2021</v>
      </c>
      <c r="B42" s="1134">
        <v>1591</v>
      </c>
      <c r="C42" s="655">
        <v>12777827481</v>
      </c>
      <c r="D42" s="1134">
        <v>132</v>
      </c>
      <c r="E42" s="655">
        <v>1557319177</v>
      </c>
      <c r="F42" s="1134">
        <v>505</v>
      </c>
      <c r="G42" s="655">
        <v>4468309615</v>
      </c>
      <c r="H42" s="655">
        <v>56</v>
      </c>
      <c r="I42" s="655">
        <v>723338094</v>
      </c>
      <c r="J42" s="655">
        <v>1086</v>
      </c>
      <c r="K42" s="655">
        <v>8309517866</v>
      </c>
      <c r="L42" s="655">
        <v>76</v>
      </c>
      <c r="M42" s="655">
        <v>833981083</v>
      </c>
    </row>
    <row r="43" spans="1:13" ht="20.399999999999999" x14ac:dyDescent="0.25">
      <c r="A43" s="1090" t="s">
        <v>4291</v>
      </c>
      <c r="B43" s="1135">
        <v>1618</v>
      </c>
      <c r="C43" s="1135">
        <v>20089448784</v>
      </c>
      <c r="D43" s="1135">
        <v>307</v>
      </c>
      <c r="E43" s="1135">
        <v>3995389656.9299998</v>
      </c>
      <c r="F43" s="1135">
        <v>924</v>
      </c>
      <c r="G43" s="1135">
        <v>10668152917</v>
      </c>
      <c r="H43" s="1135">
        <v>190</v>
      </c>
      <c r="I43" s="1135">
        <v>2330169412</v>
      </c>
      <c r="J43" s="1135">
        <v>694</v>
      </c>
      <c r="K43" s="1135">
        <v>9421295867</v>
      </c>
      <c r="L43" s="1135">
        <v>117</v>
      </c>
      <c r="M43" s="1135">
        <v>1665220245</v>
      </c>
    </row>
    <row r="44" spans="1:13" ht="11.25" customHeight="1" x14ac:dyDescent="0.25">
      <c r="A44" s="1117">
        <v>2017</v>
      </c>
      <c r="B44" s="1119" t="s">
        <v>687</v>
      </c>
      <c r="C44" s="1119" t="s">
        <v>687</v>
      </c>
      <c r="D44" s="1119" t="s">
        <v>687</v>
      </c>
      <c r="E44" s="1119" t="s">
        <v>687</v>
      </c>
      <c r="F44" s="1119" t="s">
        <v>687</v>
      </c>
      <c r="G44" s="1119" t="s">
        <v>687</v>
      </c>
      <c r="H44" s="1119" t="s">
        <v>687</v>
      </c>
      <c r="I44" s="1119" t="s">
        <v>687</v>
      </c>
      <c r="J44" s="1119" t="s">
        <v>687</v>
      </c>
      <c r="K44" s="1119" t="s">
        <v>687</v>
      </c>
      <c r="L44" s="1119" t="s">
        <v>687</v>
      </c>
      <c r="M44" s="1119" t="s">
        <v>687</v>
      </c>
    </row>
    <row r="45" spans="1:13" ht="11.25" customHeight="1" x14ac:dyDescent="0.25">
      <c r="A45" s="1117">
        <v>2018</v>
      </c>
      <c r="B45" s="1119" t="s">
        <v>687</v>
      </c>
      <c r="C45" s="1119" t="s">
        <v>687</v>
      </c>
      <c r="D45" s="1119" t="s">
        <v>687</v>
      </c>
      <c r="E45" s="1119" t="s">
        <v>687</v>
      </c>
      <c r="F45" s="1119" t="s">
        <v>687</v>
      </c>
      <c r="G45" s="1119" t="s">
        <v>687</v>
      </c>
      <c r="H45" s="1119" t="s">
        <v>687</v>
      </c>
      <c r="I45" s="1119" t="s">
        <v>687</v>
      </c>
      <c r="J45" s="1119" t="s">
        <v>687</v>
      </c>
      <c r="K45" s="1119" t="s">
        <v>687</v>
      </c>
      <c r="L45" s="1119" t="s">
        <v>687</v>
      </c>
      <c r="M45" s="1119" t="s">
        <v>687</v>
      </c>
    </row>
    <row r="46" spans="1:13" ht="11.25" customHeight="1" x14ac:dyDescent="0.25">
      <c r="A46" s="1117">
        <v>2019</v>
      </c>
      <c r="B46" s="1119" t="s">
        <v>687</v>
      </c>
      <c r="C46" s="1119" t="s">
        <v>687</v>
      </c>
      <c r="D46" s="1119" t="s">
        <v>687</v>
      </c>
      <c r="E46" s="1119" t="s">
        <v>687</v>
      </c>
      <c r="F46" s="1119" t="s">
        <v>687</v>
      </c>
      <c r="G46" s="1119" t="s">
        <v>687</v>
      </c>
      <c r="H46" s="1119" t="s">
        <v>687</v>
      </c>
      <c r="I46" s="1119" t="s">
        <v>687</v>
      </c>
      <c r="J46" s="1119" t="s">
        <v>687</v>
      </c>
      <c r="K46" s="1119" t="s">
        <v>687</v>
      </c>
      <c r="L46" s="1119" t="s">
        <v>687</v>
      </c>
      <c r="M46" s="1119" t="s">
        <v>687</v>
      </c>
    </row>
    <row r="47" spans="1:13" ht="11.25" customHeight="1" x14ac:dyDescent="0.25">
      <c r="A47" s="1117">
        <v>2020</v>
      </c>
      <c r="B47" s="1133">
        <v>0</v>
      </c>
      <c r="C47" s="1133">
        <v>0</v>
      </c>
      <c r="D47" s="1133">
        <v>0</v>
      </c>
      <c r="E47" s="1133">
        <v>0</v>
      </c>
      <c r="F47" s="1133">
        <v>0</v>
      </c>
      <c r="G47" s="1133">
        <v>0</v>
      </c>
      <c r="H47" s="1133">
        <v>0</v>
      </c>
      <c r="I47" s="1133">
        <v>0</v>
      </c>
      <c r="J47" s="1133">
        <v>0</v>
      </c>
      <c r="K47" s="1133">
        <v>0</v>
      </c>
      <c r="L47" s="1133">
        <v>0</v>
      </c>
      <c r="M47" s="1133">
        <v>0</v>
      </c>
    </row>
    <row r="48" spans="1:13" ht="11.25" customHeight="1" x14ac:dyDescent="0.25">
      <c r="A48" s="1117">
        <v>2021</v>
      </c>
      <c r="B48" s="1118">
        <v>1618</v>
      </c>
      <c r="C48" s="1118">
        <v>20089448784</v>
      </c>
      <c r="D48" s="1118">
        <v>307</v>
      </c>
      <c r="E48" s="1118">
        <v>3995389656.9299998</v>
      </c>
      <c r="F48" s="1134">
        <v>924</v>
      </c>
      <c r="G48" s="655">
        <v>10668152917</v>
      </c>
      <c r="H48" s="655">
        <v>190</v>
      </c>
      <c r="I48" s="655">
        <v>2330169412</v>
      </c>
      <c r="J48" s="655">
        <v>694</v>
      </c>
      <c r="K48" s="655">
        <v>9421295867</v>
      </c>
      <c r="L48" s="655">
        <v>117</v>
      </c>
      <c r="M48" s="655">
        <v>1665220245</v>
      </c>
    </row>
    <row r="49" spans="1:13" ht="11.25" customHeight="1" x14ac:dyDescent="0.25">
      <c r="A49" s="1136" t="s">
        <v>4339</v>
      </c>
      <c r="B49" s="1113">
        <v>2878</v>
      </c>
      <c r="C49" s="1113">
        <v>17112577854</v>
      </c>
      <c r="D49" s="1113">
        <v>814</v>
      </c>
      <c r="E49" s="1113">
        <v>4168781856</v>
      </c>
      <c r="F49" s="1113">
        <v>1525</v>
      </c>
      <c r="G49" s="1113">
        <v>8960475089</v>
      </c>
      <c r="H49" s="1113">
        <v>470</v>
      </c>
      <c r="I49" s="1113">
        <v>2272279913</v>
      </c>
      <c r="J49" s="1113">
        <v>1353</v>
      </c>
      <c r="K49" s="1113">
        <v>8152102765</v>
      </c>
      <c r="L49" s="1113">
        <v>344</v>
      </c>
      <c r="M49" s="1113">
        <v>1896501943</v>
      </c>
    </row>
    <row r="50" spans="1:13" ht="11.25" customHeight="1" x14ac:dyDescent="0.15">
      <c r="A50" s="1132">
        <v>2017</v>
      </c>
      <c r="B50" s="1137" t="s">
        <v>687</v>
      </c>
      <c r="C50" s="1137" t="s">
        <v>687</v>
      </c>
      <c r="D50" s="1137" t="s">
        <v>687</v>
      </c>
      <c r="E50" s="1137" t="s">
        <v>687</v>
      </c>
      <c r="F50" s="1137" t="s">
        <v>687</v>
      </c>
      <c r="G50" s="1137" t="s">
        <v>687</v>
      </c>
      <c r="H50" s="1137" t="s">
        <v>687</v>
      </c>
      <c r="I50" s="1137" t="s">
        <v>687</v>
      </c>
      <c r="J50" s="1137" t="s">
        <v>687</v>
      </c>
      <c r="K50" s="1137" t="s">
        <v>687</v>
      </c>
      <c r="L50" s="1137" t="s">
        <v>687</v>
      </c>
      <c r="M50" s="1137" t="s">
        <v>687</v>
      </c>
    </row>
    <row r="51" spans="1:13" ht="11.25" customHeight="1" x14ac:dyDescent="0.15">
      <c r="A51" s="1132">
        <v>2018</v>
      </c>
      <c r="B51" s="1137" t="s">
        <v>687</v>
      </c>
      <c r="C51" s="1137" t="s">
        <v>687</v>
      </c>
      <c r="D51" s="1137" t="s">
        <v>687</v>
      </c>
      <c r="E51" s="1137" t="s">
        <v>687</v>
      </c>
      <c r="F51" s="1137" t="s">
        <v>687</v>
      </c>
      <c r="G51" s="1137" t="s">
        <v>687</v>
      </c>
      <c r="H51" s="1137" t="s">
        <v>687</v>
      </c>
      <c r="I51" s="1137" t="s">
        <v>687</v>
      </c>
      <c r="J51" s="1137" t="s">
        <v>687</v>
      </c>
      <c r="K51" s="1137" t="s">
        <v>687</v>
      </c>
      <c r="L51" s="1137" t="s">
        <v>687</v>
      </c>
      <c r="M51" s="1137" t="s">
        <v>687</v>
      </c>
    </row>
    <row r="52" spans="1:13" ht="11.25" customHeight="1" x14ac:dyDescent="0.15">
      <c r="A52" s="1132">
        <v>2019</v>
      </c>
      <c r="B52" s="1137" t="s">
        <v>687</v>
      </c>
      <c r="C52" s="1137" t="s">
        <v>687</v>
      </c>
      <c r="D52" s="1137" t="s">
        <v>687</v>
      </c>
      <c r="E52" s="1137" t="s">
        <v>687</v>
      </c>
      <c r="F52" s="1137" t="s">
        <v>687</v>
      </c>
      <c r="G52" s="1137" t="s">
        <v>687</v>
      </c>
      <c r="H52" s="1137" t="s">
        <v>687</v>
      </c>
      <c r="I52" s="1137" t="s">
        <v>687</v>
      </c>
      <c r="J52" s="1137" t="s">
        <v>687</v>
      </c>
      <c r="K52" s="1137" t="s">
        <v>687</v>
      </c>
      <c r="L52" s="1137" t="s">
        <v>687</v>
      </c>
      <c r="M52" s="1137" t="s">
        <v>687</v>
      </c>
    </row>
    <row r="53" spans="1:13" ht="11.25" customHeight="1" x14ac:dyDescent="0.25">
      <c r="A53" s="1132">
        <v>2020</v>
      </c>
      <c r="B53" s="1133">
        <v>1369</v>
      </c>
      <c r="C53" s="1118">
        <v>8561733811</v>
      </c>
      <c r="D53" s="1133">
        <v>431</v>
      </c>
      <c r="E53" s="1118">
        <v>2495666747</v>
      </c>
      <c r="F53" s="1133">
        <v>741</v>
      </c>
      <c r="G53" s="1118">
        <v>4626244734</v>
      </c>
      <c r="H53" s="1118">
        <v>240</v>
      </c>
      <c r="I53" s="1118">
        <v>1319353704</v>
      </c>
      <c r="J53" s="1118">
        <v>628</v>
      </c>
      <c r="K53" s="1118">
        <v>3935489077</v>
      </c>
      <c r="L53" s="1118">
        <v>191</v>
      </c>
      <c r="M53" s="1118">
        <v>1176313043</v>
      </c>
    </row>
    <row r="54" spans="1:13" ht="11.25" customHeight="1" x14ac:dyDescent="0.25">
      <c r="A54" s="1132">
        <v>2021</v>
      </c>
      <c r="B54" s="1134">
        <v>1509</v>
      </c>
      <c r="C54" s="655">
        <v>8550844043</v>
      </c>
      <c r="D54" s="1134">
        <v>383</v>
      </c>
      <c r="E54" s="655">
        <v>1673115109</v>
      </c>
      <c r="F54" s="1134">
        <v>784</v>
      </c>
      <c r="G54" s="655">
        <v>4334230355</v>
      </c>
      <c r="H54" s="655">
        <v>230</v>
      </c>
      <c r="I54" s="655">
        <v>952926209</v>
      </c>
      <c r="J54" s="655">
        <v>725</v>
      </c>
      <c r="K54" s="655">
        <v>4216613688</v>
      </c>
      <c r="L54" s="655">
        <v>153</v>
      </c>
      <c r="M54" s="655">
        <v>720188900</v>
      </c>
    </row>
    <row r="55" spans="1:13" ht="11.25" customHeight="1" x14ac:dyDescent="0.25">
      <c r="A55" s="1138" t="s">
        <v>4331</v>
      </c>
      <c r="B55" s="1113">
        <v>11</v>
      </c>
      <c r="C55" s="1113">
        <v>602923126</v>
      </c>
      <c r="D55" s="1113">
        <v>2</v>
      </c>
      <c r="E55" s="1113">
        <v>133923976</v>
      </c>
      <c r="F55" s="1113">
        <v>6</v>
      </c>
      <c r="G55" s="1113">
        <v>364778959</v>
      </c>
      <c r="H55" s="1113">
        <v>0</v>
      </c>
      <c r="I55" s="1113">
        <v>0</v>
      </c>
      <c r="J55" s="1113">
        <v>5</v>
      </c>
      <c r="K55" s="1113">
        <v>238144167</v>
      </c>
      <c r="L55" s="1113">
        <v>2</v>
      </c>
      <c r="M55" s="1113">
        <v>133923976</v>
      </c>
    </row>
    <row r="56" spans="1:13" ht="11.25" customHeight="1" x14ac:dyDescent="0.15">
      <c r="A56" s="1139">
        <v>2017</v>
      </c>
      <c r="B56" s="1119" t="s">
        <v>687</v>
      </c>
      <c r="C56" s="1137" t="s">
        <v>687</v>
      </c>
      <c r="D56" s="1137" t="s">
        <v>687</v>
      </c>
      <c r="E56" s="1137" t="s">
        <v>687</v>
      </c>
      <c r="F56" s="1137" t="s">
        <v>687</v>
      </c>
      <c r="G56" s="1137" t="s">
        <v>687</v>
      </c>
      <c r="H56" s="1137" t="s">
        <v>687</v>
      </c>
      <c r="I56" s="1137" t="s">
        <v>687</v>
      </c>
      <c r="J56" s="1137" t="s">
        <v>687</v>
      </c>
      <c r="K56" s="1137" t="s">
        <v>687</v>
      </c>
      <c r="L56" s="1137" t="s">
        <v>687</v>
      </c>
      <c r="M56" s="1137" t="s">
        <v>687</v>
      </c>
    </row>
    <row r="57" spans="1:13" ht="11.25" customHeight="1" x14ac:dyDescent="0.25">
      <c r="A57" s="1139">
        <v>2018</v>
      </c>
      <c r="B57" s="1119">
        <v>0</v>
      </c>
      <c r="C57" s="1119">
        <v>0</v>
      </c>
      <c r="D57" s="1140">
        <v>0</v>
      </c>
      <c r="E57" s="1119">
        <v>0</v>
      </c>
      <c r="F57" s="1140">
        <v>0</v>
      </c>
      <c r="G57" s="1119">
        <v>0</v>
      </c>
      <c r="H57" s="1119">
        <v>0</v>
      </c>
      <c r="I57" s="1119">
        <v>0</v>
      </c>
      <c r="J57" s="1119">
        <v>0</v>
      </c>
      <c r="K57" s="1119">
        <v>0</v>
      </c>
      <c r="L57" s="1119">
        <v>0</v>
      </c>
      <c r="M57" s="1119">
        <v>0</v>
      </c>
    </row>
    <row r="58" spans="1:13" ht="11.25" customHeight="1" x14ac:dyDescent="0.25">
      <c r="A58" s="1139">
        <v>2019</v>
      </c>
      <c r="B58" s="1118">
        <v>9</v>
      </c>
      <c r="C58" s="1118">
        <v>446761925</v>
      </c>
      <c r="D58" s="1133">
        <v>2</v>
      </c>
      <c r="E58" s="1118">
        <v>133923976</v>
      </c>
      <c r="F58" s="1133">
        <v>4</v>
      </c>
      <c r="G58" s="1118">
        <v>208617758</v>
      </c>
      <c r="H58" s="1118">
        <v>0</v>
      </c>
      <c r="I58" s="1118">
        <v>0</v>
      </c>
      <c r="J58" s="1118">
        <v>5</v>
      </c>
      <c r="K58" s="1118">
        <v>238144167</v>
      </c>
      <c r="L58" s="1118">
        <v>2</v>
      </c>
      <c r="M58" s="1118">
        <v>133923976</v>
      </c>
    </row>
    <row r="59" spans="1:13" ht="11.25" customHeight="1" x14ac:dyDescent="0.25">
      <c r="A59" s="1121" t="s">
        <v>4332</v>
      </c>
      <c r="B59" s="1119">
        <v>0</v>
      </c>
      <c r="C59" s="1119">
        <v>0</v>
      </c>
      <c r="D59" s="1140">
        <v>0</v>
      </c>
      <c r="E59" s="1119">
        <v>0</v>
      </c>
      <c r="F59" s="1140">
        <v>0</v>
      </c>
      <c r="G59" s="1119">
        <v>0</v>
      </c>
      <c r="H59" s="1119">
        <v>0</v>
      </c>
      <c r="I59" s="1119">
        <v>0</v>
      </c>
      <c r="J59" s="1119">
        <v>0</v>
      </c>
      <c r="K59" s="1119">
        <v>0</v>
      </c>
      <c r="L59" s="1119">
        <v>0</v>
      </c>
      <c r="M59" s="1119">
        <v>0</v>
      </c>
    </row>
    <row r="60" spans="1:13" ht="11.25" customHeight="1" x14ac:dyDescent="0.15">
      <c r="A60" s="1121">
        <v>2021</v>
      </c>
      <c r="B60" s="1122">
        <v>2</v>
      </c>
      <c r="C60" s="799">
        <v>156161201</v>
      </c>
      <c r="D60" s="1141">
        <v>0</v>
      </c>
      <c r="E60" s="799">
        <v>0</v>
      </c>
      <c r="F60" s="1141">
        <v>2</v>
      </c>
      <c r="G60" s="799">
        <v>156161201</v>
      </c>
      <c r="H60" s="799">
        <v>0</v>
      </c>
      <c r="I60" s="799">
        <v>0</v>
      </c>
      <c r="J60" s="799">
        <v>0</v>
      </c>
      <c r="K60" s="799">
        <v>0</v>
      </c>
      <c r="L60" s="799">
        <v>0</v>
      </c>
      <c r="M60" s="799">
        <v>0</v>
      </c>
    </row>
    <row r="61" spans="1:13" ht="11.25" customHeight="1" x14ac:dyDescent="0.25">
      <c r="A61" s="1138" t="s">
        <v>4333</v>
      </c>
      <c r="B61" s="1113">
        <v>540</v>
      </c>
      <c r="C61" s="1113">
        <v>8224596361</v>
      </c>
      <c r="D61" s="1113">
        <v>188</v>
      </c>
      <c r="E61" s="1113">
        <v>2739402815</v>
      </c>
      <c r="F61" s="1113">
        <v>265</v>
      </c>
      <c r="G61" s="1113">
        <v>3910595310</v>
      </c>
      <c r="H61" s="1113">
        <v>103</v>
      </c>
      <c r="I61" s="1113">
        <v>1442875078</v>
      </c>
      <c r="J61" s="1113">
        <v>275</v>
      </c>
      <c r="K61" s="1113">
        <v>4314001051</v>
      </c>
      <c r="L61" s="1113">
        <v>85</v>
      </c>
      <c r="M61" s="1113">
        <v>1296527737</v>
      </c>
    </row>
    <row r="62" spans="1:13" ht="11.25" customHeight="1" x14ac:dyDescent="0.15">
      <c r="A62" s="1139">
        <v>2017</v>
      </c>
      <c r="B62" s="1137" t="s">
        <v>687</v>
      </c>
      <c r="C62" s="1137" t="s">
        <v>687</v>
      </c>
      <c r="D62" s="1137" t="s">
        <v>687</v>
      </c>
      <c r="E62" s="1137" t="s">
        <v>687</v>
      </c>
      <c r="F62" s="1137" t="s">
        <v>687</v>
      </c>
      <c r="G62" s="1137" t="s">
        <v>687</v>
      </c>
      <c r="H62" s="1137" t="s">
        <v>687</v>
      </c>
      <c r="I62" s="1137" t="s">
        <v>687</v>
      </c>
      <c r="J62" s="1137" t="s">
        <v>687</v>
      </c>
      <c r="K62" s="1137" t="s">
        <v>687</v>
      </c>
      <c r="L62" s="1137" t="s">
        <v>687</v>
      </c>
      <c r="M62" s="1137" t="s">
        <v>687</v>
      </c>
    </row>
    <row r="63" spans="1:13" ht="11.25" customHeight="1" x14ac:dyDescent="0.25">
      <c r="A63" s="1139">
        <v>2018</v>
      </c>
      <c r="B63" s="1140">
        <v>0</v>
      </c>
      <c r="C63" s="1119">
        <v>0</v>
      </c>
      <c r="D63" s="1140">
        <v>0</v>
      </c>
      <c r="E63" s="1119">
        <v>0</v>
      </c>
      <c r="F63" s="1140">
        <v>0</v>
      </c>
      <c r="G63" s="1119">
        <v>0</v>
      </c>
      <c r="H63" s="1119">
        <v>0</v>
      </c>
      <c r="I63" s="1119">
        <v>0</v>
      </c>
      <c r="J63" s="1119">
        <v>0</v>
      </c>
      <c r="K63" s="1119">
        <v>0</v>
      </c>
      <c r="L63" s="1119">
        <v>0</v>
      </c>
      <c r="M63" s="1119">
        <v>0</v>
      </c>
    </row>
    <row r="64" spans="1:13" ht="11.25" customHeight="1" x14ac:dyDescent="0.25">
      <c r="A64" s="1139">
        <v>2019</v>
      </c>
      <c r="B64" s="1133">
        <v>39</v>
      </c>
      <c r="C64" s="1118">
        <v>1546948773</v>
      </c>
      <c r="D64" s="1133">
        <v>8</v>
      </c>
      <c r="E64" s="1118">
        <v>322363807</v>
      </c>
      <c r="F64" s="1133">
        <v>15</v>
      </c>
      <c r="G64" s="1118">
        <v>566769099</v>
      </c>
      <c r="H64" s="1133">
        <v>2</v>
      </c>
      <c r="I64" s="1118">
        <v>94911628</v>
      </c>
      <c r="J64" s="1133">
        <v>24</v>
      </c>
      <c r="K64" s="1118">
        <v>980179674</v>
      </c>
      <c r="L64" s="1133">
        <v>6</v>
      </c>
      <c r="M64" s="1118">
        <v>227452179</v>
      </c>
    </row>
    <row r="65" spans="1:13" ht="11.25" customHeight="1" x14ac:dyDescent="0.25">
      <c r="A65" s="1139">
        <v>2020</v>
      </c>
      <c r="B65" s="1133">
        <v>295</v>
      </c>
      <c r="C65" s="1118">
        <v>3887386875</v>
      </c>
      <c r="D65" s="1133">
        <v>134</v>
      </c>
      <c r="E65" s="1118">
        <v>1778378579</v>
      </c>
      <c r="F65" s="1133">
        <v>140</v>
      </c>
      <c r="G65" s="1118">
        <v>1839320468</v>
      </c>
      <c r="H65" s="1133">
        <v>73</v>
      </c>
      <c r="I65" s="1118">
        <v>957744671</v>
      </c>
      <c r="J65" s="1133">
        <v>155</v>
      </c>
      <c r="K65" s="1118">
        <v>2048066407</v>
      </c>
      <c r="L65" s="1133">
        <v>61</v>
      </c>
      <c r="M65" s="1118">
        <v>820633908</v>
      </c>
    </row>
    <row r="66" spans="1:13" ht="11.25" customHeight="1" x14ac:dyDescent="0.25">
      <c r="A66" s="1139">
        <v>2021</v>
      </c>
      <c r="B66" s="1134">
        <v>206</v>
      </c>
      <c r="C66" s="655">
        <v>2790260713</v>
      </c>
      <c r="D66" s="1134">
        <v>46</v>
      </c>
      <c r="E66" s="655">
        <v>638660429</v>
      </c>
      <c r="F66" s="1134">
        <v>110</v>
      </c>
      <c r="G66" s="655">
        <v>1504505743</v>
      </c>
      <c r="H66" s="1134">
        <v>28</v>
      </c>
      <c r="I66" s="655">
        <v>390218779</v>
      </c>
      <c r="J66" s="1134">
        <v>96</v>
      </c>
      <c r="K66" s="655">
        <v>1285754970</v>
      </c>
      <c r="L66" s="1134">
        <v>18</v>
      </c>
      <c r="M66" s="655">
        <v>248441650</v>
      </c>
    </row>
    <row r="67" spans="1:13" s="1115" customFormat="1" ht="20.399999999999999" x14ac:dyDescent="0.25">
      <c r="A67" s="1123" t="s">
        <v>4334</v>
      </c>
      <c r="B67" s="1135">
        <v>15</v>
      </c>
      <c r="C67" s="1135">
        <v>0</v>
      </c>
      <c r="D67" s="1135">
        <v>5</v>
      </c>
      <c r="E67" s="1135">
        <v>2500000</v>
      </c>
      <c r="F67" s="1135">
        <v>6</v>
      </c>
      <c r="G67" s="1135">
        <v>0</v>
      </c>
      <c r="H67" s="1135">
        <v>1</v>
      </c>
      <c r="I67" s="1135">
        <v>500000</v>
      </c>
      <c r="J67" s="1135">
        <v>9</v>
      </c>
      <c r="K67" s="1135">
        <v>0</v>
      </c>
      <c r="L67" s="1135">
        <v>4</v>
      </c>
      <c r="M67" s="1135">
        <v>2000000</v>
      </c>
    </row>
    <row r="68" spans="1:13" ht="11.25" customHeight="1" x14ac:dyDescent="0.15">
      <c r="A68" s="1117">
        <v>2017</v>
      </c>
      <c r="B68" s="764" t="s">
        <v>687</v>
      </c>
      <c r="C68" s="764" t="s">
        <v>687</v>
      </c>
      <c r="D68" s="764" t="s">
        <v>687</v>
      </c>
      <c r="E68" s="764" t="s">
        <v>687</v>
      </c>
      <c r="F68" s="764" t="s">
        <v>687</v>
      </c>
      <c r="G68" s="764" t="s">
        <v>687</v>
      </c>
      <c r="H68" s="764" t="s">
        <v>687</v>
      </c>
      <c r="I68" s="764" t="s">
        <v>687</v>
      </c>
      <c r="J68" s="764" t="s">
        <v>687</v>
      </c>
      <c r="K68" s="764" t="s">
        <v>687</v>
      </c>
      <c r="L68" s="764" t="s">
        <v>687</v>
      </c>
      <c r="M68" s="764" t="s">
        <v>687</v>
      </c>
    </row>
    <row r="69" spans="1:13" ht="11.25" customHeight="1" x14ac:dyDescent="0.15">
      <c r="A69" s="1117">
        <v>2018</v>
      </c>
      <c r="B69" s="764" t="s">
        <v>687</v>
      </c>
      <c r="C69" s="764" t="s">
        <v>687</v>
      </c>
      <c r="D69" s="764" t="s">
        <v>687</v>
      </c>
      <c r="E69" s="764" t="s">
        <v>687</v>
      </c>
      <c r="F69" s="764" t="s">
        <v>687</v>
      </c>
      <c r="G69" s="764" t="s">
        <v>687</v>
      </c>
      <c r="H69" s="764" t="s">
        <v>687</v>
      </c>
      <c r="I69" s="764" t="s">
        <v>687</v>
      </c>
      <c r="J69" s="764" t="s">
        <v>687</v>
      </c>
      <c r="K69" s="764" t="s">
        <v>687</v>
      </c>
      <c r="L69" s="764" t="s">
        <v>687</v>
      </c>
      <c r="M69" s="764" t="s">
        <v>687</v>
      </c>
    </row>
    <row r="70" spans="1:13" ht="11.25" customHeight="1" x14ac:dyDescent="0.15">
      <c r="A70" s="1117">
        <v>2019</v>
      </c>
      <c r="B70" s="764" t="s">
        <v>687</v>
      </c>
      <c r="C70" s="764" t="s">
        <v>687</v>
      </c>
      <c r="D70" s="764" t="s">
        <v>687</v>
      </c>
      <c r="E70" s="764" t="s">
        <v>687</v>
      </c>
      <c r="F70" s="764" t="s">
        <v>687</v>
      </c>
      <c r="G70" s="764" t="s">
        <v>687</v>
      </c>
      <c r="H70" s="764" t="s">
        <v>687</v>
      </c>
      <c r="I70" s="764" t="s">
        <v>687</v>
      </c>
      <c r="J70" s="764" t="s">
        <v>687</v>
      </c>
      <c r="K70" s="764" t="s">
        <v>687</v>
      </c>
      <c r="L70" s="764" t="s">
        <v>687</v>
      </c>
      <c r="M70" s="764" t="s">
        <v>687</v>
      </c>
    </row>
    <row r="71" spans="1:13" ht="11.25" customHeight="1" x14ac:dyDescent="0.15">
      <c r="A71" s="1117">
        <v>2020</v>
      </c>
      <c r="B71" s="764" t="s">
        <v>687</v>
      </c>
      <c r="C71" s="764" t="s">
        <v>687</v>
      </c>
      <c r="D71" s="764" t="s">
        <v>687</v>
      </c>
      <c r="E71" s="764" t="s">
        <v>687</v>
      </c>
      <c r="F71" s="764" t="s">
        <v>687</v>
      </c>
      <c r="G71" s="764" t="s">
        <v>687</v>
      </c>
      <c r="H71" s="764" t="s">
        <v>687</v>
      </c>
      <c r="I71" s="764" t="s">
        <v>687</v>
      </c>
      <c r="J71" s="764" t="s">
        <v>687</v>
      </c>
      <c r="K71" s="764" t="s">
        <v>687</v>
      </c>
      <c r="L71" s="764" t="s">
        <v>687</v>
      </c>
      <c r="M71" s="764" t="s">
        <v>687</v>
      </c>
    </row>
    <row r="72" spans="1:13" ht="11.25" customHeight="1" x14ac:dyDescent="0.25">
      <c r="A72" s="1117">
        <v>2021</v>
      </c>
      <c r="B72" s="1134">
        <v>15</v>
      </c>
      <c r="C72" s="655">
        <v>0</v>
      </c>
      <c r="D72" s="1134">
        <v>5</v>
      </c>
      <c r="E72" s="655">
        <v>2500000</v>
      </c>
      <c r="F72" s="1134">
        <v>6</v>
      </c>
      <c r="G72" s="655" t="s">
        <v>1231</v>
      </c>
      <c r="H72" s="1134">
        <v>1</v>
      </c>
      <c r="I72" s="655">
        <v>500000</v>
      </c>
      <c r="J72" s="1134">
        <v>9</v>
      </c>
      <c r="K72" s="799">
        <v>0</v>
      </c>
      <c r="L72" s="1134">
        <v>4</v>
      </c>
      <c r="M72" s="655">
        <v>2000000</v>
      </c>
    </row>
    <row r="73" spans="1:13" s="1115" customFormat="1" ht="11.25" customHeight="1" x14ac:dyDescent="0.25">
      <c r="A73" s="1142" t="s">
        <v>4295</v>
      </c>
      <c r="B73" s="1135">
        <v>108</v>
      </c>
      <c r="C73" s="1135">
        <v>815130935</v>
      </c>
      <c r="D73" s="1135">
        <v>6</v>
      </c>
      <c r="E73" s="1135">
        <v>48481077</v>
      </c>
      <c r="F73" s="1135">
        <v>65</v>
      </c>
      <c r="G73" s="1135">
        <v>513842663</v>
      </c>
      <c r="H73" s="1135">
        <v>4</v>
      </c>
      <c r="I73" s="1135">
        <v>34271077</v>
      </c>
      <c r="J73" s="1135">
        <v>43</v>
      </c>
      <c r="K73" s="1135">
        <v>301288272</v>
      </c>
      <c r="L73" s="1135">
        <v>2</v>
      </c>
      <c r="M73" s="1135">
        <v>14210000</v>
      </c>
    </row>
    <row r="74" spans="1:13" ht="11.25" customHeight="1" x14ac:dyDescent="0.15">
      <c r="A74" s="1117">
        <v>2017</v>
      </c>
      <c r="B74" s="764" t="s">
        <v>687</v>
      </c>
      <c r="C74" s="764" t="s">
        <v>687</v>
      </c>
      <c r="D74" s="764" t="s">
        <v>687</v>
      </c>
      <c r="E74" s="764" t="s">
        <v>687</v>
      </c>
      <c r="F74" s="764" t="s">
        <v>687</v>
      </c>
      <c r="G74" s="764" t="s">
        <v>687</v>
      </c>
      <c r="H74" s="764" t="s">
        <v>687</v>
      </c>
      <c r="I74" s="764" t="s">
        <v>687</v>
      </c>
      <c r="J74" s="764" t="s">
        <v>687</v>
      </c>
      <c r="K74" s="764" t="s">
        <v>687</v>
      </c>
      <c r="L74" s="764" t="s">
        <v>687</v>
      </c>
      <c r="M74" s="764" t="s">
        <v>687</v>
      </c>
    </row>
    <row r="75" spans="1:13" ht="11.25" customHeight="1" x14ac:dyDescent="0.15">
      <c r="A75" s="1117">
        <v>2018</v>
      </c>
      <c r="B75" s="764" t="s">
        <v>687</v>
      </c>
      <c r="C75" s="764" t="s">
        <v>687</v>
      </c>
      <c r="D75" s="764" t="s">
        <v>687</v>
      </c>
      <c r="E75" s="764" t="s">
        <v>687</v>
      </c>
      <c r="F75" s="764" t="s">
        <v>687</v>
      </c>
      <c r="G75" s="764" t="s">
        <v>687</v>
      </c>
      <c r="H75" s="764" t="s">
        <v>687</v>
      </c>
      <c r="I75" s="764" t="s">
        <v>687</v>
      </c>
      <c r="J75" s="764" t="s">
        <v>687</v>
      </c>
      <c r="K75" s="764" t="s">
        <v>687</v>
      </c>
      <c r="L75" s="764" t="s">
        <v>687</v>
      </c>
      <c r="M75" s="764" t="s">
        <v>687</v>
      </c>
    </row>
    <row r="76" spans="1:13" ht="11.25" customHeight="1" x14ac:dyDescent="0.15">
      <c r="A76" s="1117">
        <v>2019</v>
      </c>
      <c r="B76" s="764" t="s">
        <v>687</v>
      </c>
      <c r="C76" s="764" t="s">
        <v>687</v>
      </c>
      <c r="D76" s="764" t="s">
        <v>687</v>
      </c>
      <c r="E76" s="764" t="s">
        <v>687</v>
      </c>
      <c r="F76" s="764" t="s">
        <v>687</v>
      </c>
      <c r="G76" s="764" t="s">
        <v>687</v>
      </c>
      <c r="H76" s="764" t="s">
        <v>687</v>
      </c>
      <c r="I76" s="764" t="s">
        <v>687</v>
      </c>
      <c r="J76" s="764" t="s">
        <v>687</v>
      </c>
      <c r="K76" s="764" t="s">
        <v>687</v>
      </c>
      <c r="L76" s="764" t="s">
        <v>687</v>
      </c>
      <c r="M76" s="764" t="s">
        <v>687</v>
      </c>
    </row>
    <row r="77" spans="1:13" ht="11.25" customHeight="1" x14ac:dyDescent="0.15">
      <c r="A77" s="1117">
        <v>2020</v>
      </c>
      <c r="B77" s="764" t="s">
        <v>687</v>
      </c>
      <c r="C77" s="764" t="s">
        <v>687</v>
      </c>
      <c r="D77" s="764" t="s">
        <v>687</v>
      </c>
      <c r="E77" s="764" t="s">
        <v>687</v>
      </c>
      <c r="F77" s="764" t="s">
        <v>687</v>
      </c>
      <c r="G77" s="764" t="s">
        <v>687</v>
      </c>
      <c r="H77" s="764" t="s">
        <v>687</v>
      </c>
      <c r="I77" s="764" t="s">
        <v>687</v>
      </c>
      <c r="J77" s="764" t="s">
        <v>687</v>
      </c>
      <c r="K77" s="764" t="s">
        <v>687</v>
      </c>
      <c r="L77" s="764" t="s">
        <v>687</v>
      </c>
      <c r="M77" s="764" t="s">
        <v>687</v>
      </c>
    </row>
    <row r="78" spans="1:13" ht="11.25" customHeight="1" x14ac:dyDescent="0.25">
      <c r="A78" s="1117">
        <v>2021</v>
      </c>
      <c r="B78" s="1134">
        <v>108</v>
      </c>
      <c r="C78" s="655">
        <v>815130935</v>
      </c>
      <c r="D78" s="1134">
        <v>6</v>
      </c>
      <c r="E78" s="655">
        <v>48481077</v>
      </c>
      <c r="F78" s="1134">
        <v>65</v>
      </c>
      <c r="G78" s="655">
        <v>513842663</v>
      </c>
      <c r="H78" s="1134">
        <v>4</v>
      </c>
      <c r="I78" s="655">
        <v>34271077</v>
      </c>
      <c r="J78" s="1134">
        <v>43</v>
      </c>
      <c r="K78" s="655">
        <v>301288272</v>
      </c>
      <c r="L78" s="1134">
        <v>2</v>
      </c>
      <c r="M78" s="655">
        <v>14210000</v>
      </c>
    </row>
    <row r="79" spans="1:13" ht="11.25" customHeight="1" x14ac:dyDescent="0.25">
      <c r="A79" s="1139"/>
      <c r="B79" s="1133"/>
      <c r="C79" s="1118"/>
      <c r="D79" s="1133"/>
      <c r="E79" s="1118"/>
      <c r="F79" s="1133"/>
      <c r="G79" s="1118"/>
      <c r="H79" s="1133"/>
      <c r="I79" s="1118"/>
      <c r="J79" s="1133"/>
      <c r="K79" s="1118"/>
      <c r="L79" s="1133"/>
      <c r="M79" s="1118"/>
    </row>
    <row r="80" spans="1:13" ht="11.25" customHeight="1" x14ac:dyDescent="0.25">
      <c r="A80" s="527" t="s">
        <v>2307</v>
      </c>
      <c r="B80" s="1118"/>
      <c r="C80" s="1118"/>
      <c r="D80" s="1118"/>
      <c r="E80" s="1118"/>
      <c r="F80" s="1118"/>
      <c r="G80" s="1118"/>
      <c r="H80" s="1118"/>
      <c r="I80" s="1118"/>
      <c r="J80" s="1118"/>
      <c r="K80" s="1118"/>
      <c r="L80" s="1118"/>
    </row>
    <row r="81" spans="1:13" ht="11.25" customHeight="1" x14ac:dyDescent="0.25">
      <c r="A81" s="1093" t="s">
        <v>4340</v>
      </c>
      <c r="B81" s="1093"/>
      <c r="C81" s="1093"/>
      <c r="D81" s="1093"/>
      <c r="E81" s="1093"/>
      <c r="F81" s="1093"/>
      <c r="G81" s="1093"/>
    </row>
    <row r="82" spans="1:13" ht="11.25" customHeight="1" x14ac:dyDescent="0.25">
      <c r="A82" s="1143" t="s">
        <v>4341</v>
      </c>
      <c r="B82" s="1093"/>
      <c r="C82" s="1093"/>
      <c r="D82" s="1093"/>
      <c r="E82" s="1093"/>
      <c r="F82" s="1097"/>
      <c r="G82" s="1097"/>
    </row>
    <row r="83" spans="1:13" ht="11.25" customHeight="1" x14ac:dyDescent="0.25">
      <c r="A83" s="1093" t="s">
        <v>4336</v>
      </c>
      <c r="B83" s="1093"/>
      <c r="C83" s="1093"/>
      <c r="D83" s="1093"/>
      <c r="E83" s="1093"/>
      <c r="F83" s="1097"/>
      <c r="G83" s="1097"/>
    </row>
    <row r="84" spans="1:13" ht="11.25" customHeight="1" x14ac:dyDescent="0.25">
      <c r="A84" s="1093" t="s">
        <v>2312</v>
      </c>
      <c r="B84" s="1093"/>
      <c r="C84" s="1093"/>
      <c r="D84" s="1093"/>
      <c r="E84" s="1093"/>
      <c r="F84" s="1097"/>
      <c r="G84" s="1097"/>
      <c r="H84" s="1097"/>
      <c r="I84" s="1097"/>
      <c r="J84" s="1097"/>
      <c r="K84" s="1097"/>
      <c r="L84" s="1097"/>
      <c r="M84" s="1097"/>
    </row>
  </sheetData>
  <pageMargins left="0.78740157480314965" right="0.78740157480314965" top="0.78740157480314965" bottom="0.78740157480314965" header="0.78740157480314965" footer="0.78740157480314965"/>
  <pageSetup paperSize="9" scale="67" orientation="landscape" r:id="rId1"/>
  <headerFooter alignWithMargins="0">
    <oddFooter>&amp;L&amp;C&amp;R</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Hoja296"/>
  <dimension ref="A2:Q31"/>
  <sheetViews>
    <sheetView zoomScaleNormal="100" workbookViewId="0"/>
  </sheetViews>
  <sheetFormatPr baseColWidth="10" defaultColWidth="9.125" defaultRowHeight="10.199999999999999" x14ac:dyDescent="0.25"/>
  <cols>
    <col min="1" max="1" width="26.375" style="392" customWidth="1"/>
    <col min="2" max="2" width="15.875" style="392" bestFit="1" customWidth="1"/>
    <col min="3" max="3" width="22.625" style="392" bestFit="1" customWidth="1"/>
    <col min="4" max="4" width="15.875" style="392" bestFit="1" customWidth="1"/>
    <col min="5" max="5" width="22.625" style="392" bestFit="1" customWidth="1"/>
    <col min="6" max="6" width="15.875" style="392" bestFit="1" customWidth="1"/>
    <col min="7" max="7" width="22.625" style="392" bestFit="1" customWidth="1"/>
    <col min="8" max="8" width="15.875" style="392" bestFit="1" customWidth="1"/>
    <col min="9" max="9" width="22.625" style="392" bestFit="1" customWidth="1"/>
    <col min="10" max="10" width="15.875" style="392" bestFit="1" customWidth="1"/>
    <col min="11" max="11" width="22.625" style="392" bestFit="1" customWidth="1"/>
    <col min="12" max="12" width="15.875" style="392" bestFit="1" customWidth="1"/>
    <col min="13" max="13" width="22.625" style="392" bestFit="1" customWidth="1"/>
    <col min="14" max="16384" width="9.125" style="392"/>
  </cols>
  <sheetData>
    <row r="2" spans="1:13" ht="11.55" x14ac:dyDescent="0.25">
      <c r="A2" s="445" t="s">
        <v>4342</v>
      </c>
    </row>
    <row r="3" spans="1:13" ht="11.25" customHeight="1" x14ac:dyDescent="0.25">
      <c r="A3" s="527"/>
    </row>
    <row r="4" spans="1:13" ht="33.799999999999997" customHeight="1" x14ac:dyDescent="0.25">
      <c r="A4" s="3281" t="s">
        <v>2289</v>
      </c>
      <c r="B4" s="3282" t="s">
        <v>1686</v>
      </c>
      <c r="C4" s="3283"/>
      <c r="D4" s="3284" t="s">
        <v>4343</v>
      </c>
      <c r="E4" s="3285"/>
      <c r="F4" s="3284" t="s">
        <v>4344</v>
      </c>
      <c r="G4" s="3285"/>
      <c r="H4" s="3284" t="s">
        <v>4345</v>
      </c>
      <c r="I4" s="3284"/>
      <c r="J4" s="3284" t="s">
        <v>4346</v>
      </c>
      <c r="K4" s="3285"/>
      <c r="L4" s="3284" t="s">
        <v>4347</v>
      </c>
      <c r="M4" s="3285"/>
    </row>
    <row r="5" spans="1:13" x14ac:dyDescent="0.25">
      <c r="A5" s="3286"/>
      <c r="B5" s="3287" t="s">
        <v>2304</v>
      </c>
      <c r="C5" s="3288" t="s">
        <v>2305</v>
      </c>
      <c r="D5" s="3287" t="s">
        <v>2304</v>
      </c>
      <c r="E5" s="3288" t="s">
        <v>2305</v>
      </c>
      <c r="F5" s="3287" t="s">
        <v>2304</v>
      </c>
      <c r="G5" s="3288" t="s">
        <v>2305</v>
      </c>
      <c r="H5" s="3287" t="s">
        <v>2304</v>
      </c>
      <c r="I5" s="3288" t="s">
        <v>2305</v>
      </c>
      <c r="J5" s="3287" t="s">
        <v>2304</v>
      </c>
      <c r="K5" s="3288" t="s">
        <v>2305</v>
      </c>
      <c r="L5" s="3287" t="s">
        <v>2304</v>
      </c>
      <c r="M5" s="3288" t="s">
        <v>2305</v>
      </c>
    </row>
    <row r="6" spans="1:13" x14ac:dyDescent="0.25">
      <c r="A6" s="445" t="s">
        <v>742</v>
      </c>
      <c r="B6" s="1032">
        <v>383</v>
      </c>
      <c r="C6" s="1032">
        <v>1673115108.9000001</v>
      </c>
      <c r="D6" s="1032">
        <v>116</v>
      </c>
      <c r="E6" s="1032">
        <v>463012939</v>
      </c>
      <c r="F6" s="1032">
        <v>75</v>
      </c>
      <c r="G6" s="1032">
        <v>328008605</v>
      </c>
      <c r="H6" s="1032">
        <v>25</v>
      </c>
      <c r="I6" s="1032">
        <v>183956152.90000001</v>
      </c>
      <c r="J6" s="1032">
        <v>91</v>
      </c>
      <c r="K6" s="1032">
        <v>311858228</v>
      </c>
      <c r="L6" s="1032">
        <v>76</v>
      </c>
      <c r="M6" s="1032">
        <v>386279184</v>
      </c>
    </row>
    <row r="7" spans="1:13" x14ac:dyDescent="0.25">
      <c r="A7" s="527" t="s">
        <v>677</v>
      </c>
      <c r="B7" s="1032">
        <v>5</v>
      </c>
      <c r="C7" s="1032">
        <v>22035500</v>
      </c>
      <c r="D7" s="1033">
        <v>1</v>
      </c>
      <c r="E7" s="1033">
        <v>3410000</v>
      </c>
      <c r="F7" s="1033">
        <v>1</v>
      </c>
      <c r="G7" s="1033">
        <v>2154000</v>
      </c>
      <c r="H7" s="1033">
        <v>2</v>
      </c>
      <c r="I7" s="1033">
        <v>12996000</v>
      </c>
      <c r="J7" s="1033">
        <v>0</v>
      </c>
      <c r="K7" s="1033">
        <v>0</v>
      </c>
      <c r="L7" s="1033">
        <v>1</v>
      </c>
      <c r="M7" s="1033">
        <v>3475500</v>
      </c>
    </row>
    <row r="8" spans="1:13" x14ac:dyDescent="0.25">
      <c r="A8" s="527" t="s">
        <v>678</v>
      </c>
      <c r="B8" s="1032">
        <v>1</v>
      </c>
      <c r="C8" s="1032">
        <v>1255000</v>
      </c>
      <c r="D8" s="1033">
        <v>0</v>
      </c>
      <c r="E8" s="1033">
        <v>0</v>
      </c>
      <c r="F8" s="1033">
        <v>0</v>
      </c>
      <c r="G8" s="1033">
        <v>0</v>
      </c>
      <c r="H8" s="1033">
        <v>0</v>
      </c>
      <c r="I8" s="1033">
        <v>0</v>
      </c>
      <c r="J8" s="1033">
        <v>1</v>
      </c>
      <c r="K8" s="1033">
        <v>1255000</v>
      </c>
      <c r="L8" s="1033">
        <v>0</v>
      </c>
      <c r="M8" s="1033">
        <v>0</v>
      </c>
    </row>
    <row r="9" spans="1:13" x14ac:dyDescent="0.25">
      <c r="A9" s="527" t="s">
        <v>679</v>
      </c>
      <c r="B9" s="1032">
        <v>11</v>
      </c>
      <c r="C9" s="1032">
        <v>76051655</v>
      </c>
      <c r="D9" s="1033">
        <v>1</v>
      </c>
      <c r="E9" s="1033">
        <v>4995000</v>
      </c>
      <c r="F9" s="1033">
        <v>1</v>
      </c>
      <c r="G9" s="1033">
        <v>2847096</v>
      </c>
      <c r="H9" s="1033">
        <v>2</v>
      </c>
      <c r="I9" s="1033">
        <v>15240343</v>
      </c>
      <c r="J9" s="1033">
        <v>3</v>
      </c>
      <c r="K9" s="1033">
        <v>20183456</v>
      </c>
      <c r="L9" s="1033">
        <v>4</v>
      </c>
      <c r="M9" s="1033">
        <v>32785760</v>
      </c>
    </row>
    <row r="10" spans="1:13" x14ac:dyDescent="0.25">
      <c r="A10" s="527" t="s">
        <v>680</v>
      </c>
      <c r="B10" s="1032">
        <v>4</v>
      </c>
      <c r="C10" s="1032">
        <v>29790857</v>
      </c>
      <c r="D10" s="1033">
        <v>2</v>
      </c>
      <c r="E10" s="1033">
        <v>10467692</v>
      </c>
      <c r="F10" s="1033">
        <v>0</v>
      </c>
      <c r="G10" s="1033">
        <v>0</v>
      </c>
      <c r="H10" s="1033">
        <v>1</v>
      </c>
      <c r="I10" s="1033">
        <v>14323175</v>
      </c>
      <c r="J10" s="1033">
        <v>0</v>
      </c>
      <c r="K10" s="1033">
        <v>0</v>
      </c>
      <c r="L10" s="1033">
        <v>1</v>
      </c>
      <c r="M10" s="1033">
        <v>4999990</v>
      </c>
    </row>
    <row r="11" spans="1:13" x14ac:dyDescent="0.25">
      <c r="A11" s="527" t="s">
        <v>681</v>
      </c>
      <c r="B11" s="1032">
        <v>19</v>
      </c>
      <c r="C11" s="1032">
        <v>65419474</v>
      </c>
      <c r="D11" s="1033">
        <v>5</v>
      </c>
      <c r="E11" s="1033">
        <v>23548732</v>
      </c>
      <c r="F11" s="1033">
        <v>2</v>
      </c>
      <c r="G11" s="1033">
        <v>1900000</v>
      </c>
      <c r="H11" s="1033">
        <v>0</v>
      </c>
      <c r="I11" s="1033">
        <v>0</v>
      </c>
      <c r="J11" s="1033">
        <v>9</v>
      </c>
      <c r="K11" s="1033">
        <v>25650755</v>
      </c>
      <c r="L11" s="1033">
        <v>3</v>
      </c>
      <c r="M11" s="1033">
        <v>14319987</v>
      </c>
    </row>
    <row r="12" spans="1:13" x14ac:dyDescent="0.25">
      <c r="A12" s="527" t="s">
        <v>682</v>
      </c>
      <c r="B12" s="1032">
        <v>71</v>
      </c>
      <c r="C12" s="1032">
        <v>237013592</v>
      </c>
      <c r="D12" s="1033">
        <v>20</v>
      </c>
      <c r="E12" s="1033">
        <v>54739724</v>
      </c>
      <c r="F12" s="1033">
        <v>15</v>
      </c>
      <c r="G12" s="1033">
        <v>52012175</v>
      </c>
      <c r="H12" s="1033">
        <v>0</v>
      </c>
      <c r="I12" s="1033">
        <v>0</v>
      </c>
      <c r="J12" s="1033">
        <v>18</v>
      </c>
      <c r="K12" s="1033">
        <v>61459622</v>
      </c>
      <c r="L12" s="1033">
        <v>18</v>
      </c>
      <c r="M12" s="1033">
        <v>68802071</v>
      </c>
    </row>
    <row r="13" spans="1:13" x14ac:dyDescent="0.25">
      <c r="A13" s="527" t="s">
        <v>683</v>
      </c>
      <c r="B13" s="1032">
        <v>169</v>
      </c>
      <c r="C13" s="1032">
        <v>903047456.89999998</v>
      </c>
      <c r="D13" s="1033">
        <v>57</v>
      </c>
      <c r="E13" s="1033">
        <v>271502313</v>
      </c>
      <c r="F13" s="1033">
        <v>39</v>
      </c>
      <c r="G13" s="1033">
        <v>208081692</v>
      </c>
      <c r="H13" s="1033">
        <v>14</v>
      </c>
      <c r="I13" s="1033">
        <v>113805961.90000001</v>
      </c>
      <c r="J13" s="1033">
        <v>25</v>
      </c>
      <c r="K13" s="1033">
        <v>106872810</v>
      </c>
      <c r="L13" s="1033">
        <v>34</v>
      </c>
      <c r="M13" s="1033">
        <v>202784680</v>
      </c>
    </row>
    <row r="14" spans="1:13" x14ac:dyDescent="0.25">
      <c r="A14" s="527" t="s">
        <v>684</v>
      </c>
      <c r="B14" s="1032">
        <v>10</v>
      </c>
      <c r="C14" s="1032">
        <v>43379632</v>
      </c>
      <c r="D14" s="1033">
        <v>1</v>
      </c>
      <c r="E14" s="1033">
        <v>1605600</v>
      </c>
      <c r="F14" s="1033">
        <v>2</v>
      </c>
      <c r="G14" s="1033">
        <v>11791758</v>
      </c>
      <c r="H14" s="1033">
        <v>2</v>
      </c>
      <c r="I14" s="1033">
        <v>15538673</v>
      </c>
      <c r="J14" s="1033">
        <v>2</v>
      </c>
      <c r="K14" s="1033">
        <v>6886791</v>
      </c>
      <c r="L14" s="1033">
        <v>3</v>
      </c>
      <c r="M14" s="1033">
        <v>7556810</v>
      </c>
    </row>
    <row r="15" spans="1:13" x14ac:dyDescent="0.25">
      <c r="A15" s="527" t="s">
        <v>685</v>
      </c>
      <c r="B15" s="1032">
        <v>10</v>
      </c>
      <c r="C15" s="1032">
        <v>32589895</v>
      </c>
      <c r="D15" s="1033">
        <v>2</v>
      </c>
      <c r="E15" s="1033">
        <v>7735601</v>
      </c>
      <c r="F15" s="1033">
        <v>2</v>
      </c>
      <c r="G15" s="1033">
        <v>9985400</v>
      </c>
      <c r="H15" s="1033">
        <v>0</v>
      </c>
      <c r="I15" s="1033">
        <v>0</v>
      </c>
      <c r="J15" s="1033">
        <v>5</v>
      </c>
      <c r="K15" s="1033">
        <v>9908475</v>
      </c>
      <c r="L15" s="1033">
        <v>1</v>
      </c>
      <c r="M15" s="1033">
        <v>4960419</v>
      </c>
    </row>
    <row r="16" spans="1:13" x14ac:dyDescent="0.25">
      <c r="A16" s="527" t="s">
        <v>732</v>
      </c>
      <c r="B16" s="1032">
        <v>7</v>
      </c>
      <c r="C16" s="1032">
        <v>30509588</v>
      </c>
      <c r="D16" s="1033">
        <v>0</v>
      </c>
      <c r="E16" s="1033">
        <v>0</v>
      </c>
      <c r="F16" s="1033">
        <v>3</v>
      </c>
      <c r="G16" s="1033">
        <v>8593668</v>
      </c>
      <c r="H16" s="1033">
        <v>1</v>
      </c>
      <c r="I16" s="1033">
        <v>4550000</v>
      </c>
      <c r="J16" s="1033">
        <v>2</v>
      </c>
      <c r="K16" s="1033">
        <v>13008525</v>
      </c>
      <c r="L16" s="1033">
        <v>1</v>
      </c>
      <c r="M16" s="1033">
        <v>4357395</v>
      </c>
    </row>
    <row r="17" spans="1:17" x14ac:dyDescent="0.25">
      <c r="A17" s="527" t="s">
        <v>688</v>
      </c>
      <c r="B17" s="1032">
        <v>19</v>
      </c>
      <c r="C17" s="1032">
        <v>53308910</v>
      </c>
      <c r="D17" s="1033">
        <v>5</v>
      </c>
      <c r="E17" s="1033">
        <v>19742510</v>
      </c>
      <c r="F17" s="1033">
        <v>3</v>
      </c>
      <c r="G17" s="1033">
        <v>11458044</v>
      </c>
      <c r="H17" s="1033">
        <v>0</v>
      </c>
      <c r="I17" s="1033">
        <v>0</v>
      </c>
      <c r="J17" s="1033">
        <v>8</v>
      </c>
      <c r="K17" s="1033">
        <v>15223516</v>
      </c>
      <c r="L17" s="1033">
        <v>3</v>
      </c>
      <c r="M17" s="1033">
        <v>6884840</v>
      </c>
    </row>
    <row r="18" spans="1:17" x14ac:dyDescent="0.25">
      <c r="A18" s="527" t="s">
        <v>689</v>
      </c>
      <c r="B18" s="1032">
        <v>20</v>
      </c>
      <c r="C18" s="1032">
        <v>43659150</v>
      </c>
      <c r="D18" s="1033">
        <v>10</v>
      </c>
      <c r="E18" s="1033">
        <v>18181508</v>
      </c>
      <c r="F18" s="1033">
        <v>4</v>
      </c>
      <c r="G18" s="1033">
        <v>8203162</v>
      </c>
      <c r="H18" s="1033">
        <v>2</v>
      </c>
      <c r="I18" s="1033">
        <v>6102500</v>
      </c>
      <c r="J18" s="1033">
        <v>3</v>
      </c>
      <c r="K18" s="1033">
        <v>8171980</v>
      </c>
      <c r="L18" s="1033">
        <v>1</v>
      </c>
      <c r="M18" s="1033">
        <v>3000000</v>
      </c>
    </row>
    <row r="19" spans="1:17" x14ac:dyDescent="0.25">
      <c r="A19" s="527" t="s">
        <v>690</v>
      </c>
      <c r="B19" s="1032">
        <v>16</v>
      </c>
      <c r="C19" s="1032">
        <v>41913775</v>
      </c>
      <c r="D19" s="1033">
        <v>6</v>
      </c>
      <c r="E19" s="1033">
        <v>23547437</v>
      </c>
      <c r="F19" s="1033">
        <v>1</v>
      </c>
      <c r="G19" s="1033">
        <v>1728560</v>
      </c>
      <c r="H19" s="1033">
        <v>0</v>
      </c>
      <c r="I19" s="1033">
        <v>0</v>
      </c>
      <c r="J19" s="1033">
        <v>8</v>
      </c>
      <c r="K19" s="1033">
        <v>14557778</v>
      </c>
      <c r="L19" s="1033">
        <v>1</v>
      </c>
      <c r="M19" s="1033">
        <v>2080000</v>
      </c>
    </row>
    <row r="20" spans="1:17" x14ac:dyDescent="0.25">
      <c r="A20" s="527" t="s">
        <v>691</v>
      </c>
      <c r="B20" s="1032">
        <v>14</v>
      </c>
      <c r="C20" s="1032">
        <v>59860487</v>
      </c>
      <c r="D20" s="1033">
        <v>4</v>
      </c>
      <c r="E20" s="1033">
        <v>12254200</v>
      </c>
      <c r="F20" s="1033">
        <v>1</v>
      </c>
      <c r="G20" s="1033">
        <v>6969050</v>
      </c>
      <c r="H20" s="1033">
        <v>1</v>
      </c>
      <c r="I20" s="1033">
        <v>1399500</v>
      </c>
      <c r="J20" s="1033">
        <v>6</v>
      </c>
      <c r="K20" s="1033">
        <v>24719520</v>
      </c>
      <c r="L20" s="1033">
        <v>2</v>
      </c>
      <c r="M20" s="1033">
        <v>14518217</v>
      </c>
    </row>
    <row r="21" spans="1:17" x14ac:dyDescent="0.25">
      <c r="A21" s="527" t="s">
        <v>692</v>
      </c>
      <c r="B21" s="1032">
        <v>3</v>
      </c>
      <c r="C21" s="1032">
        <v>13566622</v>
      </c>
      <c r="D21" s="1033">
        <v>2</v>
      </c>
      <c r="E21" s="1033">
        <v>11282622</v>
      </c>
      <c r="F21" s="1033">
        <v>1</v>
      </c>
      <c r="G21" s="1033">
        <v>2284000</v>
      </c>
      <c r="H21" s="1033">
        <v>0</v>
      </c>
      <c r="I21" s="1033">
        <v>0</v>
      </c>
      <c r="J21" s="1033">
        <v>0</v>
      </c>
      <c r="K21" s="1033">
        <v>0</v>
      </c>
      <c r="L21" s="1033">
        <v>0</v>
      </c>
      <c r="M21" s="1033">
        <v>0</v>
      </c>
    </row>
    <row r="22" spans="1:17" x14ac:dyDescent="0.25">
      <c r="A22" s="527" t="s">
        <v>693</v>
      </c>
      <c r="B22" s="1032">
        <v>4</v>
      </c>
      <c r="C22" s="1032">
        <v>19713515</v>
      </c>
      <c r="D22" s="1033">
        <v>0</v>
      </c>
      <c r="E22" s="1033">
        <v>0</v>
      </c>
      <c r="F22" s="1033">
        <v>0</v>
      </c>
      <c r="G22" s="1033">
        <v>0</v>
      </c>
      <c r="H22" s="1033">
        <v>0</v>
      </c>
      <c r="I22" s="1033">
        <v>0</v>
      </c>
      <c r="J22" s="1033">
        <v>1</v>
      </c>
      <c r="K22" s="1033">
        <v>3960000</v>
      </c>
      <c r="L22" s="1033">
        <v>3</v>
      </c>
      <c r="M22" s="1033">
        <v>15753515</v>
      </c>
    </row>
    <row r="23" spans="1:17" ht="11.55" x14ac:dyDescent="0.25">
      <c r="A23" s="527" t="s">
        <v>4348</v>
      </c>
      <c r="B23" s="1032">
        <v>0</v>
      </c>
      <c r="C23" s="1032">
        <v>0</v>
      </c>
      <c r="D23" s="1033">
        <v>0</v>
      </c>
      <c r="E23" s="1033">
        <v>0</v>
      </c>
      <c r="F23" s="1033">
        <v>0</v>
      </c>
      <c r="G23" s="1033">
        <v>0</v>
      </c>
      <c r="H23" s="1033">
        <v>0</v>
      </c>
      <c r="I23" s="1033">
        <v>0</v>
      </c>
      <c r="J23" s="1033">
        <v>0</v>
      </c>
      <c r="K23" s="1033">
        <v>0</v>
      </c>
      <c r="L23" s="1033">
        <v>0</v>
      </c>
      <c r="M23" s="1033">
        <v>0</v>
      </c>
    </row>
    <row r="24" spans="1:17" ht="11.25" customHeight="1" x14ac:dyDescent="0.25">
      <c r="A24" s="527"/>
    </row>
    <row r="25" spans="1:17" ht="11.25" customHeight="1" x14ac:dyDescent="0.25">
      <c r="A25" s="527" t="s">
        <v>2307</v>
      </c>
    </row>
    <row r="26" spans="1:17" x14ac:dyDescent="0.25">
      <c r="A26" s="527" t="s">
        <v>2308</v>
      </c>
      <c r="B26" s="527"/>
      <c r="C26" s="527"/>
      <c r="D26" s="527"/>
      <c r="E26" s="527"/>
      <c r="F26" s="527"/>
      <c r="G26" s="527"/>
      <c r="H26" s="527"/>
      <c r="I26" s="527"/>
      <c r="J26" s="527"/>
      <c r="K26" s="527"/>
      <c r="L26" s="527"/>
      <c r="M26" s="527"/>
    </row>
    <row r="27" spans="1:17" ht="11.25" customHeight="1" x14ac:dyDescent="0.25">
      <c r="A27" s="44" t="s">
        <v>4349</v>
      </c>
      <c r="B27" s="1144"/>
      <c r="C27" s="1144"/>
      <c r="D27" s="1144"/>
      <c r="E27" s="1144"/>
      <c r="F27" s="1144"/>
      <c r="G27" s="1144"/>
      <c r="H27" s="1144"/>
      <c r="I27" s="1144"/>
      <c r="J27" s="1144"/>
      <c r="K27" s="1144"/>
      <c r="L27" s="1144"/>
      <c r="M27" s="1144"/>
      <c r="N27" s="1144"/>
      <c r="O27" s="1144"/>
      <c r="P27" s="1144"/>
      <c r="Q27" s="1144"/>
    </row>
    <row r="28" spans="1:17" x14ac:dyDescent="0.25">
      <c r="A28" s="44" t="s">
        <v>2642</v>
      </c>
      <c r="B28" s="445"/>
      <c r="C28" s="445"/>
      <c r="D28" s="445"/>
      <c r="E28" s="445"/>
      <c r="F28" s="445"/>
      <c r="G28" s="445"/>
      <c r="H28" s="445"/>
      <c r="I28" s="445"/>
      <c r="J28" s="445"/>
      <c r="K28" s="445"/>
      <c r="L28" s="445"/>
      <c r="M28" s="445"/>
    </row>
    <row r="29" spans="1:17" x14ac:dyDescent="0.25">
      <c r="A29" s="1036" t="s">
        <v>2311</v>
      </c>
      <c r="B29" s="1036"/>
      <c r="C29" s="1036"/>
      <c r="D29" s="1036"/>
      <c r="E29" s="1036"/>
      <c r="F29" s="1036"/>
      <c r="G29" s="1036"/>
      <c r="H29" s="1036"/>
      <c r="I29" s="1036"/>
      <c r="J29" s="1036"/>
      <c r="K29" s="1036"/>
      <c r="L29" s="1036"/>
      <c r="M29" s="1036"/>
    </row>
    <row r="30" spans="1:17" x14ac:dyDescent="0.25">
      <c r="A30" s="527" t="s">
        <v>2312</v>
      </c>
      <c r="B30" s="527"/>
      <c r="C30" s="527"/>
      <c r="D30" s="527"/>
      <c r="E30" s="527"/>
      <c r="F30" s="527"/>
      <c r="G30" s="527"/>
      <c r="H30" s="527"/>
      <c r="I30" s="527"/>
      <c r="J30" s="527"/>
      <c r="K30" s="527"/>
      <c r="L30" s="527"/>
      <c r="M30" s="527"/>
    </row>
    <row r="31" spans="1:17" x14ac:dyDescent="0.25">
      <c r="E31" s="756"/>
      <c r="F31" s="756"/>
      <c r="G31" s="756"/>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Hoja297"/>
  <dimension ref="A2:Q31"/>
  <sheetViews>
    <sheetView zoomScaleNormal="100" workbookViewId="0"/>
  </sheetViews>
  <sheetFormatPr baseColWidth="10" defaultColWidth="9.125" defaultRowHeight="10.199999999999999" x14ac:dyDescent="0.25"/>
  <cols>
    <col min="1" max="1" width="26.375" style="392" customWidth="1"/>
    <col min="2" max="2" width="15.875" style="392" bestFit="1" customWidth="1"/>
    <col min="3" max="3" width="22.625" style="392" bestFit="1" customWidth="1"/>
    <col min="4" max="4" width="15.875" style="392" bestFit="1" customWidth="1"/>
    <col min="5" max="5" width="22.625" style="392" bestFit="1" customWidth="1"/>
    <col min="6" max="6" width="15.875" style="392" bestFit="1" customWidth="1"/>
    <col min="7" max="7" width="22.625" style="392" bestFit="1" customWidth="1"/>
    <col min="8" max="8" width="15.875" style="392" bestFit="1" customWidth="1"/>
    <col min="9" max="9" width="22.625" style="392" bestFit="1" customWidth="1"/>
    <col min="10" max="16384" width="9.125" style="392"/>
  </cols>
  <sheetData>
    <row r="2" spans="1:9" ht="11.55" x14ac:dyDescent="0.25">
      <c r="A2" s="445" t="s">
        <v>4350</v>
      </c>
    </row>
    <row r="3" spans="1:9" ht="11.25" customHeight="1" x14ac:dyDescent="0.25">
      <c r="A3" s="527"/>
    </row>
    <row r="4" spans="1:9" ht="33.799999999999997" customHeight="1" x14ac:dyDescent="0.25">
      <c r="A4" s="3281" t="s">
        <v>2289</v>
      </c>
      <c r="B4" s="3282" t="s">
        <v>1686</v>
      </c>
      <c r="C4" s="3283"/>
      <c r="D4" s="3284" t="s">
        <v>4351</v>
      </c>
      <c r="E4" s="3285"/>
      <c r="F4" s="3284" t="s">
        <v>4352</v>
      </c>
      <c r="G4" s="3285"/>
      <c r="H4" s="3284" t="s">
        <v>4353</v>
      </c>
      <c r="I4" s="3284"/>
    </row>
    <row r="5" spans="1:9" ht="14.95" customHeight="1" x14ac:dyDescent="0.25">
      <c r="A5" s="3286"/>
      <c r="B5" s="3287" t="s">
        <v>2304</v>
      </c>
      <c r="C5" s="3288" t="s">
        <v>2305</v>
      </c>
      <c r="D5" s="3287" t="s">
        <v>2304</v>
      </c>
      <c r="E5" s="3288" t="s">
        <v>2305</v>
      </c>
      <c r="F5" s="3287" t="s">
        <v>2304</v>
      </c>
      <c r="G5" s="3288" t="s">
        <v>2305</v>
      </c>
      <c r="H5" s="3287" t="s">
        <v>2304</v>
      </c>
      <c r="I5" s="3288" t="s">
        <v>2305</v>
      </c>
    </row>
    <row r="6" spans="1:9" x14ac:dyDescent="0.25">
      <c r="A6" s="445" t="s">
        <v>742</v>
      </c>
      <c r="B6" s="1032">
        <v>171</v>
      </c>
      <c r="C6" s="1032">
        <v>11605519434.930002</v>
      </c>
      <c r="D6" s="1032">
        <v>61</v>
      </c>
      <c r="E6" s="1032">
        <v>2274565951</v>
      </c>
      <c r="F6" s="1032">
        <v>108</v>
      </c>
      <c r="G6" s="1032">
        <v>9131081445.9300022</v>
      </c>
      <c r="H6" s="1032">
        <v>2</v>
      </c>
      <c r="I6" s="1032">
        <v>199872038</v>
      </c>
    </row>
    <row r="7" spans="1:9" x14ac:dyDescent="0.25">
      <c r="A7" s="527" t="s">
        <v>677</v>
      </c>
      <c r="B7" s="1032">
        <v>6</v>
      </c>
      <c r="C7" s="1032">
        <v>536784303.09000003</v>
      </c>
      <c r="D7" s="1033">
        <v>2</v>
      </c>
      <c r="E7" s="1033">
        <v>79622407</v>
      </c>
      <c r="F7" s="1033">
        <v>4</v>
      </c>
      <c r="G7" s="1033">
        <v>457161896.09000003</v>
      </c>
      <c r="H7" s="1033">
        <v>0</v>
      </c>
      <c r="I7" s="1033">
        <v>0</v>
      </c>
    </row>
    <row r="8" spans="1:9" x14ac:dyDescent="0.25">
      <c r="A8" s="527" t="s">
        <v>678</v>
      </c>
      <c r="B8" s="1032">
        <v>3</v>
      </c>
      <c r="C8" s="1032">
        <v>170281874</v>
      </c>
      <c r="D8" s="1033">
        <v>1</v>
      </c>
      <c r="E8" s="1033">
        <v>37800000</v>
      </c>
      <c r="F8" s="1033">
        <v>2</v>
      </c>
      <c r="G8" s="1033">
        <v>132481874</v>
      </c>
      <c r="H8" s="1033">
        <v>0</v>
      </c>
      <c r="I8" s="1033">
        <v>0</v>
      </c>
    </row>
    <row r="9" spans="1:9" x14ac:dyDescent="0.25">
      <c r="A9" s="527" t="s">
        <v>679</v>
      </c>
      <c r="B9" s="1032">
        <v>7</v>
      </c>
      <c r="C9" s="1032">
        <v>546014727.75</v>
      </c>
      <c r="D9" s="1033">
        <v>3</v>
      </c>
      <c r="E9" s="1033">
        <v>106070786</v>
      </c>
      <c r="F9" s="1033">
        <v>4</v>
      </c>
      <c r="G9" s="1033">
        <v>439943941.75</v>
      </c>
      <c r="H9" s="1033">
        <v>0</v>
      </c>
      <c r="I9" s="1033">
        <v>0</v>
      </c>
    </row>
    <row r="10" spans="1:9" x14ac:dyDescent="0.25">
      <c r="A10" s="527" t="s">
        <v>680</v>
      </c>
      <c r="B10" s="1032">
        <v>2</v>
      </c>
      <c r="C10" s="1032">
        <v>79225256</v>
      </c>
      <c r="D10" s="1033">
        <v>0</v>
      </c>
      <c r="E10" s="1033">
        <v>0</v>
      </c>
      <c r="F10" s="1033">
        <v>2</v>
      </c>
      <c r="G10" s="1033">
        <v>79225256</v>
      </c>
      <c r="H10" s="1033">
        <v>0</v>
      </c>
      <c r="I10" s="1033">
        <v>0</v>
      </c>
    </row>
    <row r="11" spans="1:9" x14ac:dyDescent="0.25">
      <c r="A11" s="527" t="s">
        <v>681</v>
      </c>
      <c r="B11" s="1032">
        <v>4</v>
      </c>
      <c r="C11" s="1032">
        <v>247617459</v>
      </c>
      <c r="D11" s="1033">
        <v>1</v>
      </c>
      <c r="E11" s="1033">
        <v>16470000</v>
      </c>
      <c r="F11" s="1033">
        <v>3</v>
      </c>
      <c r="G11" s="1033">
        <v>231147459</v>
      </c>
      <c r="H11" s="1033">
        <v>0</v>
      </c>
      <c r="I11" s="1033">
        <v>0</v>
      </c>
    </row>
    <row r="12" spans="1:9" x14ac:dyDescent="0.25">
      <c r="A12" s="527" t="s">
        <v>682</v>
      </c>
      <c r="B12" s="1032">
        <v>23</v>
      </c>
      <c r="C12" s="1032">
        <v>1391366740.1100001</v>
      </c>
      <c r="D12" s="1033">
        <v>9</v>
      </c>
      <c r="E12" s="1033">
        <v>320013560</v>
      </c>
      <c r="F12" s="1033">
        <v>14</v>
      </c>
      <c r="G12" s="1033">
        <v>1071353180.1100001</v>
      </c>
      <c r="H12" s="1033">
        <v>0</v>
      </c>
      <c r="I12" s="1033">
        <v>0</v>
      </c>
    </row>
    <row r="13" spans="1:9" x14ac:dyDescent="0.25">
      <c r="A13" s="527" t="s">
        <v>683</v>
      </c>
      <c r="B13" s="1032">
        <v>66</v>
      </c>
      <c r="C13" s="1032">
        <v>4340912191.9099998</v>
      </c>
      <c r="D13" s="1033">
        <v>25</v>
      </c>
      <c r="E13" s="1033">
        <v>965652399</v>
      </c>
      <c r="F13" s="1033">
        <v>39</v>
      </c>
      <c r="G13" s="1033">
        <v>3175387754.9099998</v>
      </c>
      <c r="H13" s="1033">
        <v>2</v>
      </c>
      <c r="I13" s="1033">
        <v>199872038</v>
      </c>
    </row>
    <row r="14" spans="1:9" x14ac:dyDescent="0.25">
      <c r="A14" s="527" t="s">
        <v>684</v>
      </c>
      <c r="B14" s="1032">
        <v>6</v>
      </c>
      <c r="C14" s="1032">
        <v>368631608.60000002</v>
      </c>
      <c r="D14" s="1033">
        <v>3</v>
      </c>
      <c r="E14" s="1033">
        <v>118418498</v>
      </c>
      <c r="F14" s="1033">
        <v>3</v>
      </c>
      <c r="G14" s="1033">
        <v>250213110.59999999</v>
      </c>
      <c r="H14" s="1033">
        <v>0</v>
      </c>
      <c r="I14" s="1033">
        <v>0</v>
      </c>
    </row>
    <row r="15" spans="1:9" x14ac:dyDescent="0.25">
      <c r="A15" s="527" t="s">
        <v>685</v>
      </c>
      <c r="B15" s="1032">
        <v>5</v>
      </c>
      <c r="C15" s="1032">
        <v>413392960.67999995</v>
      </c>
      <c r="D15" s="1033">
        <v>3</v>
      </c>
      <c r="E15" s="1033">
        <v>114498963</v>
      </c>
      <c r="F15" s="1033">
        <v>2</v>
      </c>
      <c r="G15" s="1033">
        <v>298893997.67999995</v>
      </c>
      <c r="H15" s="1033">
        <v>0</v>
      </c>
      <c r="I15" s="1033">
        <v>0</v>
      </c>
    </row>
    <row r="16" spans="1:9" x14ac:dyDescent="0.25">
      <c r="A16" s="527" t="s">
        <v>732</v>
      </c>
      <c r="B16" s="1032">
        <v>4</v>
      </c>
      <c r="C16" s="1032">
        <v>224075136.84</v>
      </c>
      <c r="D16" s="1033">
        <v>2</v>
      </c>
      <c r="E16" s="1033">
        <v>63277500</v>
      </c>
      <c r="F16" s="1033">
        <v>2</v>
      </c>
      <c r="G16" s="1033">
        <v>160797636.84</v>
      </c>
      <c r="H16" s="1033">
        <v>0</v>
      </c>
      <c r="I16" s="1033">
        <v>0</v>
      </c>
    </row>
    <row r="17" spans="1:17" x14ac:dyDescent="0.25">
      <c r="A17" s="527" t="s">
        <v>688</v>
      </c>
      <c r="B17" s="1032">
        <v>13</v>
      </c>
      <c r="C17" s="1032">
        <v>992598852.67999995</v>
      </c>
      <c r="D17" s="1033">
        <v>3</v>
      </c>
      <c r="E17" s="1033">
        <v>107290040</v>
      </c>
      <c r="F17" s="1033">
        <v>10</v>
      </c>
      <c r="G17" s="1033">
        <v>885308812.67999995</v>
      </c>
      <c r="H17" s="1033">
        <v>0</v>
      </c>
      <c r="I17" s="1033">
        <v>0</v>
      </c>
    </row>
    <row r="18" spans="1:17" x14ac:dyDescent="0.25">
      <c r="A18" s="527" t="s">
        <v>689</v>
      </c>
      <c r="B18" s="1032">
        <v>5</v>
      </c>
      <c r="C18" s="1032">
        <v>295344737</v>
      </c>
      <c r="D18" s="1033">
        <v>0</v>
      </c>
      <c r="E18" s="1033">
        <v>0</v>
      </c>
      <c r="F18" s="1033">
        <v>5</v>
      </c>
      <c r="G18" s="1033">
        <v>295344737</v>
      </c>
      <c r="H18" s="1033">
        <v>0</v>
      </c>
      <c r="I18" s="1033">
        <v>0</v>
      </c>
    </row>
    <row r="19" spans="1:17" x14ac:dyDescent="0.25">
      <c r="A19" s="527" t="s">
        <v>690</v>
      </c>
      <c r="B19" s="1032">
        <v>9</v>
      </c>
      <c r="C19" s="1032">
        <v>653067294.13000011</v>
      </c>
      <c r="D19" s="1033">
        <v>4</v>
      </c>
      <c r="E19" s="1033">
        <v>155912204</v>
      </c>
      <c r="F19" s="1033">
        <v>5</v>
      </c>
      <c r="G19" s="1033">
        <v>497155090.13000005</v>
      </c>
      <c r="H19" s="1033">
        <v>0</v>
      </c>
      <c r="I19" s="1033">
        <v>0</v>
      </c>
    </row>
    <row r="20" spans="1:17" x14ac:dyDescent="0.25">
      <c r="A20" s="527" t="s">
        <v>691</v>
      </c>
      <c r="B20" s="1032">
        <v>13</v>
      </c>
      <c r="C20" s="1032">
        <v>1079497349.1399999</v>
      </c>
      <c r="D20" s="1033">
        <v>2</v>
      </c>
      <c r="E20" s="1033">
        <v>73052850</v>
      </c>
      <c r="F20" s="1033">
        <v>11</v>
      </c>
      <c r="G20" s="1033">
        <v>1006444499.14</v>
      </c>
      <c r="H20" s="1033">
        <v>0</v>
      </c>
      <c r="I20" s="1033">
        <v>0</v>
      </c>
    </row>
    <row r="21" spans="1:17" x14ac:dyDescent="0.25">
      <c r="A21" s="527" t="s">
        <v>692</v>
      </c>
      <c r="B21" s="1032">
        <v>3</v>
      </c>
      <c r="C21" s="1032">
        <v>135327052</v>
      </c>
      <c r="D21" s="1033">
        <v>2</v>
      </c>
      <c r="E21" s="1033">
        <v>76512852</v>
      </c>
      <c r="F21" s="1033">
        <v>1</v>
      </c>
      <c r="G21" s="1033">
        <v>58814200</v>
      </c>
      <c r="H21" s="1033">
        <v>0</v>
      </c>
      <c r="I21" s="1033">
        <v>0</v>
      </c>
    </row>
    <row r="22" spans="1:17" x14ac:dyDescent="0.25">
      <c r="A22" s="527" t="s">
        <v>693</v>
      </c>
      <c r="B22" s="1032">
        <v>2</v>
      </c>
      <c r="C22" s="1032">
        <v>131381892</v>
      </c>
      <c r="D22" s="1033">
        <v>1</v>
      </c>
      <c r="E22" s="1033">
        <v>39973892</v>
      </c>
      <c r="F22" s="1033">
        <v>1</v>
      </c>
      <c r="G22" s="1033">
        <v>91408000</v>
      </c>
      <c r="H22" s="1033">
        <v>0</v>
      </c>
      <c r="I22" s="1033">
        <v>0</v>
      </c>
    </row>
    <row r="23" spans="1:17" ht="11.55" x14ac:dyDescent="0.25">
      <c r="A23" s="527" t="s">
        <v>4348</v>
      </c>
      <c r="B23" s="1032">
        <v>0</v>
      </c>
      <c r="C23" s="1032">
        <v>0</v>
      </c>
      <c r="D23" s="1033">
        <v>0</v>
      </c>
      <c r="E23" s="1033">
        <v>0</v>
      </c>
      <c r="F23" s="1033">
        <v>0</v>
      </c>
      <c r="G23" s="1033">
        <v>0</v>
      </c>
      <c r="H23" s="1033">
        <v>0</v>
      </c>
      <c r="I23" s="1033">
        <v>0</v>
      </c>
    </row>
    <row r="24" spans="1:17" ht="11.25" customHeight="1" x14ac:dyDescent="0.25">
      <c r="A24" s="527"/>
    </row>
    <row r="25" spans="1:17" ht="11.25" customHeight="1" x14ac:dyDescent="0.25">
      <c r="A25" s="527" t="s">
        <v>2307</v>
      </c>
    </row>
    <row r="26" spans="1:17" x14ac:dyDescent="0.25">
      <c r="A26" s="2077" t="s">
        <v>4354</v>
      </c>
      <c r="B26" s="527"/>
      <c r="C26" s="527"/>
      <c r="D26" s="527"/>
      <c r="E26" s="527"/>
      <c r="F26" s="527"/>
      <c r="G26" s="527"/>
      <c r="H26" s="527"/>
      <c r="I26" s="527"/>
      <c r="J26" s="527"/>
      <c r="K26" s="527"/>
    </row>
    <row r="27" spans="1:17" ht="11.25" customHeight="1" x14ac:dyDescent="0.25">
      <c r="A27" s="44" t="s">
        <v>4349</v>
      </c>
      <c r="B27" s="1144"/>
      <c r="C27" s="1144"/>
      <c r="D27" s="1144"/>
      <c r="E27" s="1144"/>
      <c r="F27" s="1144"/>
      <c r="G27" s="1144"/>
      <c r="H27" s="1144"/>
      <c r="I27" s="1144"/>
      <c r="J27" s="1144"/>
      <c r="K27" s="1144"/>
      <c r="L27" s="1144"/>
      <c r="M27" s="1144"/>
      <c r="N27" s="1144"/>
      <c r="O27" s="1144"/>
      <c r="P27" s="1144"/>
      <c r="Q27" s="1144"/>
    </row>
    <row r="28" spans="1:17" x14ac:dyDescent="0.25">
      <c r="A28" s="44" t="s">
        <v>4355</v>
      </c>
      <c r="B28" s="445"/>
      <c r="C28" s="445"/>
      <c r="D28" s="445"/>
      <c r="E28" s="445"/>
      <c r="F28" s="445"/>
      <c r="G28" s="445"/>
      <c r="H28" s="445"/>
      <c r="I28" s="445"/>
      <c r="J28" s="445"/>
      <c r="K28" s="445"/>
    </row>
    <row r="29" spans="1:17" x14ac:dyDescent="0.25">
      <c r="A29" s="1036" t="s">
        <v>2311</v>
      </c>
      <c r="B29" s="1036"/>
      <c r="C29" s="1036"/>
      <c r="D29" s="1036"/>
      <c r="E29" s="1036"/>
      <c r="F29" s="1036"/>
      <c r="G29" s="1036"/>
      <c r="H29" s="1036"/>
      <c r="I29" s="1036"/>
    </row>
    <row r="30" spans="1:17" x14ac:dyDescent="0.25">
      <c r="A30" s="527" t="s">
        <v>2312</v>
      </c>
      <c r="B30" s="527"/>
      <c r="C30" s="527"/>
      <c r="D30" s="527"/>
      <c r="E30" s="527"/>
      <c r="F30" s="527"/>
      <c r="G30" s="527"/>
      <c r="H30" s="527"/>
      <c r="I30" s="527"/>
    </row>
    <row r="31" spans="1:17" x14ac:dyDescent="0.25">
      <c r="E31" s="756"/>
      <c r="F31" s="756"/>
      <c r="G31" s="756"/>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Hoja298"/>
  <dimension ref="A2:W31"/>
  <sheetViews>
    <sheetView zoomScaleNormal="100" workbookViewId="0"/>
  </sheetViews>
  <sheetFormatPr baseColWidth="10" defaultColWidth="9.125" defaultRowHeight="10.199999999999999" x14ac:dyDescent="0.25"/>
  <cols>
    <col min="1" max="1" width="26.375" style="392" customWidth="1"/>
    <col min="2" max="2" width="15.875" style="392" bestFit="1" customWidth="1"/>
    <col min="3" max="3" width="22.625" style="392" bestFit="1" customWidth="1"/>
    <col min="4" max="4" width="15.875" style="392" bestFit="1" customWidth="1"/>
    <col min="5" max="5" width="22.625" style="392" bestFit="1" customWidth="1"/>
    <col min="6" max="6" width="15.875" style="392" bestFit="1" customWidth="1"/>
    <col min="7" max="7" width="22.625" style="392" bestFit="1" customWidth="1"/>
    <col min="8" max="8" width="15.875" style="392" bestFit="1" customWidth="1"/>
    <col min="9" max="9" width="22.625" style="392" bestFit="1" customWidth="1"/>
    <col min="10" max="10" width="15.875" style="392" bestFit="1" customWidth="1"/>
    <col min="11" max="11" width="22.625" style="392" bestFit="1" customWidth="1"/>
    <col min="12" max="12" width="15.875" style="392" bestFit="1" customWidth="1"/>
    <col min="13" max="13" width="22.625" style="392" bestFit="1" customWidth="1"/>
    <col min="14" max="14" width="15.875" style="392" bestFit="1" customWidth="1"/>
    <col min="15" max="15" width="22.625" style="392" bestFit="1" customWidth="1"/>
    <col min="16" max="16" width="15.875" style="392" bestFit="1" customWidth="1"/>
    <col min="17" max="17" width="22.625" style="392" bestFit="1" customWidth="1"/>
    <col min="18" max="18" width="15.875" style="392" bestFit="1" customWidth="1"/>
    <col min="19" max="19" width="22.625" style="392" bestFit="1" customWidth="1"/>
    <col min="20" max="20" width="15.875" style="392" bestFit="1" customWidth="1"/>
    <col min="21" max="21" width="22.625" style="392" bestFit="1" customWidth="1"/>
    <col min="22" max="22" width="15.875" style="392" bestFit="1" customWidth="1"/>
    <col min="23" max="23" width="22.625" style="392" bestFit="1" customWidth="1"/>
    <col min="24" max="16384" width="9.125" style="392"/>
  </cols>
  <sheetData>
    <row r="2" spans="1:23" ht="11.55" x14ac:dyDescent="0.25">
      <c r="A2" s="445" t="s">
        <v>4356</v>
      </c>
    </row>
    <row r="3" spans="1:23" ht="11.25" customHeight="1" x14ac:dyDescent="0.25">
      <c r="A3" s="527"/>
    </row>
    <row r="4" spans="1:23" ht="33.799999999999997" customHeight="1" x14ac:dyDescent="0.25">
      <c r="A4" s="3281" t="s">
        <v>2289</v>
      </c>
      <c r="B4" s="3282" t="s">
        <v>1686</v>
      </c>
      <c r="C4" s="3283"/>
      <c r="D4" s="3284" t="s">
        <v>4357</v>
      </c>
      <c r="E4" s="3289"/>
      <c r="F4" s="3284" t="s">
        <v>4358</v>
      </c>
      <c r="G4" s="3289"/>
      <c r="H4" s="3284" t="s">
        <v>4359</v>
      </c>
      <c r="I4" s="3289"/>
      <c r="J4" s="3284" t="s">
        <v>4360</v>
      </c>
      <c r="K4" s="3289"/>
      <c r="L4" s="3284" t="s">
        <v>4361</v>
      </c>
      <c r="M4" s="3289"/>
      <c r="N4" s="3284" t="s">
        <v>4362</v>
      </c>
      <c r="O4" s="3289"/>
      <c r="P4" s="3284" t="s">
        <v>4363</v>
      </c>
      <c r="Q4" s="3289"/>
      <c r="R4" s="3284" t="s">
        <v>2640</v>
      </c>
      <c r="S4" s="3289"/>
      <c r="T4" s="3284" t="s">
        <v>4364</v>
      </c>
      <c r="U4" s="3289"/>
      <c r="V4" s="3284" t="s">
        <v>4365</v>
      </c>
      <c r="W4" s="3289"/>
    </row>
    <row r="5" spans="1:23" x14ac:dyDescent="0.25">
      <c r="A5" s="3286"/>
      <c r="B5" s="3287" t="s">
        <v>4366</v>
      </c>
      <c r="C5" s="3288" t="s">
        <v>2305</v>
      </c>
      <c r="D5" s="3288" t="s">
        <v>4366</v>
      </c>
      <c r="E5" s="3288" t="s">
        <v>2305</v>
      </c>
      <c r="F5" s="3288" t="s">
        <v>4366</v>
      </c>
      <c r="G5" s="3288" t="s">
        <v>2305</v>
      </c>
      <c r="H5" s="3288" t="s">
        <v>4366</v>
      </c>
      <c r="I5" s="3288" t="s">
        <v>2305</v>
      </c>
      <c r="J5" s="3288" t="s">
        <v>4366</v>
      </c>
      <c r="K5" s="3288" t="s">
        <v>2305</v>
      </c>
      <c r="L5" s="3288" t="s">
        <v>4366</v>
      </c>
      <c r="M5" s="3288" t="s">
        <v>2305</v>
      </c>
      <c r="N5" s="3288" t="s">
        <v>4366</v>
      </c>
      <c r="O5" s="3288" t="s">
        <v>2305</v>
      </c>
      <c r="P5" s="3288" t="s">
        <v>4366</v>
      </c>
      <c r="Q5" s="3288" t="s">
        <v>2305</v>
      </c>
      <c r="R5" s="3288" t="s">
        <v>4366</v>
      </c>
      <c r="S5" s="3288" t="s">
        <v>2305</v>
      </c>
      <c r="T5" s="3288" t="s">
        <v>4366</v>
      </c>
      <c r="U5" s="3288" t="s">
        <v>2305</v>
      </c>
      <c r="V5" s="3288" t="s">
        <v>4366</v>
      </c>
      <c r="W5" s="3288" t="s">
        <v>2305</v>
      </c>
    </row>
    <row r="6" spans="1:23" x14ac:dyDescent="0.25">
      <c r="A6" s="445" t="s">
        <v>742</v>
      </c>
      <c r="B6" s="1032">
        <v>396</v>
      </c>
      <c r="C6" s="1032">
        <v>5591657652.3199997</v>
      </c>
      <c r="D6" s="1032">
        <v>14</v>
      </c>
      <c r="E6" s="1032">
        <v>305000000</v>
      </c>
      <c r="F6" s="1032">
        <v>37</v>
      </c>
      <c r="G6" s="1032">
        <v>451941670</v>
      </c>
      <c r="H6" s="1032">
        <v>57</v>
      </c>
      <c r="I6" s="1032">
        <v>296090078.14999998</v>
      </c>
      <c r="J6" s="1032">
        <v>94</v>
      </c>
      <c r="K6" s="1032">
        <v>2104532005.3999999</v>
      </c>
      <c r="L6" s="1032">
        <v>17</v>
      </c>
      <c r="M6" s="1032">
        <v>97127928</v>
      </c>
      <c r="N6" s="1032">
        <v>14</v>
      </c>
      <c r="O6" s="1032">
        <v>126158886</v>
      </c>
      <c r="P6" s="1032">
        <v>38</v>
      </c>
      <c r="Q6" s="1032">
        <v>1139246011.9300001</v>
      </c>
      <c r="R6" s="1032">
        <v>41</v>
      </c>
      <c r="S6" s="1032">
        <v>377739466.67999995</v>
      </c>
      <c r="T6" s="1032">
        <v>64</v>
      </c>
      <c r="U6" s="1032">
        <v>425550454.90999997</v>
      </c>
      <c r="V6" s="1032">
        <v>20</v>
      </c>
      <c r="W6" s="1032">
        <v>268271151.25</v>
      </c>
    </row>
    <row r="7" spans="1:23" x14ac:dyDescent="0.25">
      <c r="A7" s="527" t="s">
        <v>677</v>
      </c>
      <c r="B7" s="1032">
        <v>10</v>
      </c>
      <c r="C7" s="1032">
        <v>155344602.28</v>
      </c>
      <c r="D7" s="1033">
        <v>1</v>
      </c>
      <c r="E7" s="1033">
        <v>20000000</v>
      </c>
      <c r="F7" s="1033">
        <v>1</v>
      </c>
      <c r="G7" s="1033">
        <v>14920611</v>
      </c>
      <c r="H7" s="1033">
        <v>2</v>
      </c>
      <c r="I7" s="1033">
        <v>11235919.280000001</v>
      </c>
      <c r="J7" s="1033">
        <v>2</v>
      </c>
      <c r="K7" s="1033">
        <v>37420149</v>
      </c>
      <c r="L7" s="1033">
        <v>0</v>
      </c>
      <c r="M7" s="1033">
        <v>0</v>
      </c>
      <c r="N7" s="1033">
        <v>0</v>
      </c>
      <c r="O7" s="1033">
        <v>0</v>
      </c>
      <c r="P7" s="1033">
        <v>2</v>
      </c>
      <c r="Q7" s="1033">
        <v>57233212</v>
      </c>
      <c r="R7" s="1033">
        <v>0</v>
      </c>
      <c r="S7" s="1033">
        <v>0</v>
      </c>
      <c r="T7" s="1033">
        <v>2</v>
      </c>
      <c r="U7" s="1033">
        <v>14534711</v>
      </c>
      <c r="V7" s="1033">
        <v>0</v>
      </c>
      <c r="W7" s="1033">
        <v>0</v>
      </c>
    </row>
    <row r="8" spans="1:23" x14ac:dyDescent="0.25">
      <c r="A8" s="527" t="s">
        <v>678</v>
      </c>
      <c r="B8" s="1032">
        <v>5</v>
      </c>
      <c r="C8" s="1032">
        <v>71150348</v>
      </c>
      <c r="D8" s="1033">
        <v>1</v>
      </c>
      <c r="E8" s="1033">
        <v>20000000</v>
      </c>
      <c r="F8" s="1033">
        <v>0</v>
      </c>
      <c r="G8" s="1033">
        <v>0</v>
      </c>
      <c r="H8" s="1033">
        <v>0</v>
      </c>
      <c r="I8" s="1033">
        <v>0</v>
      </c>
      <c r="J8" s="1033">
        <v>0</v>
      </c>
      <c r="K8" s="1033">
        <v>0</v>
      </c>
      <c r="L8" s="1033">
        <v>0</v>
      </c>
      <c r="M8" s="1033">
        <v>0</v>
      </c>
      <c r="N8" s="1033">
        <v>1</v>
      </c>
      <c r="O8" s="1033">
        <v>9954848</v>
      </c>
      <c r="P8" s="1033">
        <v>1</v>
      </c>
      <c r="Q8" s="1033">
        <v>22475700</v>
      </c>
      <c r="R8" s="1033">
        <v>2</v>
      </c>
      <c r="S8" s="1033">
        <v>18719800</v>
      </c>
      <c r="T8" s="1033">
        <v>0</v>
      </c>
      <c r="U8" s="1033">
        <v>0</v>
      </c>
      <c r="V8" s="1033">
        <v>0</v>
      </c>
      <c r="W8" s="1033">
        <v>0</v>
      </c>
    </row>
    <row r="9" spans="1:23" x14ac:dyDescent="0.25">
      <c r="A9" s="527" t="s">
        <v>679</v>
      </c>
      <c r="B9" s="1032">
        <v>6</v>
      </c>
      <c r="C9" s="1032">
        <v>128500333.08</v>
      </c>
      <c r="D9" s="1033">
        <v>1</v>
      </c>
      <c r="E9" s="1033">
        <v>20000000</v>
      </c>
      <c r="F9" s="1033">
        <v>0</v>
      </c>
      <c r="G9" s="1033">
        <v>0</v>
      </c>
      <c r="H9" s="1033">
        <v>0</v>
      </c>
      <c r="I9" s="1033">
        <v>0</v>
      </c>
      <c r="J9" s="1033">
        <v>1</v>
      </c>
      <c r="K9" s="1033">
        <v>39008357.079999998</v>
      </c>
      <c r="L9" s="1033">
        <v>0</v>
      </c>
      <c r="M9" s="1033">
        <v>0</v>
      </c>
      <c r="N9" s="1033">
        <v>1</v>
      </c>
      <c r="O9" s="1033">
        <v>1986501</v>
      </c>
      <c r="P9" s="1033">
        <v>1</v>
      </c>
      <c r="Q9" s="1033">
        <v>48576015</v>
      </c>
      <c r="R9" s="1033">
        <v>0</v>
      </c>
      <c r="S9" s="1033">
        <v>0</v>
      </c>
      <c r="T9" s="1033">
        <v>1</v>
      </c>
      <c r="U9" s="1033">
        <v>4988760</v>
      </c>
      <c r="V9" s="1033">
        <v>1</v>
      </c>
      <c r="W9" s="1033">
        <v>13940700</v>
      </c>
    </row>
    <row r="10" spans="1:23" x14ac:dyDescent="0.25">
      <c r="A10" s="527" t="s">
        <v>680</v>
      </c>
      <c r="B10" s="1032">
        <v>3</v>
      </c>
      <c r="C10" s="1032">
        <v>32925843</v>
      </c>
      <c r="D10" s="1033">
        <v>1</v>
      </c>
      <c r="E10" s="1033">
        <v>20000000</v>
      </c>
      <c r="F10" s="1033">
        <v>0</v>
      </c>
      <c r="G10" s="1033">
        <v>0</v>
      </c>
      <c r="H10" s="1033">
        <v>0</v>
      </c>
      <c r="I10" s="1033">
        <v>0</v>
      </c>
      <c r="J10" s="1033">
        <v>0</v>
      </c>
      <c r="K10" s="1033">
        <v>0</v>
      </c>
      <c r="L10" s="1033">
        <v>1</v>
      </c>
      <c r="M10" s="1033">
        <v>5950000</v>
      </c>
      <c r="N10" s="1033">
        <v>0</v>
      </c>
      <c r="O10" s="1033">
        <v>0</v>
      </c>
      <c r="P10" s="1033">
        <v>0</v>
      </c>
      <c r="Q10" s="1033">
        <v>0</v>
      </c>
      <c r="R10" s="1033">
        <v>0</v>
      </c>
      <c r="S10" s="1033">
        <v>0</v>
      </c>
      <c r="T10" s="1033">
        <v>1</v>
      </c>
      <c r="U10" s="1033">
        <v>6975843</v>
      </c>
      <c r="V10" s="1033">
        <v>0</v>
      </c>
      <c r="W10" s="1033">
        <v>0</v>
      </c>
    </row>
    <row r="11" spans="1:23" x14ac:dyDescent="0.25">
      <c r="A11" s="527" t="s">
        <v>681</v>
      </c>
      <c r="B11" s="1032">
        <v>14</v>
      </c>
      <c r="C11" s="1032">
        <v>156443102.80000001</v>
      </c>
      <c r="D11" s="1033">
        <v>0</v>
      </c>
      <c r="E11" s="1033">
        <v>0</v>
      </c>
      <c r="F11" s="1033">
        <v>2</v>
      </c>
      <c r="G11" s="1033">
        <v>18842382</v>
      </c>
      <c r="H11" s="1033">
        <v>2</v>
      </c>
      <c r="I11" s="1033">
        <v>6800000</v>
      </c>
      <c r="J11" s="1033">
        <v>4</v>
      </c>
      <c r="K11" s="1033">
        <v>71587638.799999997</v>
      </c>
      <c r="L11" s="1033">
        <v>0</v>
      </c>
      <c r="M11" s="1033">
        <v>0</v>
      </c>
      <c r="N11" s="1033">
        <v>1</v>
      </c>
      <c r="O11" s="1033">
        <v>6377492</v>
      </c>
      <c r="P11" s="1033">
        <v>1</v>
      </c>
      <c r="Q11" s="1033">
        <v>24945000</v>
      </c>
      <c r="R11" s="1033">
        <v>0</v>
      </c>
      <c r="S11" s="1033">
        <v>0</v>
      </c>
      <c r="T11" s="1033">
        <v>4</v>
      </c>
      <c r="U11" s="1033">
        <v>27890590</v>
      </c>
      <c r="V11" s="1033">
        <v>0</v>
      </c>
      <c r="W11" s="1033">
        <v>0</v>
      </c>
    </row>
    <row r="12" spans="1:23" x14ac:dyDescent="0.25">
      <c r="A12" s="527" t="s">
        <v>682</v>
      </c>
      <c r="B12" s="1032">
        <v>49</v>
      </c>
      <c r="C12" s="1032">
        <v>658021872.90999997</v>
      </c>
      <c r="D12" s="1033">
        <v>1</v>
      </c>
      <c r="E12" s="1033">
        <v>25000000</v>
      </c>
      <c r="F12" s="1033">
        <v>3</v>
      </c>
      <c r="G12" s="1033">
        <v>27817925</v>
      </c>
      <c r="H12" s="1033">
        <v>10</v>
      </c>
      <c r="I12" s="1033">
        <v>51739938.689999998</v>
      </c>
      <c r="J12" s="1033">
        <v>11</v>
      </c>
      <c r="K12" s="1033">
        <v>222763632</v>
      </c>
      <c r="L12" s="1033">
        <v>0</v>
      </c>
      <c r="M12" s="1033">
        <v>0</v>
      </c>
      <c r="N12" s="1033">
        <v>0</v>
      </c>
      <c r="O12" s="1033">
        <v>0</v>
      </c>
      <c r="P12" s="1033">
        <v>7</v>
      </c>
      <c r="Q12" s="1033">
        <v>214834447.53999999</v>
      </c>
      <c r="R12" s="1033">
        <v>5</v>
      </c>
      <c r="S12" s="1033">
        <v>46379332.230000004</v>
      </c>
      <c r="T12" s="1033">
        <v>10</v>
      </c>
      <c r="U12" s="1033">
        <v>48887783.310000002</v>
      </c>
      <c r="V12" s="1033">
        <v>2</v>
      </c>
      <c r="W12" s="1033">
        <v>20598814.140000001</v>
      </c>
    </row>
    <row r="13" spans="1:23" x14ac:dyDescent="0.25">
      <c r="A13" s="527" t="s">
        <v>683</v>
      </c>
      <c r="B13" s="1032">
        <v>194</v>
      </c>
      <c r="C13" s="1032">
        <v>2827457387.9399996</v>
      </c>
      <c r="D13" s="1033">
        <v>1</v>
      </c>
      <c r="E13" s="1033">
        <v>35000000</v>
      </c>
      <c r="F13" s="1033">
        <v>23</v>
      </c>
      <c r="G13" s="1033">
        <v>297892320</v>
      </c>
      <c r="H13" s="1033">
        <v>27</v>
      </c>
      <c r="I13" s="1033">
        <v>144001153.25999999</v>
      </c>
      <c r="J13" s="1033">
        <v>52</v>
      </c>
      <c r="K13" s="1033">
        <v>1258174394.1499999</v>
      </c>
      <c r="L13" s="1033">
        <v>9</v>
      </c>
      <c r="M13" s="1033">
        <v>52092009</v>
      </c>
      <c r="N13" s="1033">
        <v>7</v>
      </c>
      <c r="O13" s="1033">
        <v>68382195</v>
      </c>
      <c r="P13" s="1033">
        <v>13</v>
      </c>
      <c r="Q13" s="1033">
        <v>396660242.95000005</v>
      </c>
      <c r="R13" s="1033">
        <v>22</v>
      </c>
      <c r="S13" s="1033">
        <v>207009561.67999998</v>
      </c>
      <c r="T13" s="1033">
        <v>27</v>
      </c>
      <c r="U13" s="1033">
        <v>186691152.35999998</v>
      </c>
      <c r="V13" s="1033">
        <v>13</v>
      </c>
      <c r="W13" s="1033">
        <v>181554359.54000002</v>
      </c>
    </row>
    <row r="14" spans="1:23" x14ac:dyDescent="0.25">
      <c r="A14" s="527" t="s">
        <v>684</v>
      </c>
      <c r="B14" s="1032">
        <v>11</v>
      </c>
      <c r="C14" s="1032">
        <v>110003140.84</v>
      </c>
      <c r="D14" s="1033">
        <v>1</v>
      </c>
      <c r="E14" s="1033">
        <v>20000000</v>
      </c>
      <c r="F14" s="1033">
        <v>2</v>
      </c>
      <c r="G14" s="1033">
        <v>19238543</v>
      </c>
      <c r="H14" s="1033">
        <v>1</v>
      </c>
      <c r="I14" s="1033">
        <v>3400000</v>
      </c>
      <c r="J14" s="1033">
        <v>1</v>
      </c>
      <c r="K14" s="1033">
        <v>19991871</v>
      </c>
      <c r="L14" s="1033">
        <v>1</v>
      </c>
      <c r="M14" s="1033">
        <v>5818099</v>
      </c>
      <c r="N14" s="1033">
        <v>0</v>
      </c>
      <c r="O14" s="1033">
        <v>0</v>
      </c>
      <c r="P14" s="1033">
        <v>1</v>
      </c>
      <c r="Q14" s="1033">
        <v>13771858.5</v>
      </c>
      <c r="R14" s="1033">
        <v>2</v>
      </c>
      <c r="S14" s="1033">
        <v>15739899.34</v>
      </c>
      <c r="T14" s="1033">
        <v>2</v>
      </c>
      <c r="U14" s="1033">
        <v>12042870</v>
      </c>
      <c r="V14" s="1033">
        <v>0</v>
      </c>
      <c r="W14" s="1033">
        <v>0</v>
      </c>
    </row>
    <row r="15" spans="1:23" x14ac:dyDescent="0.25">
      <c r="A15" s="527" t="s">
        <v>685</v>
      </c>
      <c r="B15" s="1032">
        <v>11</v>
      </c>
      <c r="C15" s="1032">
        <v>140552947</v>
      </c>
      <c r="D15" s="1033">
        <v>1</v>
      </c>
      <c r="E15" s="1033">
        <v>20000000</v>
      </c>
      <c r="F15" s="1033">
        <v>1</v>
      </c>
      <c r="G15" s="1033">
        <v>10239742</v>
      </c>
      <c r="H15" s="1033">
        <v>0</v>
      </c>
      <c r="I15" s="1033">
        <v>0</v>
      </c>
      <c r="J15" s="1033">
        <v>5</v>
      </c>
      <c r="K15" s="1033">
        <v>76866517</v>
      </c>
      <c r="L15" s="1033">
        <v>0</v>
      </c>
      <c r="M15" s="1033">
        <v>0</v>
      </c>
      <c r="N15" s="1033">
        <v>1</v>
      </c>
      <c r="O15" s="1033">
        <v>9992630</v>
      </c>
      <c r="P15" s="1033">
        <v>0</v>
      </c>
      <c r="Q15" s="1033">
        <v>0</v>
      </c>
      <c r="R15" s="1033">
        <v>1</v>
      </c>
      <c r="S15" s="1033">
        <v>7744720</v>
      </c>
      <c r="T15" s="1033">
        <v>2</v>
      </c>
      <c r="U15" s="1033">
        <v>15709338</v>
      </c>
      <c r="V15" s="1033">
        <v>0</v>
      </c>
      <c r="W15" s="1033">
        <v>0</v>
      </c>
    </row>
    <row r="16" spans="1:23" x14ac:dyDescent="0.25">
      <c r="A16" s="527" t="s">
        <v>732</v>
      </c>
      <c r="B16" s="1032">
        <v>7</v>
      </c>
      <c r="C16" s="1032">
        <v>101973928</v>
      </c>
      <c r="D16" s="1033">
        <v>1</v>
      </c>
      <c r="E16" s="1033">
        <v>20000000</v>
      </c>
      <c r="F16" s="1033">
        <v>1</v>
      </c>
      <c r="G16" s="1033">
        <v>13744126</v>
      </c>
      <c r="H16" s="1033">
        <v>1</v>
      </c>
      <c r="I16" s="1033">
        <v>3400000</v>
      </c>
      <c r="J16" s="1033">
        <v>2</v>
      </c>
      <c r="K16" s="1033">
        <v>49400727</v>
      </c>
      <c r="L16" s="1033">
        <v>1</v>
      </c>
      <c r="M16" s="1033">
        <v>5866530</v>
      </c>
      <c r="N16" s="1033">
        <v>0</v>
      </c>
      <c r="O16" s="1033">
        <v>0</v>
      </c>
      <c r="P16" s="1033">
        <v>0</v>
      </c>
      <c r="Q16" s="1033">
        <v>0</v>
      </c>
      <c r="R16" s="1033">
        <v>0</v>
      </c>
      <c r="S16" s="1033">
        <v>0</v>
      </c>
      <c r="T16" s="1033">
        <v>1</v>
      </c>
      <c r="U16" s="1033">
        <v>9562545</v>
      </c>
      <c r="V16" s="1033">
        <v>0</v>
      </c>
      <c r="W16" s="1033">
        <v>0</v>
      </c>
    </row>
    <row r="17" spans="1:23" x14ac:dyDescent="0.25">
      <c r="A17" s="527" t="s">
        <v>688</v>
      </c>
      <c r="B17" s="1032">
        <v>26</v>
      </c>
      <c r="C17" s="1032">
        <v>285921756.02000004</v>
      </c>
      <c r="D17" s="1033">
        <v>0</v>
      </c>
      <c r="E17" s="1033">
        <v>0</v>
      </c>
      <c r="F17" s="1033">
        <v>2</v>
      </c>
      <c r="G17" s="1033">
        <v>25116552</v>
      </c>
      <c r="H17" s="1033">
        <v>7</v>
      </c>
      <c r="I17" s="1033">
        <v>32370220.039999999</v>
      </c>
      <c r="J17" s="1033">
        <v>4</v>
      </c>
      <c r="K17" s="1033">
        <v>57179458.170000002</v>
      </c>
      <c r="L17" s="1033">
        <v>0</v>
      </c>
      <c r="M17" s="1033">
        <v>0</v>
      </c>
      <c r="N17" s="1033">
        <v>0</v>
      </c>
      <c r="O17" s="1033">
        <v>0</v>
      </c>
      <c r="P17" s="1033">
        <v>2</v>
      </c>
      <c r="Q17" s="1033">
        <v>64861209.840000004</v>
      </c>
      <c r="R17" s="1033">
        <v>3</v>
      </c>
      <c r="S17" s="1033">
        <v>28578980</v>
      </c>
      <c r="T17" s="1033">
        <v>5</v>
      </c>
      <c r="U17" s="1033">
        <v>38875313.240000002</v>
      </c>
      <c r="V17" s="1033">
        <v>3</v>
      </c>
      <c r="W17" s="1033">
        <v>38940022.729999997</v>
      </c>
    </row>
    <row r="18" spans="1:23" x14ac:dyDescent="0.25">
      <c r="A18" s="527" t="s">
        <v>689</v>
      </c>
      <c r="B18" s="1032">
        <v>18</v>
      </c>
      <c r="C18" s="1032">
        <v>248500810.88</v>
      </c>
      <c r="D18" s="1033">
        <v>1</v>
      </c>
      <c r="E18" s="1033">
        <v>20000000</v>
      </c>
      <c r="F18" s="1033">
        <v>2</v>
      </c>
      <c r="G18" s="1033">
        <v>24129469</v>
      </c>
      <c r="H18" s="1033">
        <v>4</v>
      </c>
      <c r="I18" s="1033">
        <v>24511877</v>
      </c>
      <c r="J18" s="1033">
        <v>3</v>
      </c>
      <c r="K18" s="1033">
        <v>73289764.879999995</v>
      </c>
      <c r="L18" s="1033">
        <v>1</v>
      </c>
      <c r="M18" s="1033">
        <v>6000000</v>
      </c>
      <c r="N18" s="1033">
        <v>2</v>
      </c>
      <c r="O18" s="1033">
        <v>19465220</v>
      </c>
      <c r="P18" s="1033">
        <v>3</v>
      </c>
      <c r="Q18" s="1033">
        <v>67600902</v>
      </c>
      <c r="R18" s="1033">
        <v>1</v>
      </c>
      <c r="S18" s="1033">
        <v>8503578</v>
      </c>
      <c r="T18" s="1033">
        <v>1</v>
      </c>
      <c r="U18" s="1033">
        <v>5000000</v>
      </c>
      <c r="V18" s="1033">
        <v>0</v>
      </c>
      <c r="W18" s="1033">
        <v>0</v>
      </c>
    </row>
    <row r="19" spans="1:23" x14ac:dyDescent="0.25">
      <c r="A19" s="527" t="s">
        <v>690</v>
      </c>
      <c r="B19" s="1032">
        <v>20</v>
      </c>
      <c r="C19" s="1032">
        <v>203574431.54999998</v>
      </c>
      <c r="D19" s="1033">
        <v>1</v>
      </c>
      <c r="E19" s="1033">
        <v>20000000</v>
      </c>
      <c r="F19" s="1033">
        <v>0</v>
      </c>
      <c r="G19" s="1033">
        <v>0</v>
      </c>
      <c r="H19" s="1033">
        <v>2</v>
      </c>
      <c r="I19" s="1033">
        <v>15230969.879999999</v>
      </c>
      <c r="J19" s="1033">
        <v>4</v>
      </c>
      <c r="K19" s="1033">
        <v>66745266.100000001</v>
      </c>
      <c r="L19" s="1033">
        <v>3</v>
      </c>
      <c r="M19" s="1033">
        <v>15401290</v>
      </c>
      <c r="N19" s="1033">
        <v>1</v>
      </c>
      <c r="O19" s="1033">
        <v>10000000</v>
      </c>
      <c r="P19" s="1033">
        <v>0</v>
      </c>
      <c r="Q19" s="1033">
        <v>0</v>
      </c>
      <c r="R19" s="1033">
        <v>4</v>
      </c>
      <c r="S19" s="1033">
        <v>39253091.730000004</v>
      </c>
      <c r="T19" s="1033">
        <v>4</v>
      </c>
      <c r="U19" s="1033">
        <v>23706559</v>
      </c>
      <c r="V19" s="1033">
        <v>1</v>
      </c>
      <c r="W19" s="1033">
        <v>13237254.84</v>
      </c>
    </row>
    <row r="20" spans="1:23" x14ac:dyDescent="0.25">
      <c r="A20" s="527" t="s">
        <v>691</v>
      </c>
      <c r="B20" s="1032">
        <v>12</v>
      </c>
      <c r="C20" s="1032">
        <v>249301273.33999997</v>
      </c>
      <c r="D20" s="1033">
        <v>1</v>
      </c>
      <c r="E20" s="1033">
        <v>25000000</v>
      </c>
      <c r="F20" s="1033">
        <v>0</v>
      </c>
      <c r="G20" s="1033">
        <v>0</v>
      </c>
      <c r="H20" s="1033">
        <v>1</v>
      </c>
      <c r="I20" s="1033">
        <v>3400000</v>
      </c>
      <c r="J20" s="1033">
        <v>2</v>
      </c>
      <c r="K20" s="1033">
        <v>56521929.539999999</v>
      </c>
      <c r="L20" s="1033">
        <v>1</v>
      </c>
      <c r="M20" s="1033">
        <v>6000000</v>
      </c>
      <c r="N20" s="1033">
        <v>0</v>
      </c>
      <c r="O20" s="1033">
        <v>0</v>
      </c>
      <c r="P20" s="1033">
        <v>4</v>
      </c>
      <c r="Q20" s="1033">
        <v>135554161.09999999</v>
      </c>
      <c r="R20" s="1033">
        <v>1</v>
      </c>
      <c r="S20" s="1033">
        <v>5810503.7000000002</v>
      </c>
      <c r="T20" s="1033">
        <v>2</v>
      </c>
      <c r="U20" s="1033">
        <v>17014679</v>
      </c>
      <c r="V20" s="1033">
        <v>0</v>
      </c>
      <c r="W20" s="1033">
        <v>0</v>
      </c>
    </row>
    <row r="21" spans="1:23" x14ac:dyDescent="0.25">
      <c r="A21" s="527" t="s">
        <v>692</v>
      </c>
      <c r="B21" s="1032">
        <v>3</v>
      </c>
      <c r="C21" s="1032">
        <v>79196438.680000007</v>
      </c>
      <c r="D21" s="1033">
        <v>1</v>
      </c>
      <c r="E21" s="1033">
        <v>20000000</v>
      </c>
      <c r="F21" s="1033">
        <v>0</v>
      </c>
      <c r="G21" s="1033">
        <v>0</v>
      </c>
      <c r="H21" s="1033">
        <v>0</v>
      </c>
      <c r="I21" s="1033">
        <v>0</v>
      </c>
      <c r="J21" s="1033">
        <v>2</v>
      </c>
      <c r="K21" s="1033">
        <v>59196438.68</v>
      </c>
      <c r="L21" s="1033">
        <v>0</v>
      </c>
      <c r="M21" s="1033">
        <v>0</v>
      </c>
      <c r="N21" s="1033">
        <v>0</v>
      </c>
      <c r="O21" s="1033">
        <v>0</v>
      </c>
      <c r="P21" s="1033">
        <v>0</v>
      </c>
      <c r="Q21" s="1033">
        <v>0</v>
      </c>
      <c r="R21" s="1033">
        <v>0</v>
      </c>
      <c r="S21" s="1033">
        <v>0</v>
      </c>
      <c r="T21" s="1033">
        <v>0</v>
      </c>
      <c r="U21" s="1033">
        <v>0</v>
      </c>
      <c r="V21" s="1033">
        <v>0</v>
      </c>
      <c r="W21" s="1033">
        <v>0</v>
      </c>
    </row>
    <row r="22" spans="1:23" x14ac:dyDescent="0.25">
      <c r="A22" s="527" t="s">
        <v>693</v>
      </c>
      <c r="B22" s="1032">
        <v>7</v>
      </c>
      <c r="C22" s="1032">
        <v>142789436</v>
      </c>
      <c r="D22" s="1033">
        <v>1</v>
      </c>
      <c r="E22" s="1033">
        <v>20000000</v>
      </c>
      <c r="F22" s="1033">
        <v>0</v>
      </c>
      <c r="G22" s="1033">
        <v>0</v>
      </c>
      <c r="H22" s="1033">
        <v>0</v>
      </c>
      <c r="I22" s="1033">
        <v>0</v>
      </c>
      <c r="J22" s="1033">
        <v>1</v>
      </c>
      <c r="K22" s="1033">
        <v>16385862</v>
      </c>
      <c r="L22" s="1033">
        <v>0</v>
      </c>
      <c r="M22" s="1033">
        <v>0</v>
      </c>
      <c r="N22" s="1033">
        <v>0</v>
      </c>
      <c r="O22" s="1033">
        <v>0</v>
      </c>
      <c r="P22" s="1033">
        <v>3</v>
      </c>
      <c r="Q22" s="1033">
        <v>92733263</v>
      </c>
      <c r="R22" s="1033">
        <v>0</v>
      </c>
      <c r="S22" s="1033">
        <v>0</v>
      </c>
      <c r="T22" s="1033">
        <v>2</v>
      </c>
      <c r="U22" s="1033">
        <v>13670311</v>
      </c>
      <c r="V22" s="1033">
        <v>0</v>
      </c>
      <c r="W22" s="1033">
        <v>0</v>
      </c>
    </row>
    <row r="23" spans="1:23" ht="11.55" x14ac:dyDescent="0.25">
      <c r="A23" s="527" t="s">
        <v>4348</v>
      </c>
      <c r="B23" s="1032">
        <v>0</v>
      </c>
      <c r="C23" s="1032">
        <v>0</v>
      </c>
      <c r="D23" s="1033">
        <v>0</v>
      </c>
      <c r="E23" s="1033">
        <v>0</v>
      </c>
      <c r="F23" s="1033">
        <v>0</v>
      </c>
      <c r="G23" s="1033">
        <v>0</v>
      </c>
      <c r="H23" s="1033">
        <v>0</v>
      </c>
      <c r="I23" s="1033">
        <v>0</v>
      </c>
      <c r="J23" s="1033">
        <v>0</v>
      </c>
      <c r="K23" s="1033">
        <v>0</v>
      </c>
      <c r="L23" s="1033">
        <v>0</v>
      </c>
      <c r="M23" s="1033">
        <v>0</v>
      </c>
      <c r="N23" s="1033">
        <v>0</v>
      </c>
      <c r="O23" s="1033">
        <v>0</v>
      </c>
      <c r="P23" s="1033">
        <v>0</v>
      </c>
      <c r="Q23" s="1033">
        <v>0</v>
      </c>
      <c r="R23" s="1033">
        <v>0</v>
      </c>
      <c r="S23" s="1033">
        <v>0</v>
      </c>
      <c r="T23" s="1033">
        <v>0</v>
      </c>
      <c r="U23" s="1033">
        <v>0</v>
      </c>
      <c r="V23" s="1033">
        <v>0</v>
      </c>
      <c r="W23" s="1033">
        <v>0</v>
      </c>
    </row>
    <row r="24" spans="1:23" ht="11.25" customHeight="1" x14ac:dyDescent="0.25">
      <c r="A24" s="527"/>
    </row>
    <row r="25" spans="1:23" ht="11.25" customHeight="1" x14ac:dyDescent="0.25">
      <c r="A25" s="527" t="s">
        <v>2307</v>
      </c>
    </row>
    <row r="26" spans="1:23" x14ac:dyDescent="0.25">
      <c r="A26" s="527" t="s">
        <v>2308</v>
      </c>
      <c r="B26" s="527"/>
      <c r="C26" s="527"/>
      <c r="D26" s="527"/>
      <c r="E26" s="527"/>
      <c r="F26" s="527"/>
      <c r="G26" s="527"/>
      <c r="H26" s="527"/>
      <c r="I26" s="527"/>
      <c r="J26" s="527"/>
      <c r="K26" s="527"/>
      <c r="L26" s="527"/>
      <c r="M26" s="527"/>
      <c r="N26" s="527"/>
      <c r="O26" s="527"/>
      <c r="P26" s="527"/>
      <c r="Q26" s="527"/>
      <c r="R26" s="527"/>
      <c r="S26" s="527"/>
      <c r="T26" s="527"/>
      <c r="U26" s="527"/>
      <c r="V26" s="527"/>
      <c r="W26" s="527"/>
    </row>
    <row r="27" spans="1:23" ht="11.25" customHeight="1" x14ac:dyDescent="0.25">
      <c r="A27" s="44" t="s">
        <v>4349</v>
      </c>
      <c r="B27" s="1144"/>
      <c r="C27" s="1144"/>
      <c r="D27" s="1144"/>
      <c r="E27" s="1144"/>
      <c r="F27" s="1144"/>
      <c r="G27" s="1144"/>
      <c r="H27" s="1144"/>
      <c r="I27" s="1144"/>
      <c r="J27" s="1144"/>
      <c r="K27" s="1144"/>
      <c r="L27" s="1144"/>
      <c r="M27" s="1144"/>
      <c r="N27" s="1144"/>
      <c r="O27" s="1144"/>
      <c r="P27" s="1144"/>
      <c r="Q27" s="1144"/>
      <c r="R27" s="1144"/>
      <c r="S27" s="1144"/>
      <c r="T27" s="1144"/>
      <c r="U27" s="1144"/>
      <c r="V27" s="1144"/>
      <c r="W27" s="1144"/>
    </row>
    <row r="28" spans="1:23" x14ac:dyDescent="0.25">
      <c r="A28" s="44" t="s">
        <v>2642</v>
      </c>
      <c r="B28" s="445"/>
      <c r="C28" s="445"/>
      <c r="D28" s="445"/>
      <c r="E28" s="445"/>
      <c r="F28" s="445"/>
      <c r="G28" s="445"/>
      <c r="H28" s="445"/>
      <c r="I28" s="445"/>
      <c r="J28" s="445"/>
      <c r="K28" s="445"/>
      <c r="L28" s="445"/>
      <c r="M28" s="445"/>
      <c r="N28" s="445"/>
      <c r="O28" s="445"/>
      <c r="P28" s="445"/>
      <c r="Q28" s="445"/>
      <c r="R28" s="445"/>
      <c r="S28" s="445"/>
      <c r="T28" s="445"/>
      <c r="U28" s="445"/>
      <c r="V28" s="445"/>
      <c r="W28" s="445"/>
    </row>
    <row r="29" spans="1:23" x14ac:dyDescent="0.25">
      <c r="A29" s="1036" t="s">
        <v>2311</v>
      </c>
      <c r="B29" s="1036"/>
      <c r="C29" s="1036"/>
      <c r="D29" s="1036"/>
      <c r="E29" s="1036"/>
      <c r="F29" s="1036"/>
      <c r="G29" s="1036"/>
      <c r="H29" s="1036"/>
      <c r="I29" s="1036"/>
      <c r="J29" s="1036"/>
      <c r="K29" s="1036"/>
      <c r="L29" s="1036"/>
      <c r="M29" s="1036"/>
      <c r="N29" s="1036"/>
      <c r="O29" s="1036"/>
      <c r="P29" s="1036"/>
      <c r="Q29" s="1036"/>
      <c r="R29" s="1036"/>
      <c r="S29" s="1036"/>
      <c r="T29" s="1036"/>
      <c r="U29" s="1036"/>
      <c r="V29" s="1036"/>
      <c r="W29" s="1036"/>
    </row>
    <row r="30" spans="1:23" x14ac:dyDescent="0.25">
      <c r="A30" s="527" t="s">
        <v>2312</v>
      </c>
      <c r="B30" s="527"/>
      <c r="C30" s="527"/>
      <c r="D30" s="527"/>
      <c r="E30" s="527"/>
      <c r="F30" s="527"/>
      <c r="G30" s="527"/>
      <c r="H30" s="527"/>
      <c r="I30" s="527"/>
      <c r="J30" s="527"/>
      <c r="K30" s="527"/>
      <c r="L30" s="527"/>
      <c r="M30" s="527"/>
      <c r="N30" s="527"/>
      <c r="O30" s="527"/>
      <c r="P30" s="527"/>
      <c r="Q30" s="527"/>
      <c r="R30" s="527"/>
      <c r="S30" s="527"/>
      <c r="T30" s="527"/>
      <c r="U30" s="527"/>
      <c r="V30" s="527"/>
      <c r="W30" s="527"/>
    </row>
    <row r="31" spans="1:23" x14ac:dyDescent="0.25">
      <c r="E31" s="756"/>
      <c r="G31" s="756"/>
      <c r="I31" s="756"/>
      <c r="K31" s="756"/>
      <c r="M31" s="756"/>
      <c r="O31" s="756"/>
      <c r="Q31" s="756"/>
      <c r="S31" s="756"/>
      <c r="U31" s="756"/>
      <c r="W31" s="756"/>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Hoja299"/>
  <dimension ref="A1:E65"/>
  <sheetViews>
    <sheetView workbookViewId="0"/>
  </sheetViews>
  <sheetFormatPr baseColWidth="10" defaultColWidth="11.375" defaultRowHeight="14.3" x14ac:dyDescent="0.25"/>
  <cols>
    <col min="1" max="1" width="28.125" style="1145" customWidth="1"/>
    <col min="2" max="2" width="11.375" style="1145"/>
    <col min="3" max="3" width="22.625" style="1145" bestFit="1" customWidth="1"/>
    <col min="4" max="4" width="11.375" style="1145"/>
    <col min="5" max="5" width="22.625" style="1145" bestFit="1" customWidth="1"/>
    <col min="6" max="16384" width="11.375" style="1145"/>
  </cols>
  <sheetData>
    <row r="1" spans="1:5" ht="12.75" customHeight="1" x14ac:dyDescent="0.25"/>
    <row r="2" spans="1:5" ht="11.25" customHeight="1" x14ac:dyDescent="0.25">
      <c r="A2" s="445" t="s">
        <v>4367</v>
      </c>
    </row>
    <row r="3" spans="1:5" ht="12.75" customHeight="1" x14ac:dyDescent="0.25"/>
    <row r="4" spans="1:5" ht="20.399999999999999" x14ac:dyDescent="0.25">
      <c r="A4" s="3281" t="s">
        <v>2289</v>
      </c>
      <c r="B4" s="3282" t="s">
        <v>1686</v>
      </c>
      <c r="C4" s="3283"/>
      <c r="D4" s="3284" t="s">
        <v>4368</v>
      </c>
      <c r="E4" s="3285"/>
    </row>
    <row r="5" spans="1:5" x14ac:dyDescent="0.25">
      <c r="A5" s="3290"/>
      <c r="B5" s="3287" t="s">
        <v>2304</v>
      </c>
      <c r="C5" s="3288" t="s">
        <v>2305</v>
      </c>
      <c r="D5" s="3287" t="s">
        <v>2304</v>
      </c>
      <c r="E5" s="3288" t="s">
        <v>2305</v>
      </c>
    </row>
    <row r="6" spans="1:5" ht="11.25" customHeight="1" x14ac:dyDescent="0.25">
      <c r="A6" s="445" t="s">
        <v>742</v>
      </c>
      <c r="B6" s="1032">
        <v>5</v>
      </c>
      <c r="C6" s="1032">
        <v>2500000</v>
      </c>
      <c r="D6" s="1032">
        <v>5</v>
      </c>
      <c r="E6" s="1032">
        <v>2500000</v>
      </c>
    </row>
    <row r="7" spans="1:5" ht="11.25" customHeight="1" x14ac:dyDescent="0.25">
      <c r="A7" s="527" t="s">
        <v>677</v>
      </c>
      <c r="B7" s="1032">
        <v>0</v>
      </c>
      <c r="C7" s="1032">
        <v>0</v>
      </c>
      <c r="D7" s="1033">
        <v>0</v>
      </c>
      <c r="E7" s="1033">
        <v>0</v>
      </c>
    </row>
    <row r="8" spans="1:5" ht="11.25" customHeight="1" x14ac:dyDescent="0.25">
      <c r="A8" s="527" t="s">
        <v>678</v>
      </c>
      <c r="B8" s="1032">
        <v>0</v>
      </c>
      <c r="C8" s="1032">
        <v>0</v>
      </c>
      <c r="D8" s="1033">
        <v>0</v>
      </c>
      <c r="E8" s="1033">
        <v>0</v>
      </c>
    </row>
    <row r="9" spans="1:5" ht="11.25" customHeight="1" x14ac:dyDescent="0.25">
      <c r="A9" s="527" t="s">
        <v>679</v>
      </c>
      <c r="B9" s="1032">
        <v>0</v>
      </c>
      <c r="C9" s="1032">
        <v>0</v>
      </c>
      <c r="D9" s="1033">
        <v>0</v>
      </c>
      <c r="E9" s="1033">
        <v>0</v>
      </c>
    </row>
    <row r="10" spans="1:5" ht="11.25" customHeight="1" x14ac:dyDescent="0.25">
      <c r="A10" s="527" t="s">
        <v>680</v>
      </c>
      <c r="B10" s="1032">
        <v>0</v>
      </c>
      <c r="C10" s="1032">
        <v>0</v>
      </c>
      <c r="D10" s="1033">
        <v>0</v>
      </c>
      <c r="E10" s="1033">
        <v>0</v>
      </c>
    </row>
    <row r="11" spans="1:5" ht="11.25" customHeight="1" x14ac:dyDescent="0.25">
      <c r="A11" s="527" t="s">
        <v>681</v>
      </c>
      <c r="B11" s="1032">
        <v>0</v>
      </c>
      <c r="C11" s="1032">
        <v>0</v>
      </c>
      <c r="D11" s="1033">
        <v>0</v>
      </c>
      <c r="E11" s="1033">
        <v>0</v>
      </c>
    </row>
    <row r="12" spans="1:5" ht="11.25" customHeight="1" x14ac:dyDescent="0.25">
      <c r="A12" s="527" t="s">
        <v>682</v>
      </c>
      <c r="B12" s="1032">
        <v>0</v>
      </c>
      <c r="C12" s="1032">
        <v>0</v>
      </c>
      <c r="D12" s="1033">
        <v>0</v>
      </c>
      <c r="E12" s="1033">
        <v>0</v>
      </c>
    </row>
    <row r="13" spans="1:5" ht="11.25" customHeight="1" x14ac:dyDescent="0.25">
      <c r="A13" s="527" t="s">
        <v>683</v>
      </c>
      <c r="B13" s="1032">
        <v>3</v>
      </c>
      <c r="C13" s="1032">
        <v>1500000</v>
      </c>
      <c r="D13" s="1033">
        <v>3</v>
      </c>
      <c r="E13" s="1033">
        <v>1500000</v>
      </c>
    </row>
    <row r="14" spans="1:5" ht="11.25" customHeight="1" x14ac:dyDescent="0.25">
      <c r="A14" s="527" t="s">
        <v>684</v>
      </c>
      <c r="B14" s="1032">
        <v>1</v>
      </c>
      <c r="C14" s="1032">
        <v>500000</v>
      </c>
      <c r="D14" s="1033">
        <v>1</v>
      </c>
      <c r="E14" s="1033">
        <v>500000</v>
      </c>
    </row>
    <row r="15" spans="1:5" ht="11.25" customHeight="1" x14ac:dyDescent="0.25">
      <c r="A15" s="527" t="s">
        <v>685</v>
      </c>
      <c r="B15" s="1032">
        <v>0</v>
      </c>
      <c r="C15" s="1032">
        <v>0</v>
      </c>
      <c r="D15" s="1033">
        <v>0</v>
      </c>
      <c r="E15" s="1033">
        <v>0</v>
      </c>
    </row>
    <row r="16" spans="1:5" ht="11.25" customHeight="1" x14ac:dyDescent="0.25">
      <c r="A16" s="527" t="s">
        <v>732</v>
      </c>
      <c r="B16" s="1032">
        <v>0</v>
      </c>
      <c r="C16" s="1032">
        <v>0</v>
      </c>
      <c r="D16" s="1033">
        <v>0</v>
      </c>
      <c r="E16" s="1033">
        <v>0</v>
      </c>
    </row>
    <row r="17" spans="1:5" ht="11.25" customHeight="1" x14ac:dyDescent="0.25">
      <c r="A17" s="527" t="s">
        <v>688</v>
      </c>
      <c r="B17" s="1032">
        <v>1</v>
      </c>
      <c r="C17" s="1032">
        <v>500000</v>
      </c>
      <c r="D17" s="1033">
        <v>1</v>
      </c>
      <c r="E17" s="1033">
        <v>500000</v>
      </c>
    </row>
    <row r="18" spans="1:5" ht="11.25" customHeight="1" x14ac:dyDescent="0.25">
      <c r="A18" s="527" t="s">
        <v>689</v>
      </c>
      <c r="B18" s="1032">
        <v>0</v>
      </c>
      <c r="C18" s="1032">
        <v>0</v>
      </c>
      <c r="D18" s="1033">
        <v>0</v>
      </c>
      <c r="E18" s="1033">
        <v>0</v>
      </c>
    </row>
    <row r="19" spans="1:5" ht="11.25" customHeight="1" x14ac:dyDescent="0.25">
      <c r="A19" s="527" t="s">
        <v>690</v>
      </c>
      <c r="B19" s="1032">
        <v>0</v>
      </c>
      <c r="C19" s="1032">
        <v>0</v>
      </c>
      <c r="D19" s="1033">
        <v>0</v>
      </c>
      <c r="E19" s="1033">
        <v>0</v>
      </c>
    </row>
    <row r="20" spans="1:5" ht="11.25" customHeight="1" x14ac:dyDescent="0.25">
      <c r="A20" s="527" t="s">
        <v>691</v>
      </c>
      <c r="B20" s="1032">
        <v>0</v>
      </c>
      <c r="C20" s="1032">
        <v>0</v>
      </c>
      <c r="D20" s="1033">
        <v>0</v>
      </c>
      <c r="E20" s="1033">
        <v>0</v>
      </c>
    </row>
    <row r="21" spans="1:5" ht="11.25" customHeight="1" x14ac:dyDescent="0.25">
      <c r="A21" s="527" t="s">
        <v>692</v>
      </c>
      <c r="B21" s="1032">
        <v>0</v>
      </c>
      <c r="C21" s="1032">
        <v>0</v>
      </c>
      <c r="D21" s="1033">
        <v>0</v>
      </c>
      <c r="E21" s="1033">
        <v>0</v>
      </c>
    </row>
    <row r="22" spans="1:5" ht="11.25" customHeight="1" x14ac:dyDescent="0.25">
      <c r="A22" s="527" t="s">
        <v>693</v>
      </c>
      <c r="B22" s="1032">
        <v>0</v>
      </c>
      <c r="C22" s="1032">
        <v>0</v>
      </c>
      <c r="D22" s="1033">
        <v>0</v>
      </c>
      <c r="E22" s="1033">
        <v>0</v>
      </c>
    </row>
    <row r="23" spans="1:5" ht="11.25" customHeight="1" x14ac:dyDescent="0.25">
      <c r="A23" s="1146" t="s">
        <v>3116</v>
      </c>
      <c r="B23" s="1032">
        <v>0</v>
      </c>
      <c r="C23" s="1032">
        <v>0</v>
      </c>
      <c r="D23" s="1033">
        <v>0</v>
      </c>
      <c r="E23" s="1033">
        <v>0</v>
      </c>
    </row>
    <row r="24" spans="1:5" ht="11.25" customHeight="1" x14ac:dyDescent="0.25">
      <c r="A24" s="527"/>
      <c r="B24" s="1032"/>
      <c r="C24" s="1032"/>
      <c r="D24" s="1033"/>
      <c r="E24" s="1033"/>
    </row>
    <row r="25" spans="1:5" ht="11.25" customHeight="1" x14ac:dyDescent="0.25">
      <c r="A25" s="527" t="s">
        <v>2307</v>
      </c>
      <c r="B25" s="1032"/>
      <c r="C25" s="1032"/>
      <c r="D25" s="1033"/>
      <c r="E25" s="1033"/>
    </row>
    <row r="26" spans="1:5" ht="11.25" customHeight="1" x14ac:dyDescent="0.25">
      <c r="A26" s="527" t="s">
        <v>2308</v>
      </c>
      <c r="B26" s="1032"/>
      <c r="C26" s="1032"/>
      <c r="D26" s="1033"/>
      <c r="E26" s="1033"/>
    </row>
    <row r="27" spans="1:5" ht="11.25" customHeight="1" x14ac:dyDescent="0.25">
      <c r="A27" s="44" t="s">
        <v>4349</v>
      </c>
      <c r="B27" s="1032"/>
      <c r="C27" s="1032"/>
      <c r="D27" s="1033"/>
      <c r="E27" s="1033"/>
    </row>
    <row r="28" spans="1:5" ht="11.25" customHeight="1" x14ac:dyDescent="0.25">
      <c r="A28" s="44" t="s">
        <v>2642</v>
      </c>
      <c r="B28" s="1032"/>
      <c r="C28" s="1032"/>
      <c r="D28" s="1033"/>
      <c r="E28" s="1033"/>
    </row>
    <row r="29" spans="1:5" ht="11.25" customHeight="1" x14ac:dyDescent="0.25">
      <c r="A29" s="1036" t="s">
        <v>2311</v>
      </c>
      <c r="B29" s="1032"/>
      <c r="C29" s="1032"/>
      <c r="D29" s="1033"/>
      <c r="E29" s="1033"/>
    </row>
    <row r="30" spans="1:5" ht="11.25" customHeight="1" x14ac:dyDescent="0.25">
      <c r="A30" s="527" t="s">
        <v>2312</v>
      </c>
    </row>
    <row r="31" spans="1:5" ht="11.25" customHeight="1" x14ac:dyDescent="0.25"/>
    <row r="32" spans="1:5"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M85"/>
  <sheetViews>
    <sheetView zoomScaleNormal="100" workbookViewId="0"/>
  </sheetViews>
  <sheetFormatPr baseColWidth="10" defaultColWidth="11.375" defaultRowHeight="10.199999999999999" x14ac:dyDescent="0.15"/>
  <cols>
    <col min="1" max="1" width="67.25" style="154" customWidth="1"/>
    <col min="2" max="2" width="11.875" style="154" customWidth="1"/>
    <col min="3" max="3" width="11.375" style="167"/>
    <col min="4" max="6" width="11.375" style="154"/>
    <col min="7" max="7" width="29.75" style="154" bestFit="1" customWidth="1"/>
    <col min="8" max="16384" width="11.375" style="154"/>
  </cols>
  <sheetData>
    <row r="1" spans="1:6" x14ac:dyDescent="0.15">
      <c r="A1" s="1799"/>
      <c r="B1" s="1800"/>
      <c r="C1" s="1800"/>
      <c r="D1" s="1800"/>
    </row>
    <row r="2" spans="1:6" ht="11.55" x14ac:dyDescent="0.15">
      <c r="A2" s="1792" t="s">
        <v>699</v>
      </c>
      <c r="B2" s="163"/>
      <c r="C2" s="163"/>
      <c r="D2" s="163"/>
      <c r="E2" s="163"/>
    </row>
    <row r="4" spans="1:6" ht="11.25" customHeight="1" x14ac:dyDescent="0.15">
      <c r="A4" s="2234" t="s">
        <v>700</v>
      </c>
      <c r="B4" s="2235" t="s">
        <v>675</v>
      </c>
      <c r="C4" s="2174"/>
      <c r="D4" s="2174"/>
      <c r="E4" s="2174"/>
      <c r="F4" s="2174"/>
    </row>
    <row r="5" spans="1:6" ht="13.6" customHeight="1" x14ac:dyDescent="0.15">
      <c r="A5" s="2236"/>
      <c r="B5" s="2176" t="s">
        <v>701</v>
      </c>
      <c r="C5" s="2176">
        <v>2018</v>
      </c>
      <c r="D5" s="2176" t="s">
        <v>702</v>
      </c>
      <c r="E5" s="2176" t="s">
        <v>703</v>
      </c>
      <c r="F5" s="2176" t="s">
        <v>704</v>
      </c>
    </row>
    <row r="6" spans="1:6" x14ac:dyDescent="0.15">
      <c r="A6" s="164" t="s">
        <v>676</v>
      </c>
      <c r="B6" s="1801">
        <v>131</v>
      </c>
      <c r="C6" s="1801">
        <v>118</v>
      </c>
      <c r="D6" s="1801">
        <v>100</v>
      </c>
      <c r="E6" s="1801">
        <v>91</v>
      </c>
      <c r="F6" s="1801">
        <v>61</v>
      </c>
    </row>
    <row r="7" spans="1:6" x14ac:dyDescent="0.15">
      <c r="A7" s="164" t="s">
        <v>705</v>
      </c>
      <c r="B7" s="165">
        <v>17</v>
      </c>
      <c r="C7" s="1802">
        <v>17</v>
      </c>
      <c r="D7" s="165">
        <v>9</v>
      </c>
      <c r="E7" s="165">
        <v>41</v>
      </c>
      <c r="F7" s="165">
        <v>23</v>
      </c>
    </row>
    <row r="8" spans="1:6" x14ac:dyDescent="0.15">
      <c r="A8" s="156" t="s">
        <v>706</v>
      </c>
      <c r="B8" s="1803">
        <v>1</v>
      </c>
      <c r="C8" s="1803">
        <v>1</v>
      </c>
      <c r="D8" s="1803">
        <v>0</v>
      </c>
      <c r="E8" s="1803">
        <v>10</v>
      </c>
      <c r="F8" s="1803">
        <v>0</v>
      </c>
    </row>
    <row r="9" spans="1:6" x14ac:dyDescent="0.15">
      <c r="A9" s="156" t="s">
        <v>707</v>
      </c>
      <c r="B9" s="1803">
        <v>16</v>
      </c>
      <c r="C9" s="1803">
        <v>12</v>
      </c>
      <c r="D9" s="1803">
        <v>5</v>
      </c>
      <c r="E9" s="1803">
        <v>2</v>
      </c>
      <c r="F9" s="1803">
        <v>0</v>
      </c>
    </row>
    <row r="10" spans="1:6" x14ac:dyDescent="0.15">
      <c r="A10" s="156" t="s">
        <v>708</v>
      </c>
      <c r="B10" s="1803">
        <v>0</v>
      </c>
      <c r="C10" s="1803">
        <v>0</v>
      </c>
      <c r="D10" s="1803">
        <v>0</v>
      </c>
      <c r="E10" s="1803">
        <v>0</v>
      </c>
      <c r="F10" s="1803">
        <v>1</v>
      </c>
    </row>
    <row r="11" spans="1:6" x14ac:dyDescent="0.15">
      <c r="A11" s="156" t="s">
        <v>709</v>
      </c>
      <c r="B11" s="1803">
        <v>0</v>
      </c>
      <c r="C11" s="1803">
        <v>4</v>
      </c>
      <c r="D11" s="1803">
        <v>4</v>
      </c>
      <c r="E11" s="1803">
        <v>1</v>
      </c>
      <c r="F11" s="1803">
        <v>1</v>
      </c>
    </row>
    <row r="12" spans="1:6" x14ac:dyDescent="0.15">
      <c r="A12" s="156" t="s">
        <v>710</v>
      </c>
      <c r="B12" s="1803">
        <v>0</v>
      </c>
      <c r="C12" s="1803">
        <v>0</v>
      </c>
      <c r="D12" s="1803">
        <v>0</v>
      </c>
      <c r="E12" s="1803">
        <v>28</v>
      </c>
      <c r="F12" s="1803">
        <v>21</v>
      </c>
    </row>
    <row r="13" spans="1:6" s="166" customFormat="1" ht="9.6999999999999993" customHeight="1" x14ac:dyDescent="0.15">
      <c r="A13" s="164" t="s">
        <v>711</v>
      </c>
      <c r="B13" s="165">
        <v>9</v>
      </c>
      <c r="C13" s="1804">
        <v>24</v>
      </c>
      <c r="D13" s="1804">
        <v>21</v>
      </c>
      <c r="E13" s="1804">
        <v>20</v>
      </c>
      <c r="F13" s="1804">
        <v>0</v>
      </c>
    </row>
    <row r="14" spans="1:6" x14ac:dyDescent="0.15">
      <c r="A14" s="156" t="s">
        <v>706</v>
      </c>
      <c r="B14" s="1803">
        <v>0</v>
      </c>
      <c r="C14" s="1803">
        <v>0</v>
      </c>
      <c r="D14" s="1803">
        <v>0</v>
      </c>
      <c r="E14" s="1803">
        <v>0</v>
      </c>
      <c r="F14" s="1803">
        <v>0</v>
      </c>
    </row>
    <row r="15" spans="1:6" x14ac:dyDescent="0.15">
      <c r="A15" s="156" t="s">
        <v>707</v>
      </c>
      <c r="B15" s="1803">
        <v>2</v>
      </c>
      <c r="C15" s="1803">
        <v>2</v>
      </c>
      <c r="D15" s="1803">
        <v>3</v>
      </c>
      <c r="E15" s="1803">
        <v>2</v>
      </c>
      <c r="F15" s="1803">
        <v>0</v>
      </c>
    </row>
    <row r="16" spans="1:6" x14ac:dyDescent="0.15">
      <c r="A16" s="156" t="s">
        <v>708</v>
      </c>
      <c r="B16" s="1803">
        <v>7</v>
      </c>
      <c r="C16" s="1803">
        <v>22</v>
      </c>
      <c r="D16" s="1803">
        <v>17</v>
      </c>
      <c r="E16" s="1803">
        <v>18</v>
      </c>
      <c r="F16" s="1803">
        <v>0</v>
      </c>
    </row>
    <row r="17" spans="1:6" x14ac:dyDescent="0.15">
      <c r="A17" s="156" t="s">
        <v>709</v>
      </c>
      <c r="B17" s="1803">
        <v>0</v>
      </c>
      <c r="C17" s="1803">
        <v>0</v>
      </c>
      <c r="D17" s="1803">
        <v>1</v>
      </c>
      <c r="E17" s="1803">
        <v>0</v>
      </c>
      <c r="F17" s="1803">
        <v>0</v>
      </c>
    </row>
    <row r="18" spans="1:6" x14ac:dyDescent="0.15">
      <c r="A18" s="156" t="s">
        <v>710</v>
      </c>
      <c r="B18" s="1803">
        <v>0</v>
      </c>
      <c r="C18" s="1803">
        <v>0</v>
      </c>
      <c r="D18" s="1803">
        <v>0</v>
      </c>
      <c r="E18" s="1803">
        <v>0</v>
      </c>
      <c r="F18" s="1803">
        <v>0</v>
      </c>
    </row>
    <row r="19" spans="1:6" s="166" customFormat="1" ht="20.399999999999999" x14ac:dyDescent="0.15">
      <c r="A19" s="1690" t="s">
        <v>712</v>
      </c>
      <c r="B19" s="165">
        <v>0</v>
      </c>
      <c r="C19" s="1805">
        <v>2</v>
      </c>
      <c r="D19" s="165">
        <v>0</v>
      </c>
      <c r="E19" s="165">
        <v>0</v>
      </c>
      <c r="F19" s="165">
        <v>0</v>
      </c>
    </row>
    <row r="20" spans="1:6" x14ac:dyDescent="0.15">
      <c r="A20" s="156" t="s">
        <v>706</v>
      </c>
      <c r="B20" s="1803">
        <v>0</v>
      </c>
      <c r="C20" s="1803">
        <v>0</v>
      </c>
      <c r="D20" s="1803">
        <v>0</v>
      </c>
      <c r="E20" s="1803">
        <v>0</v>
      </c>
      <c r="F20" s="1803">
        <v>0</v>
      </c>
    </row>
    <row r="21" spans="1:6" x14ac:dyDescent="0.15">
      <c r="A21" s="156" t="s">
        <v>707</v>
      </c>
      <c r="B21" s="1803">
        <v>0</v>
      </c>
      <c r="C21" s="1803">
        <v>2</v>
      </c>
      <c r="D21" s="1803">
        <v>0</v>
      </c>
      <c r="E21" s="1803">
        <v>0</v>
      </c>
      <c r="F21" s="1803">
        <v>0</v>
      </c>
    </row>
    <row r="22" spans="1:6" x14ac:dyDescent="0.15">
      <c r="A22" s="156" t="s">
        <v>708</v>
      </c>
      <c r="B22" s="1803">
        <v>0</v>
      </c>
      <c r="C22" s="1803">
        <v>0</v>
      </c>
      <c r="D22" s="1803">
        <v>0</v>
      </c>
      <c r="E22" s="1803">
        <v>0</v>
      </c>
      <c r="F22" s="1803">
        <v>0</v>
      </c>
    </row>
    <row r="23" spans="1:6" x14ac:dyDescent="0.15">
      <c r="A23" s="156" t="s">
        <v>709</v>
      </c>
      <c r="B23" s="1803">
        <v>0</v>
      </c>
      <c r="C23" s="1803">
        <v>0</v>
      </c>
      <c r="D23" s="1803">
        <v>0</v>
      </c>
      <c r="E23" s="1803">
        <v>0</v>
      </c>
      <c r="F23" s="1803">
        <v>0</v>
      </c>
    </row>
    <row r="24" spans="1:6" x14ac:dyDescent="0.15">
      <c r="A24" s="156" t="s">
        <v>710</v>
      </c>
      <c r="B24" s="1803">
        <v>0</v>
      </c>
      <c r="C24" s="1803">
        <v>0</v>
      </c>
      <c r="D24" s="1803">
        <v>0</v>
      </c>
      <c r="E24" s="1803">
        <v>0</v>
      </c>
      <c r="F24" s="1803">
        <v>0</v>
      </c>
    </row>
    <row r="25" spans="1:6" s="166" customFormat="1" x14ac:dyDescent="0.15">
      <c r="A25" s="164" t="s">
        <v>713</v>
      </c>
      <c r="B25" s="165">
        <v>1</v>
      </c>
      <c r="C25" s="1804">
        <v>0</v>
      </c>
      <c r="D25" s="1804">
        <v>7</v>
      </c>
      <c r="E25" s="1804">
        <v>0</v>
      </c>
      <c r="F25" s="1804">
        <v>0</v>
      </c>
    </row>
    <row r="26" spans="1:6" x14ac:dyDescent="0.15">
      <c r="A26" s="156" t="s">
        <v>706</v>
      </c>
      <c r="B26" s="1803">
        <v>0</v>
      </c>
      <c r="C26" s="1803">
        <v>0</v>
      </c>
      <c r="D26" s="1803">
        <v>5</v>
      </c>
      <c r="E26" s="1803">
        <v>0</v>
      </c>
      <c r="F26" s="1803">
        <v>0</v>
      </c>
    </row>
    <row r="27" spans="1:6" x14ac:dyDescent="0.15">
      <c r="A27" s="156" t="s">
        <v>707</v>
      </c>
      <c r="B27" s="1803">
        <v>0</v>
      </c>
      <c r="C27" s="1803">
        <v>0</v>
      </c>
      <c r="D27" s="1803">
        <v>0</v>
      </c>
      <c r="E27" s="1803">
        <v>0</v>
      </c>
      <c r="F27" s="1803">
        <v>0</v>
      </c>
    </row>
    <row r="28" spans="1:6" x14ac:dyDescent="0.15">
      <c r="A28" s="156" t="s">
        <v>708</v>
      </c>
      <c r="B28" s="1803">
        <v>1</v>
      </c>
      <c r="C28" s="1803">
        <v>0</v>
      </c>
      <c r="D28" s="1803">
        <v>0</v>
      </c>
      <c r="E28" s="1803">
        <v>0</v>
      </c>
      <c r="F28" s="1803">
        <v>0</v>
      </c>
    </row>
    <row r="29" spans="1:6" x14ac:dyDescent="0.15">
      <c r="A29" s="156" t="s">
        <v>709</v>
      </c>
      <c r="B29" s="1803">
        <v>0</v>
      </c>
      <c r="C29" s="1803">
        <v>0</v>
      </c>
      <c r="D29" s="1803">
        <v>1</v>
      </c>
      <c r="E29" s="1803">
        <v>0</v>
      </c>
      <c r="F29" s="1803">
        <v>0</v>
      </c>
    </row>
    <row r="30" spans="1:6" x14ac:dyDescent="0.15">
      <c r="A30" s="156" t="s">
        <v>710</v>
      </c>
      <c r="B30" s="157">
        <v>0</v>
      </c>
      <c r="C30" s="157">
        <v>0</v>
      </c>
      <c r="D30" s="157">
        <v>1</v>
      </c>
      <c r="E30" s="1803">
        <v>0</v>
      </c>
      <c r="F30" s="1803">
        <v>0</v>
      </c>
    </row>
    <row r="31" spans="1:6" s="166" customFormat="1" x14ac:dyDescent="0.15">
      <c r="A31" s="164" t="s">
        <v>714</v>
      </c>
      <c r="B31" s="1806">
        <v>7</v>
      </c>
      <c r="C31" s="1804">
        <v>3</v>
      </c>
      <c r="D31" s="1804">
        <v>0</v>
      </c>
      <c r="E31" s="1804">
        <v>3</v>
      </c>
      <c r="F31" s="1804">
        <v>5</v>
      </c>
    </row>
    <row r="32" spans="1:6" x14ac:dyDescent="0.15">
      <c r="A32" s="156" t="s">
        <v>706</v>
      </c>
      <c r="B32" s="1803">
        <v>0</v>
      </c>
      <c r="C32" s="1803">
        <v>0</v>
      </c>
      <c r="D32" s="1803">
        <v>0</v>
      </c>
      <c r="E32" s="1803">
        <v>2</v>
      </c>
      <c r="F32" s="1803">
        <v>0</v>
      </c>
    </row>
    <row r="33" spans="1:6" x14ac:dyDescent="0.15">
      <c r="A33" s="156" t="s">
        <v>707</v>
      </c>
      <c r="B33" s="1803">
        <v>0</v>
      </c>
      <c r="C33" s="1803">
        <v>0</v>
      </c>
      <c r="D33" s="1803">
        <v>0</v>
      </c>
      <c r="E33" s="1803">
        <v>0</v>
      </c>
      <c r="F33" s="1803">
        <v>0</v>
      </c>
    </row>
    <row r="34" spans="1:6" x14ac:dyDescent="0.15">
      <c r="A34" s="156" t="s">
        <v>708</v>
      </c>
      <c r="B34" s="1803">
        <v>5</v>
      </c>
      <c r="C34" s="1803">
        <v>3</v>
      </c>
      <c r="D34" s="1803">
        <v>0</v>
      </c>
      <c r="E34" s="1803">
        <v>1</v>
      </c>
      <c r="F34" s="1803">
        <v>3</v>
      </c>
    </row>
    <row r="35" spans="1:6" x14ac:dyDescent="0.15">
      <c r="A35" s="156" t="s">
        <v>709</v>
      </c>
      <c r="B35" s="1803">
        <v>0</v>
      </c>
      <c r="C35" s="1803">
        <v>0</v>
      </c>
      <c r="D35" s="1803">
        <v>0</v>
      </c>
      <c r="E35" s="1803">
        <v>0</v>
      </c>
      <c r="F35" s="1803">
        <v>1</v>
      </c>
    </row>
    <row r="36" spans="1:6" x14ac:dyDescent="0.15">
      <c r="A36" s="156" t="s">
        <v>710</v>
      </c>
      <c r="B36" s="1803">
        <v>2</v>
      </c>
      <c r="C36" s="1803">
        <v>0</v>
      </c>
      <c r="D36" s="1803">
        <v>0</v>
      </c>
      <c r="E36" s="1803">
        <v>0</v>
      </c>
      <c r="F36" s="1803">
        <v>1</v>
      </c>
    </row>
    <row r="37" spans="1:6" s="166" customFormat="1" x14ac:dyDescent="0.15">
      <c r="A37" s="164" t="s">
        <v>715</v>
      </c>
      <c r="B37" s="165">
        <v>35</v>
      </c>
      <c r="C37" s="1804">
        <v>18</v>
      </c>
      <c r="D37" s="1804">
        <v>22</v>
      </c>
      <c r="E37" s="1804">
        <v>11</v>
      </c>
      <c r="F37" s="1804">
        <v>0</v>
      </c>
    </row>
    <row r="38" spans="1:6" s="123" customFormat="1" ht="10.55" customHeight="1" x14ac:dyDescent="0.15">
      <c r="A38" s="156" t="s">
        <v>706</v>
      </c>
      <c r="B38" s="1803">
        <v>14</v>
      </c>
      <c r="C38" s="1803">
        <v>1</v>
      </c>
      <c r="D38" s="1803">
        <v>3</v>
      </c>
      <c r="E38" s="1803">
        <v>0</v>
      </c>
      <c r="F38" s="1803">
        <v>0</v>
      </c>
    </row>
    <row r="39" spans="1:6" s="123" customFormat="1" ht="10.55" customHeight="1" x14ac:dyDescent="0.15">
      <c r="A39" s="156" t="s">
        <v>707</v>
      </c>
      <c r="B39" s="1803">
        <v>0</v>
      </c>
      <c r="C39" s="1803">
        <v>0</v>
      </c>
      <c r="D39" s="1803">
        <v>0</v>
      </c>
      <c r="E39" s="1803">
        <v>0</v>
      </c>
      <c r="F39" s="1803">
        <v>0</v>
      </c>
    </row>
    <row r="40" spans="1:6" s="123" customFormat="1" ht="10.55" customHeight="1" x14ac:dyDescent="0.15">
      <c r="A40" s="156" t="s">
        <v>708</v>
      </c>
      <c r="B40" s="1803">
        <v>7</v>
      </c>
      <c r="C40" s="1803">
        <v>8</v>
      </c>
      <c r="D40" s="1803">
        <v>10</v>
      </c>
      <c r="E40" s="1803">
        <v>8</v>
      </c>
      <c r="F40" s="1803">
        <v>0</v>
      </c>
    </row>
    <row r="41" spans="1:6" s="123" customFormat="1" ht="10.55" customHeight="1" x14ac:dyDescent="0.15">
      <c r="A41" s="156" t="s">
        <v>709</v>
      </c>
      <c r="B41" s="1803">
        <v>14</v>
      </c>
      <c r="C41" s="1803">
        <v>9</v>
      </c>
      <c r="D41" s="1803">
        <v>9</v>
      </c>
      <c r="E41" s="1803">
        <v>3</v>
      </c>
      <c r="F41" s="1803">
        <v>0</v>
      </c>
    </row>
    <row r="42" spans="1:6" s="123" customFormat="1" ht="10.55" customHeight="1" x14ac:dyDescent="0.15">
      <c r="A42" s="156" t="s">
        <v>710</v>
      </c>
      <c r="B42" s="1803">
        <v>0</v>
      </c>
      <c r="C42" s="1803">
        <v>0</v>
      </c>
      <c r="D42" s="1803">
        <v>0</v>
      </c>
      <c r="E42" s="1803">
        <v>0</v>
      </c>
      <c r="F42" s="1803">
        <v>0</v>
      </c>
    </row>
    <row r="43" spans="1:6" x14ac:dyDescent="0.15">
      <c r="A43" s="164" t="s">
        <v>716</v>
      </c>
      <c r="B43" s="1802">
        <v>7</v>
      </c>
      <c r="C43" s="1804">
        <v>4</v>
      </c>
      <c r="D43" s="1804">
        <v>13</v>
      </c>
      <c r="E43" s="1804">
        <v>3</v>
      </c>
      <c r="F43" s="1804">
        <v>26</v>
      </c>
    </row>
    <row r="44" spans="1:6" x14ac:dyDescent="0.15">
      <c r="A44" s="156" t="s">
        <v>706</v>
      </c>
      <c r="B44" s="1803">
        <v>0</v>
      </c>
      <c r="C44" s="1803">
        <v>0</v>
      </c>
      <c r="D44" s="1803">
        <v>7</v>
      </c>
      <c r="E44" s="1803">
        <v>0</v>
      </c>
      <c r="F44" s="1803">
        <v>21</v>
      </c>
    </row>
    <row r="45" spans="1:6" x14ac:dyDescent="0.15">
      <c r="A45" s="156" t="s">
        <v>707</v>
      </c>
      <c r="B45" s="1803">
        <v>2</v>
      </c>
      <c r="C45" s="1803">
        <v>1</v>
      </c>
      <c r="D45" s="1803">
        <v>3</v>
      </c>
      <c r="E45" s="1803">
        <v>3</v>
      </c>
      <c r="F45" s="1803">
        <v>5</v>
      </c>
    </row>
    <row r="46" spans="1:6" x14ac:dyDescent="0.15">
      <c r="A46" s="156" t="s">
        <v>708</v>
      </c>
      <c r="B46" s="1803">
        <v>1</v>
      </c>
      <c r="C46" s="1803">
        <v>0</v>
      </c>
      <c r="D46" s="1803">
        <v>1</v>
      </c>
      <c r="E46" s="1803">
        <v>0</v>
      </c>
      <c r="F46" s="1803">
        <v>0</v>
      </c>
    </row>
    <row r="47" spans="1:6" x14ac:dyDescent="0.15">
      <c r="A47" s="156" t="s">
        <v>709</v>
      </c>
      <c r="B47" s="1803">
        <v>4</v>
      </c>
      <c r="C47" s="1803">
        <v>3</v>
      </c>
      <c r="D47" s="1803">
        <v>1</v>
      </c>
      <c r="E47" s="1803">
        <v>0</v>
      </c>
      <c r="F47" s="1803">
        <v>0</v>
      </c>
    </row>
    <row r="48" spans="1:6" x14ac:dyDescent="0.15">
      <c r="A48" s="156" t="s">
        <v>710</v>
      </c>
      <c r="B48" s="1803">
        <v>0</v>
      </c>
      <c r="C48" s="1803">
        <v>0</v>
      </c>
      <c r="D48" s="1803">
        <v>1</v>
      </c>
      <c r="E48" s="1803">
        <v>0</v>
      </c>
      <c r="F48" s="1803">
        <v>0</v>
      </c>
    </row>
    <row r="49" spans="1:7" x14ac:dyDescent="0.15">
      <c r="A49" s="164" t="s">
        <v>717</v>
      </c>
      <c r="B49" s="165">
        <v>25</v>
      </c>
      <c r="C49" s="1804">
        <v>27</v>
      </c>
      <c r="D49" s="1804">
        <v>24</v>
      </c>
      <c r="E49" s="1804">
        <v>6</v>
      </c>
      <c r="F49" s="1804">
        <v>6</v>
      </c>
    </row>
    <row r="50" spans="1:7" x14ac:dyDescent="0.15">
      <c r="A50" s="156" t="s">
        <v>706</v>
      </c>
      <c r="B50" s="1803">
        <v>4</v>
      </c>
      <c r="C50" s="1803">
        <v>6</v>
      </c>
      <c r="D50" s="1803">
        <v>12</v>
      </c>
      <c r="E50" s="1803">
        <v>0</v>
      </c>
      <c r="F50" s="1803">
        <v>0</v>
      </c>
    </row>
    <row r="51" spans="1:7" x14ac:dyDescent="0.15">
      <c r="A51" s="156" t="s">
        <v>707</v>
      </c>
      <c r="B51" s="1803">
        <v>2</v>
      </c>
      <c r="C51" s="1803">
        <v>9</v>
      </c>
      <c r="D51" s="1803">
        <v>4</v>
      </c>
      <c r="E51" s="1803">
        <v>2</v>
      </c>
      <c r="F51" s="1803">
        <v>2</v>
      </c>
    </row>
    <row r="52" spans="1:7" x14ac:dyDescent="0.15">
      <c r="A52" s="156" t="s">
        <v>708</v>
      </c>
      <c r="B52" s="1803">
        <v>10</v>
      </c>
      <c r="C52" s="1803">
        <v>5</v>
      </c>
      <c r="D52" s="1803">
        <v>6</v>
      </c>
      <c r="E52" s="1803">
        <v>4</v>
      </c>
      <c r="F52" s="1803">
        <v>2</v>
      </c>
    </row>
    <row r="53" spans="1:7" x14ac:dyDescent="0.15">
      <c r="A53" s="156" t="s">
        <v>709</v>
      </c>
      <c r="B53" s="1803">
        <v>9</v>
      </c>
      <c r="C53" s="1803">
        <v>5</v>
      </c>
      <c r="D53" s="1803">
        <v>2</v>
      </c>
      <c r="E53" s="1803">
        <v>0</v>
      </c>
      <c r="F53" s="1803">
        <v>0</v>
      </c>
    </row>
    <row r="54" spans="1:7" x14ac:dyDescent="0.15">
      <c r="A54" s="156" t="s">
        <v>710</v>
      </c>
      <c r="B54" s="1803">
        <v>0</v>
      </c>
      <c r="C54" s="1803">
        <v>2</v>
      </c>
      <c r="D54" s="1803">
        <v>0</v>
      </c>
      <c r="E54" s="1803">
        <v>0</v>
      </c>
      <c r="F54" s="1803">
        <v>2</v>
      </c>
    </row>
    <row r="55" spans="1:7" x14ac:dyDescent="0.15">
      <c r="A55" s="1807" t="s">
        <v>718</v>
      </c>
      <c r="B55" s="1808"/>
      <c r="C55" s="1804">
        <v>1</v>
      </c>
      <c r="D55" s="1803"/>
      <c r="E55" s="1803"/>
      <c r="F55" s="1804">
        <v>1</v>
      </c>
    </row>
    <row r="56" spans="1:7" x14ac:dyDescent="0.15">
      <c r="A56" s="156" t="s">
        <v>706</v>
      </c>
      <c r="B56" s="1808">
        <v>0</v>
      </c>
      <c r="C56" s="1803">
        <v>0</v>
      </c>
      <c r="D56" s="1803">
        <v>0</v>
      </c>
      <c r="E56" s="1803">
        <v>0</v>
      </c>
      <c r="F56" s="1803">
        <v>0</v>
      </c>
    </row>
    <row r="57" spans="1:7" x14ac:dyDescent="0.15">
      <c r="A57" s="156" t="s">
        <v>707</v>
      </c>
      <c r="B57" s="1808">
        <v>0</v>
      </c>
      <c r="C57" s="1803">
        <v>1</v>
      </c>
      <c r="D57" s="1803">
        <v>0</v>
      </c>
      <c r="E57" s="1803">
        <v>0</v>
      </c>
      <c r="F57" s="1803">
        <v>1</v>
      </c>
    </row>
    <row r="58" spans="1:7" x14ac:dyDescent="0.15">
      <c r="A58" s="156" t="s">
        <v>708</v>
      </c>
      <c r="B58" s="1808">
        <v>0</v>
      </c>
      <c r="C58" s="1803">
        <v>0</v>
      </c>
      <c r="D58" s="1803">
        <v>0</v>
      </c>
      <c r="E58" s="1803">
        <v>0</v>
      </c>
      <c r="F58" s="1803">
        <v>0</v>
      </c>
    </row>
    <row r="59" spans="1:7" x14ac:dyDescent="0.15">
      <c r="A59" s="156" t="s">
        <v>709</v>
      </c>
      <c r="B59" s="1808">
        <v>0</v>
      </c>
      <c r="C59" s="1803">
        <v>0</v>
      </c>
      <c r="D59" s="1803">
        <v>0</v>
      </c>
      <c r="E59" s="1803">
        <v>0</v>
      </c>
      <c r="F59" s="1803">
        <v>0</v>
      </c>
    </row>
    <row r="60" spans="1:7" x14ac:dyDescent="0.15">
      <c r="A60" s="156" t="s">
        <v>710</v>
      </c>
      <c r="B60" s="1808">
        <v>0</v>
      </c>
      <c r="C60" s="1803">
        <v>0</v>
      </c>
      <c r="D60" s="1803">
        <v>0</v>
      </c>
      <c r="E60" s="1803">
        <v>0</v>
      </c>
      <c r="F60" s="1803">
        <v>0</v>
      </c>
    </row>
    <row r="61" spans="1:7" x14ac:dyDescent="0.15">
      <c r="A61" s="164" t="s">
        <v>719</v>
      </c>
      <c r="B61" s="165">
        <v>8</v>
      </c>
      <c r="C61" s="1804">
        <v>18</v>
      </c>
      <c r="D61" s="1804" t="s">
        <v>687</v>
      </c>
      <c r="E61" s="1804" t="s">
        <v>687</v>
      </c>
      <c r="F61" s="1804">
        <v>0</v>
      </c>
      <c r="G61" s="166"/>
    </row>
    <row r="62" spans="1:7" x14ac:dyDescent="0.15">
      <c r="A62" s="156" t="s">
        <v>706</v>
      </c>
      <c r="B62" s="1803">
        <v>0</v>
      </c>
      <c r="C62" s="1803">
        <v>0</v>
      </c>
      <c r="D62" s="1803" t="s">
        <v>687</v>
      </c>
      <c r="E62" s="1803" t="s">
        <v>687</v>
      </c>
      <c r="F62" s="1803">
        <v>0</v>
      </c>
    </row>
    <row r="63" spans="1:7" x14ac:dyDescent="0.15">
      <c r="A63" s="156" t="s">
        <v>707</v>
      </c>
      <c r="B63" s="1803">
        <v>0</v>
      </c>
      <c r="C63" s="1803">
        <v>0</v>
      </c>
      <c r="D63" s="1803" t="s">
        <v>687</v>
      </c>
      <c r="E63" s="1803" t="s">
        <v>687</v>
      </c>
      <c r="F63" s="1803">
        <v>0</v>
      </c>
    </row>
    <row r="64" spans="1:7" x14ac:dyDescent="0.15">
      <c r="A64" s="156" t="s">
        <v>708</v>
      </c>
      <c r="B64" s="1803">
        <v>8</v>
      </c>
      <c r="C64" s="1803">
        <v>5</v>
      </c>
      <c r="D64" s="1803" t="s">
        <v>687</v>
      </c>
      <c r="E64" s="1803" t="s">
        <v>687</v>
      </c>
      <c r="F64" s="1803">
        <v>0</v>
      </c>
    </row>
    <row r="65" spans="1:13" x14ac:dyDescent="0.15">
      <c r="A65" s="156" t="s">
        <v>709</v>
      </c>
      <c r="B65" s="1803">
        <v>0</v>
      </c>
      <c r="C65" s="1803">
        <v>13</v>
      </c>
      <c r="D65" s="1803" t="s">
        <v>687</v>
      </c>
      <c r="E65" s="1803" t="s">
        <v>687</v>
      </c>
      <c r="F65" s="1803">
        <v>0</v>
      </c>
    </row>
    <row r="66" spans="1:13" x14ac:dyDescent="0.15">
      <c r="A66" s="156" t="s">
        <v>710</v>
      </c>
      <c r="B66" s="1803">
        <v>0</v>
      </c>
      <c r="C66" s="1803">
        <v>0</v>
      </c>
      <c r="D66" s="1803" t="s">
        <v>687</v>
      </c>
      <c r="E66" s="1803" t="s">
        <v>687</v>
      </c>
      <c r="F66" s="1803">
        <v>0</v>
      </c>
    </row>
    <row r="67" spans="1:13" x14ac:dyDescent="0.15">
      <c r="A67" s="164" t="s">
        <v>720</v>
      </c>
      <c r="B67" s="1802">
        <v>22</v>
      </c>
      <c r="C67" s="1804">
        <v>4</v>
      </c>
      <c r="D67" s="1804">
        <v>4</v>
      </c>
      <c r="E67" s="1804">
        <v>7</v>
      </c>
      <c r="F67" s="1804">
        <v>0</v>
      </c>
      <c r="G67" s="166"/>
    </row>
    <row r="68" spans="1:13" x14ac:dyDescent="0.15">
      <c r="A68" s="156" t="s">
        <v>706</v>
      </c>
      <c r="B68" s="1803">
        <v>0</v>
      </c>
      <c r="C68" s="1803">
        <v>0</v>
      </c>
      <c r="D68" s="1803">
        <v>0</v>
      </c>
      <c r="E68" s="1803">
        <v>4</v>
      </c>
      <c r="F68" s="1803">
        <v>0</v>
      </c>
    </row>
    <row r="69" spans="1:13" x14ac:dyDescent="0.15">
      <c r="A69" s="156" t="s">
        <v>707</v>
      </c>
      <c r="B69" s="1803">
        <v>1</v>
      </c>
      <c r="C69" s="1803">
        <v>3</v>
      </c>
      <c r="D69" s="1803">
        <v>1</v>
      </c>
      <c r="E69" s="1803">
        <v>1</v>
      </c>
      <c r="F69" s="1803">
        <v>0</v>
      </c>
    </row>
    <row r="70" spans="1:13" x14ac:dyDescent="0.15">
      <c r="A70" s="156" t="s">
        <v>708</v>
      </c>
      <c r="B70" s="1803">
        <v>0</v>
      </c>
      <c r="C70" s="1803">
        <v>0</v>
      </c>
      <c r="D70" s="1803">
        <v>2</v>
      </c>
      <c r="E70" s="1803">
        <v>0</v>
      </c>
      <c r="F70" s="1803">
        <v>0</v>
      </c>
    </row>
    <row r="71" spans="1:13" x14ac:dyDescent="0.15">
      <c r="A71" s="156" t="s">
        <v>709</v>
      </c>
      <c r="B71" s="1803">
        <v>0</v>
      </c>
      <c r="C71" s="1803">
        <v>0</v>
      </c>
      <c r="D71" s="1803">
        <v>0</v>
      </c>
      <c r="E71" s="1803">
        <v>0</v>
      </c>
      <c r="F71" s="1803">
        <v>0</v>
      </c>
    </row>
    <row r="72" spans="1:13" x14ac:dyDescent="0.15">
      <c r="A72" s="156" t="s">
        <v>710</v>
      </c>
      <c r="B72" s="1809">
        <v>21</v>
      </c>
      <c r="C72" s="1809">
        <v>1</v>
      </c>
      <c r="D72" s="1809">
        <v>1</v>
      </c>
      <c r="E72" s="1803">
        <v>2</v>
      </c>
      <c r="F72" s="1803">
        <v>0</v>
      </c>
    </row>
    <row r="73" spans="1:13" x14ac:dyDescent="0.15">
      <c r="A73" s="1810"/>
      <c r="B73" s="1811"/>
      <c r="C73" s="1811"/>
      <c r="D73" s="1811"/>
      <c r="E73" s="1811"/>
    </row>
    <row r="74" spans="1:13" x14ac:dyDescent="0.15">
      <c r="A74" s="1725" t="s">
        <v>721</v>
      </c>
    </row>
    <row r="75" spans="1:13" x14ac:dyDescent="0.15">
      <c r="A75" s="1725" t="s">
        <v>722</v>
      </c>
    </row>
    <row r="76" spans="1:13" x14ac:dyDescent="0.15">
      <c r="A76" s="1725" t="s">
        <v>723</v>
      </c>
    </row>
    <row r="77" spans="1:13" x14ac:dyDescent="0.15">
      <c r="A77" s="1725" t="s">
        <v>724</v>
      </c>
    </row>
    <row r="78" spans="1:13" x14ac:dyDescent="0.15">
      <c r="A78" s="1725" t="s">
        <v>725</v>
      </c>
    </row>
    <row r="79" spans="1:13" ht="10.55" customHeight="1" x14ac:dyDescent="0.15">
      <c r="A79" s="1725" t="s">
        <v>726</v>
      </c>
      <c r="B79" s="1725"/>
      <c r="C79" s="1725"/>
      <c r="D79" s="1725"/>
      <c r="E79" s="1725"/>
      <c r="F79" s="1725"/>
      <c r="G79" s="1725"/>
      <c r="H79" s="1725"/>
      <c r="I79" s="1725"/>
      <c r="J79" s="1725"/>
      <c r="K79" s="1725"/>
      <c r="L79" s="1725"/>
      <c r="M79" s="1725"/>
    </row>
    <row r="80" spans="1:13" x14ac:dyDescent="0.15">
      <c r="A80" s="168" t="s">
        <v>727</v>
      </c>
    </row>
    <row r="81" spans="1:5" x14ac:dyDescent="0.15">
      <c r="A81" s="169" t="s">
        <v>697</v>
      </c>
    </row>
    <row r="82" spans="1:5" s="123" customFormat="1" ht="12.75" customHeight="1" x14ac:dyDescent="0.15">
      <c r="A82" s="160" t="s">
        <v>698</v>
      </c>
      <c r="B82" s="161"/>
      <c r="C82" s="161"/>
      <c r="D82" s="161"/>
      <c r="E82" s="161"/>
    </row>
    <row r="84" spans="1:5" x14ac:dyDescent="0.15">
      <c r="A84" s="1812"/>
    </row>
    <row r="85" spans="1:5" x14ac:dyDescent="0.15">
      <c r="A85" s="1812"/>
    </row>
  </sheetData>
  <pageMargins left="0" right="0" top="0.74803149606299213" bottom="0.74803149606299213" header="0.31496062992125984" footer="0.31496062992125984"/>
  <pageSetup paperSize="9" scale="90" orientation="landscape" verticalDpi="599"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2:D27"/>
  <sheetViews>
    <sheetView workbookViewId="0"/>
  </sheetViews>
  <sheetFormatPr baseColWidth="10" defaultColWidth="11.375" defaultRowHeight="10.199999999999999" x14ac:dyDescent="0.15"/>
  <cols>
    <col min="1" max="1" width="21.375" style="123" customWidth="1"/>
    <col min="2" max="4" width="16.125" style="123" customWidth="1"/>
    <col min="5" max="16384" width="11.375" style="123"/>
  </cols>
  <sheetData>
    <row r="2" spans="1:4" ht="11.55" x14ac:dyDescent="0.15">
      <c r="A2" s="1886" t="s">
        <v>985</v>
      </c>
      <c r="B2" s="22"/>
      <c r="C2" s="22"/>
      <c r="D2" s="22"/>
    </row>
    <row r="3" spans="1:4" x14ac:dyDescent="0.15">
      <c r="A3" s="1887"/>
      <c r="B3" s="1"/>
      <c r="C3" s="1"/>
      <c r="D3" s="1"/>
    </row>
    <row r="4" spans="1:4" x14ac:dyDescent="0.15">
      <c r="A4" s="2267" t="s">
        <v>674</v>
      </c>
      <c r="B4" s="2268" t="s">
        <v>752</v>
      </c>
      <c r="C4" s="2269" t="s">
        <v>986</v>
      </c>
      <c r="D4" s="2195"/>
    </row>
    <row r="5" spans="1:4" ht="14.95" customHeight="1" x14ac:dyDescent="0.15">
      <c r="A5" s="2270"/>
      <c r="B5" s="2271"/>
      <c r="C5" s="2272" t="s">
        <v>987</v>
      </c>
      <c r="D5" s="2196" t="s">
        <v>988</v>
      </c>
    </row>
    <row r="6" spans="1:4" ht="20.399999999999999" x14ac:dyDescent="0.15">
      <c r="A6" s="1888" t="s">
        <v>989</v>
      </c>
      <c r="B6" s="613">
        <v>1</v>
      </c>
      <c r="C6" s="613">
        <v>0.25991189427312777</v>
      </c>
      <c r="D6" s="2123">
        <v>0.74008810572687223</v>
      </c>
    </row>
    <row r="7" spans="1:4" x14ac:dyDescent="0.15">
      <c r="A7" s="1889" t="s">
        <v>742</v>
      </c>
      <c r="B7" s="1890">
        <v>227</v>
      </c>
      <c r="C7" s="1890">
        <v>59</v>
      </c>
      <c r="D7" s="1890">
        <v>168</v>
      </c>
    </row>
    <row r="8" spans="1:4" x14ac:dyDescent="0.15">
      <c r="A8" s="1891" t="s">
        <v>677</v>
      </c>
      <c r="B8" s="1890">
        <v>2</v>
      </c>
      <c r="C8" s="1892">
        <v>2</v>
      </c>
      <c r="D8" s="1892">
        <v>0</v>
      </c>
    </row>
    <row r="9" spans="1:4" x14ac:dyDescent="0.15">
      <c r="A9" s="1891" t="s">
        <v>678</v>
      </c>
      <c r="B9" s="1890">
        <v>4</v>
      </c>
      <c r="C9" s="1892">
        <v>2</v>
      </c>
      <c r="D9" s="1892">
        <v>2</v>
      </c>
    </row>
    <row r="10" spans="1:4" x14ac:dyDescent="0.15">
      <c r="A10" s="1891" t="s">
        <v>679</v>
      </c>
      <c r="B10" s="1890">
        <v>7</v>
      </c>
      <c r="C10" s="1892">
        <v>5</v>
      </c>
      <c r="D10" s="1892">
        <v>2</v>
      </c>
    </row>
    <row r="11" spans="1:4" x14ac:dyDescent="0.15">
      <c r="A11" s="1891" t="s">
        <v>680</v>
      </c>
      <c r="B11" s="1890">
        <v>5</v>
      </c>
      <c r="C11" s="1892">
        <v>2</v>
      </c>
      <c r="D11" s="1892">
        <v>3</v>
      </c>
    </row>
    <row r="12" spans="1:4" x14ac:dyDescent="0.15">
      <c r="A12" s="1891" t="s">
        <v>681</v>
      </c>
      <c r="B12" s="1890">
        <v>11</v>
      </c>
      <c r="C12" s="1892">
        <v>1</v>
      </c>
      <c r="D12" s="1892">
        <v>10</v>
      </c>
    </row>
    <row r="13" spans="1:4" x14ac:dyDescent="0.15">
      <c r="A13" s="1891" t="s">
        <v>682</v>
      </c>
      <c r="B13" s="1890">
        <v>36</v>
      </c>
      <c r="C13" s="1892">
        <v>10</v>
      </c>
      <c r="D13" s="1892">
        <v>26</v>
      </c>
    </row>
    <row r="14" spans="1:4" x14ac:dyDescent="0.15">
      <c r="A14" s="1891" t="s">
        <v>683</v>
      </c>
      <c r="B14" s="1890">
        <v>56</v>
      </c>
      <c r="C14" s="1892">
        <v>13</v>
      </c>
      <c r="D14" s="1892">
        <v>43</v>
      </c>
    </row>
    <row r="15" spans="1:4" x14ac:dyDescent="0.15">
      <c r="A15" s="1891" t="s">
        <v>684</v>
      </c>
      <c r="B15" s="1890">
        <v>10</v>
      </c>
      <c r="C15" s="1892">
        <v>1</v>
      </c>
      <c r="D15" s="1892">
        <v>9</v>
      </c>
    </row>
    <row r="16" spans="1:4" x14ac:dyDescent="0.15">
      <c r="A16" s="1891" t="s">
        <v>685</v>
      </c>
      <c r="B16" s="1890">
        <v>11</v>
      </c>
      <c r="C16" s="1892">
        <v>0</v>
      </c>
      <c r="D16" s="1892">
        <v>11</v>
      </c>
    </row>
    <row r="17" spans="1:4" x14ac:dyDescent="0.15">
      <c r="A17" s="1891" t="s">
        <v>732</v>
      </c>
      <c r="B17" s="1890">
        <v>8</v>
      </c>
      <c r="C17" s="1892">
        <v>2</v>
      </c>
      <c r="D17" s="1892">
        <v>6</v>
      </c>
    </row>
    <row r="18" spans="1:4" x14ac:dyDescent="0.15">
      <c r="A18" s="1891" t="s">
        <v>688</v>
      </c>
      <c r="B18" s="1890">
        <v>13</v>
      </c>
      <c r="C18" s="1892">
        <v>2</v>
      </c>
      <c r="D18" s="1892">
        <v>11</v>
      </c>
    </row>
    <row r="19" spans="1:4" x14ac:dyDescent="0.15">
      <c r="A19" s="1891" t="s">
        <v>689</v>
      </c>
      <c r="B19" s="1890">
        <v>10</v>
      </c>
      <c r="C19" s="1892">
        <v>0</v>
      </c>
      <c r="D19" s="1892">
        <v>10</v>
      </c>
    </row>
    <row r="20" spans="1:4" x14ac:dyDescent="0.15">
      <c r="A20" s="1891" t="s">
        <v>690</v>
      </c>
      <c r="B20" s="1890">
        <v>10</v>
      </c>
      <c r="C20" s="1892">
        <v>4</v>
      </c>
      <c r="D20" s="1892">
        <v>6</v>
      </c>
    </row>
    <row r="21" spans="1:4" x14ac:dyDescent="0.15">
      <c r="A21" s="1891" t="s">
        <v>691</v>
      </c>
      <c r="B21" s="1890">
        <v>19</v>
      </c>
      <c r="C21" s="1892">
        <v>5</v>
      </c>
      <c r="D21" s="1892">
        <v>14</v>
      </c>
    </row>
    <row r="22" spans="1:4" x14ac:dyDescent="0.15">
      <c r="A22" s="1891" t="s">
        <v>692</v>
      </c>
      <c r="B22" s="1890">
        <v>10</v>
      </c>
      <c r="C22" s="1892">
        <v>1</v>
      </c>
      <c r="D22" s="1892">
        <v>9</v>
      </c>
    </row>
    <row r="23" spans="1:4" x14ac:dyDescent="0.15">
      <c r="A23" s="1891" t="s">
        <v>693</v>
      </c>
      <c r="B23" s="1890">
        <v>15</v>
      </c>
      <c r="C23" s="1892">
        <v>9</v>
      </c>
      <c r="D23" s="1892">
        <v>6</v>
      </c>
    </row>
    <row r="25" spans="1:4" ht="10.55" customHeight="1" x14ac:dyDescent="0.15">
      <c r="A25" s="151" t="s">
        <v>847</v>
      </c>
    </row>
    <row r="26" spans="1:4" s="161" customFormat="1" x14ac:dyDescent="0.25">
      <c r="A26" s="156" t="s">
        <v>696</v>
      </c>
    </row>
    <row r="27" spans="1:4" x14ac:dyDescent="0.15">
      <c r="A27" s="123" t="s">
        <v>848</v>
      </c>
    </row>
  </sheetData>
  <pageMargins left="0.7" right="0.7" top="0.75" bottom="0.75" header="0.3" footer="0.3"/>
  <pageSetup paperSize="9"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Hoja300"/>
  <dimension ref="A1:E44"/>
  <sheetViews>
    <sheetView workbookViewId="0"/>
  </sheetViews>
  <sheetFormatPr baseColWidth="10" defaultColWidth="11.375" defaultRowHeight="14.3" x14ac:dyDescent="0.25"/>
  <cols>
    <col min="1" max="1" width="27" customWidth="1"/>
    <col min="3" max="3" width="22.625" bestFit="1" customWidth="1"/>
    <col min="5" max="5" width="22.625" bestFit="1" customWidth="1"/>
  </cols>
  <sheetData>
    <row r="1" spans="1:5" ht="11.25" customHeight="1" x14ac:dyDescent="0.25"/>
    <row r="2" spans="1:5" ht="12.1" customHeight="1" x14ac:dyDescent="0.25">
      <c r="A2" s="445" t="s">
        <v>4369</v>
      </c>
    </row>
    <row r="3" spans="1:5" ht="11.25" customHeight="1" x14ac:dyDescent="0.25"/>
    <row r="4" spans="1:5" ht="20.399999999999999" x14ac:dyDescent="0.25">
      <c r="A4" s="3281" t="s">
        <v>2289</v>
      </c>
      <c r="B4" s="3282" t="s">
        <v>1686</v>
      </c>
      <c r="C4" s="3283"/>
      <c r="D4" s="3284" t="s">
        <v>4370</v>
      </c>
      <c r="E4" s="3285"/>
    </row>
    <row r="5" spans="1:5" x14ac:dyDescent="0.25">
      <c r="A5" s="3290"/>
      <c r="B5" s="3287" t="s">
        <v>2304</v>
      </c>
      <c r="C5" s="3288" t="s">
        <v>2305</v>
      </c>
      <c r="D5" s="3287" t="s">
        <v>2304</v>
      </c>
      <c r="E5" s="3288" t="s">
        <v>2305</v>
      </c>
    </row>
    <row r="6" spans="1:5" ht="10.55" customHeight="1" x14ac:dyDescent="0.25">
      <c r="A6" s="445" t="s">
        <v>742</v>
      </c>
      <c r="B6" s="1032">
        <v>6</v>
      </c>
      <c r="C6" s="1032">
        <v>48481077</v>
      </c>
      <c r="D6" s="1032">
        <v>6</v>
      </c>
      <c r="E6" s="1032">
        <v>48481077</v>
      </c>
    </row>
    <row r="7" spans="1:5" ht="10.55" customHeight="1" x14ac:dyDescent="0.25">
      <c r="A7" s="527" t="s">
        <v>677</v>
      </c>
      <c r="B7" s="1032">
        <v>0</v>
      </c>
      <c r="C7" s="1032">
        <v>0</v>
      </c>
      <c r="D7" s="1033">
        <v>0</v>
      </c>
      <c r="E7" s="1033">
        <v>0</v>
      </c>
    </row>
    <row r="8" spans="1:5" ht="10.55" customHeight="1" x14ac:dyDescent="0.25">
      <c r="A8" s="527" t="s">
        <v>678</v>
      </c>
      <c r="B8" s="1032">
        <v>1</v>
      </c>
      <c r="C8" s="1032">
        <v>15000000</v>
      </c>
      <c r="D8" s="1033">
        <v>1</v>
      </c>
      <c r="E8" s="1033">
        <v>15000000</v>
      </c>
    </row>
    <row r="9" spans="1:5" ht="10.55" customHeight="1" x14ac:dyDescent="0.25">
      <c r="A9" s="527" t="s">
        <v>679</v>
      </c>
      <c r="B9" s="1032">
        <v>0</v>
      </c>
      <c r="C9" s="1032">
        <v>0</v>
      </c>
      <c r="D9" s="1033">
        <v>0</v>
      </c>
      <c r="E9" s="1033">
        <v>0</v>
      </c>
    </row>
    <row r="10" spans="1:5" ht="10.55" customHeight="1" x14ac:dyDescent="0.25">
      <c r="A10" s="527" t="s">
        <v>680</v>
      </c>
      <c r="B10" s="1032">
        <v>0</v>
      </c>
      <c r="C10" s="1032">
        <v>0</v>
      </c>
      <c r="D10" s="1033">
        <v>0</v>
      </c>
      <c r="E10" s="1033">
        <v>0</v>
      </c>
    </row>
    <row r="11" spans="1:5" ht="10.55" customHeight="1" x14ac:dyDescent="0.25">
      <c r="A11" s="527" t="s">
        <v>681</v>
      </c>
      <c r="B11" s="1032">
        <v>0</v>
      </c>
      <c r="C11" s="1032">
        <v>0</v>
      </c>
      <c r="D11" s="1033">
        <v>0</v>
      </c>
      <c r="E11" s="1033">
        <v>0</v>
      </c>
    </row>
    <row r="12" spans="1:5" ht="10.55" customHeight="1" x14ac:dyDescent="0.25">
      <c r="A12" s="527" t="s">
        <v>682</v>
      </c>
      <c r="B12" s="1032">
        <v>1</v>
      </c>
      <c r="C12" s="1032">
        <v>8000000</v>
      </c>
      <c r="D12" s="1033">
        <v>1</v>
      </c>
      <c r="E12" s="1033">
        <v>8000000</v>
      </c>
    </row>
    <row r="13" spans="1:5" ht="10.55" customHeight="1" x14ac:dyDescent="0.25">
      <c r="A13" s="527" t="s">
        <v>683</v>
      </c>
      <c r="B13" s="1032">
        <v>4</v>
      </c>
      <c r="C13" s="1032">
        <v>25481077</v>
      </c>
      <c r="D13" s="1033">
        <v>4</v>
      </c>
      <c r="E13" s="1033">
        <v>25481077</v>
      </c>
    </row>
    <row r="14" spans="1:5" ht="10.55" customHeight="1" x14ac:dyDescent="0.25">
      <c r="A14" s="527" t="s">
        <v>684</v>
      </c>
      <c r="B14" s="1032">
        <v>0</v>
      </c>
      <c r="C14" s="1032">
        <v>0</v>
      </c>
      <c r="D14" s="1033">
        <v>0</v>
      </c>
      <c r="E14" s="1033">
        <v>0</v>
      </c>
    </row>
    <row r="15" spans="1:5" ht="10.55" customHeight="1" x14ac:dyDescent="0.25">
      <c r="A15" s="527" t="s">
        <v>685</v>
      </c>
      <c r="B15" s="1032">
        <v>0</v>
      </c>
      <c r="C15" s="1032">
        <v>0</v>
      </c>
      <c r="D15" s="1033">
        <v>0</v>
      </c>
      <c r="E15" s="1033">
        <v>0</v>
      </c>
    </row>
    <row r="16" spans="1:5" ht="10.55" customHeight="1" x14ac:dyDescent="0.25">
      <c r="A16" s="527" t="s">
        <v>732</v>
      </c>
      <c r="B16" s="1032">
        <v>0</v>
      </c>
      <c r="C16" s="1032">
        <v>0</v>
      </c>
      <c r="D16" s="1033">
        <v>0</v>
      </c>
      <c r="E16" s="1033">
        <v>0</v>
      </c>
    </row>
    <row r="17" spans="1:5" ht="10.55" customHeight="1" x14ac:dyDescent="0.25">
      <c r="A17" s="527" t="s">
        <v>688</v>
      </c>
      <c r="B17" s="1032">
        <v>0</v>
      </c>
      <c r="C17" s="1032">
        <v>0</v>
      </c>
      <c r="D17" s="1033">
        <v>0</v>
      </c>
      <c r="E17" s="1033">
        <v>0</v>
      </c>
    </row>
    <row r="18" spans="1:5" ht="10.55" customHeight="1" x14ac:dyDescent="0.25">
      <c r="A18" s="527" t="s">
        <v>689</v>
      </c>
      <c r="B18" s="1032">
        <v>0</v>
      </c>
      <c r="C18" s="1032">
        <v>0</v>
      </c>
      <c r="D18" s="1033">
        <v>0</v>
      </c>
      <c r="E18" s="1033">
        <v>0</v>
      </c>
    </row>
    <row r="19" spans="1:5" ht="10.55" customHeight="1" x14ac:dyDescent="0.25">
      <c r="A19" s="527" t="s">
        <v>690</v>
      </c>
      <c r="B19" s="1032">
        <v>0</v>
      </c>
      <c r="C19" s="1032">
        <v>0</v>
      </c>
      <c r="D19" s="1033">
        <v>0</v>
      </c>
      <c r="E19" s="1033">
        <v>0</v>
      </c>
    </row>
    <row r="20" spans="1:5" ht="10.55" customHeight="1" x14ac:dyDescent="0.25">
      <c r="A20" s="527" t="s">
        <v>691</v>
      </c>
      <c r="B20" s="1032">
        <v>0</v>
      </c>
      <c r="C20" s="1032">
        <v>0</v>
      </c>
      <c r="D20" s="1033">
        <v>0</v>
      </c>
      <c r="E20" s="1033">
        <v>0</v>
      </c>
    </row>
    <row r="21" spans="1:5" ht="10.55" customHeight="1" x14ac:dyDescent="0.25">
      <c r="A21" s="527" t="s">
        <v>692</v>
      </c>
      <c r="B21" s="1032">
        <v>0</v>
      </c>
      <c r="C21" s="1032">
        <v>0</v>
      </c>
      <c r="D21" s="1033">
        <v>0</v>
      </c>
      <c r="E21" s="1033">
        <v>0</v>
      </c>
    </row>
    <row r="22" spans="1:5" ht="10.55" customHeight="1" x14ac:dyDescent="0.25">
      <c r="A22" s="527" t="s">
        <v>693</v>
      </c>
      <c r="B22" s="1032">
        <v>0</v>
      </c>
      <c r="C22" s="1032">
        <v>0</v>
      </c>
      <c r="D22" s="1033">
        <v>0</v>
      </c>
      <c r="E22" s="1033">
        <v>0</v>
      </c>
    </row>
    <row r="23" spans="1:5" ht="10.55" customHeight="1" x14ac:dyDescent="0.25">
      <c r="A23" s="527" t="s">
        <v>4348</v>
      </c>
      <c r="B23" s="1032">
        <v>0</v>
      </c>
      <c r="C23" s="1032">
        <v>0</v>
      </c>
      <c r="D23" s="1033">
        <v>0</v>
      </c>
      <c r="E23" s="1033">
        <v>0</v>
      </c>
    </row>
    <row r="24" spans="1:5" ht="10.55" customHeight="1" x14ac:dyDescent="0.25">
      <c r="A24" s="527"/>
      <c r="B24" s="1032"/>
      <c r="C24" s="1032"/>
      <c r="D24" s="1033"/>
      <c r="E24" s="1033"/>
    </row>
    <row r="25" spans="1:5" ht="10.55" customHeight="1" x14ac:dyDescent="0.25">
      <c r="A25" s="527" t="s">
        <v>2307</v>
      </c>
      <c r="B25" s="1032"/>
      <c r="C25" s="1032"/>
      <c r="D25" s="1033"/>
      <c r="E25" s="1033"/>
    </row>
    <row r="26" spans="1:5" s="1145" customFormat="1" ht="11.25" customHeight="1" x14ac:dyDescent="0.25">
      <c r="A26" s="527" t="s">
        <v>2308</v>
      </c>
      <c r="B26" s="1032"/>
      <c r="C26" s="1032"/>
      <c r="D26" s="1033"/>
      <c r="E26" s="1033"/>
    </row>
    <row r="27" spans="1:5" s="1145" customFormat="1" ht="11.25" customHeight="1" x14ac:dyDescent="0.25">
      <c r="A27" s="44" t="s">
        <v>4349</v>
      </c>
      <c r="B27" s="1032"/>
      <c r="C27" s="1032"/>
      <c r="D27" s="1033"/>
      <c r="E27" s="1033"/>
    </row>
    <row r="28" spans="1:5" s="1145" customFormat="1" ht="11.25" customHeight="1" x14ac:dyDescent="0.25">
      <c r="A28" s="44" t="s">
        <v>2642</v>
      </c>
      <c r="B28" s="1032"/>
      <c r="C28" s="1032"/>
      <c r="D28" s="1033"/>
      <c r="E28" s="1033"/>
    </row>
    <row r="29" spans="1:5" s="1145" customFormat="1" ht="11.25" customHeight="1" x14ac:dyDescent="0.25">
      <c r="A29" s="1036" t="s">
        <v>2311</v>
      </c>
      <c r="B29" s="1032"/>
      <c r="C29" s="1032"/>
      <c r="D29" s="1033"/>
      <c r="E29" s="1033"/>
    </row>
    <row r="30" spans="1:5" ht="11.25" customHeight="1" x14ac:dyDescent="0.25">
      <c r="A30" s="527" t="s">
        <v>2312</v>
      </c>
    </row>
    <row r="31" spans="1:5" ht="11.25" customHeight="1" x14ac:dyDescent="0.25">
      <c r="A31" s="527"/>
      <c r="B31" s="1147"/>
    </row>
    <row r="32" spans="1:5" ht="11.25" customHeight="1" x14ac:dyDescent="0.25">
      <c r="A32" s="527"/>
      <c r="B32" s="1147"/>
    </row>
    <row r="33" spans="1:2" ht="11.25" customHeight="1" x14ac:dyDescent="0.25">
      <c r="A33" s="527"/>
      <c r="B33" s="1147"/>
    </row>
    <row r="34" spans="1:2" ht="11.25" customHeight="1" x14ac:dyDescent="0.25">
      <c r="A34" s="527"/>
      <c r="B34" s="1147"/>
    </row>
    <row r="35" spans="1:2" ht="11.25" customHeight="1" x14ac:dyDescent="0.25">
      <c r="A35" s="527"/>
      <c r="B35" s="1147"/>
    </row>
    <row r="36" spans="1:2" ht="11.25" customHeight="1" x14ac:dyDescent="0.25">
      <c r="A36" s="527"/>
      <c r="B36" s="1147"/>
    </row>
    <row r="37" spans="1:2" ht="11.25" customHeight="1" x14ac:dyDescent="0.25">
      <c r="A37" s="527"/>
      <c r="B37" s="1147"/>
    </row>
    <row r="38" spans="1:2" ht="11.25" customHeight="1" x14ac:dyDescent="0.25">
      <c r="A38" s="527"/>
      <c r="B38" s="1147"/>
    </row>
    <row r="39" spans="1:2" ht="11.25" customHeight="1" x14ac:dyDescent="0.25">
      <c r="A39" s="527"/>
      <c r="B39" s="1147"/>
    </row>
    <row r="40" spans="1:2" ht="11.25" customHeight="1" x14ac:dyDescent="0.25">
      <c r="A40" s="527"/>
      <c r="B40" s="1147"/>
    </row>
    <row r="41" spans="1:2" ht="11.25" customHeight="1" x14ac:dyDescent="0.25">
      <c r="A41" s="527"/>
      <c r="B41" s="1147"/>
    </row>
    <row r="42" spans="1:2" ht="11.25" customHeight="1" x14ac:dyDescent="0.25">
      <c r="A42" s="1147"/>
      <c r="B42" s="1147"/>
    </row>
    <row r="43" spans="1:2" ht="11.25" customHeight="1" x14ac:dyDescent="0.25">
      <c r="A43" s="1147"/>
      <c r="B43" s="1147"/>
    </row>
    <row r="44" spans="1:2" x14ac:dyDescent="0.25">
      <c r="A44" s="1147"/>
      <c r="B44" s="1147"/>
    </row>
  </sheetData>
  <pageMargins left="0.7" right="0.7" top="0.75" bottom="0.75" header="0.3" footer="0.3"/>
  <pageSetup paperSize="9"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Hoja301"/>
  <dimension ref="A2:M15"/>
  <sheetViews>
    <sheetView zoomScaleNormal="100" workbookViewId="0"/>
  </sheetViews>
  <sheetFormatPr baseColWidth="10" defaultColWidth="10.375" defaultRowHeight="10.199999999999999" x14ac:dyDescent="0.25"/>
  <cols>
    <col min="1" max="1" width="26.125" style="1087" customWidth="1"/>
    <col min="2" max="2" width="12.375" style="1087" customWidth="1"/>
    <col min="3" max="3" width="22.125" style="1087" bestFit="1" customWidth="1"/>
    <col min="4" max="4" width="10.375" style="1087" bestFit="1" customWidth="1"/>
    <col min="5" max="5" width="16.375" style="1087" bestFit="1" customWidth="1"/>
    <col min="6" max="6" width="10.375" style="1087" bestFit="1" customWidth="1"/>
    <col min="7" max="7" width="16.375" style="1087" bestFit="1" customWidth="1"/>
    <col min="8" max="8" width="10.375" style="1087" bestFit="1" customWidth="1"/>
    <col min="9" max="9" width="16.375" style="1087" bestFit="1" customWidth="1"/>
    <col min="10" max="10" width="10.375" style="1087" bestFit="1" customWidth="1"/>
    <col min="11" max="11" width="16.375" style="1087" bestFit="1" customWidth="1"/>
    <col min="12" max="12" width="10.25" style="1087" customWidth="1"/>
    <col min="13" max="13" width="16.375" style="1087" bestFit="1" customWidth="1"/>
    <col min="14" max="16384" width="10.375" style="1087"/>
  </cols>
  <sheetData>
    <row r="2" spans="1:13" x14ac:dyDescent="0.25">
      <c r="A2" s="1148" t="s">
        <v>4371</v>
      </c>
    </row>
    <row r="3" spans="1:13" x14ac:dyDescent="0.25">
      <c r="A3" s="1088"/>
    </row>
    <row r="4" spans="1:13" x14ac:dyDescent="0.25">
      <c r="A4" s="3291"/>
      <c r="B4" s="3292" t="s">
        <v>4372</v>
      </c>
      <c r="C4" s="3293"/>
      <c r="D4" s="3293"/>
      <c r="E4" s="3293"/>
      <c r="F4" s="3292" t="s">
        <v>4373</v>
      </c>
      <c r="G4" s="3293"/>
      <c r="H4" s="3293"/>
      <c r="I4" s="3293"/>
      <c r="J4" s="3292" t="s">
        <v>4374</v>
      </c>
      <c r="K4" s="3292"/>
      <c r="L4" s="3292"/>
      <c r="M4" s="3292"/>
    </row>
    <row r="5" spans="1:13" ht="20.399999999999999" x14ac:dyDescent="0.25">
      <c r="A5" s="2066" t="s">
        <v>4375</v>
      </c>
      <c r="B5" s="3252" t="s">
        <v>4281</v>
      </c>
      <c r="C5" s="3266"/>
      <c r="D5" s="3252" t="s">
        <v>4283</v>
      </c>
      <c r="E5" s="3266"/>
      <c r="F5" s="3252" t="s">
        <v>4281</v>
      </c>
      <c r="G5" s="3266"/>
      <c r="H5" s="3252" t="s">
        <v>4283</v>
      </c>
      <c r="I5" s="3266"/>
      <c r="J5" s="3252" t="s">
        <v>4281</v>
      </c>
      <c r="K5" s="3266"/>
      <c r="L5" s="3252" t="s">
        <v>4283</v>
      </c>
      <c r="M5" s="3266"/>
    </row>
    <row r="6" spans="1:13" ht="11.55" x14ac:dyDescent="0.25">
      <c r="A6" s="2067"/>
      <c r="B6" s="3278" t="s">
        <v>2304</v>
      </c>
      <c r="C6" s="3278" t="s">
        <v>4376</v>
      </c>
      <c r="D6" s="3278" t="s">
        <v>2304</v>
      </c>
      <c r="E6" s="3278" t="s">
        <v>4376</v>
      </c>
      <c r="F6" s="3278" t="s">
        <v>2304</v>
      </c>
      <c r="G6" s="3278" t="s">
        <v>4376</v>
      </c>
      <c r="H6" s="3278" t="s">
        <v>2304</v>
      </c>
      <c r="I6" s="3278" t="s">
        <v>4376</v>
      </c>
      <c r="J6" s="3278" t="s">
        <v>2304</v>
      </c>
      <c r="K6" s="3278" t="s">
        <v>4376</v>
      </c>
      <c r="L6" s="3278" t="s">
        <v>2304</v>
      </c>
      <c r="M6" s="3278" t="s">
        <v>4376</v>
      </c>
    </row>
    <row r="7" spans="1:13" x14ac:dyDescent="0.25">
      <c r="A7" s="3294" t="s">
        <v>676</v>
      </c>
      <c r="B7" s="1149">
        <v>116</v>
      </c>
      <c r="C7" s="1149">
        <v>5381559570</v>
      </c>
      <c r="D7" s="1149">
        <v>41</v>
      </c>
      <c r="E7" s="1149">
        <v>2073127567</v>
      </c>
      <c r="F7" s="3295">
        <v>509</v>
      </c>
      <c r="G7" s="1149">
        <v>9548100338</v>
      </c>
      <c r="H7" s="1149">
        <v>220</v>
      </c>
      <c r="I7" s="1149">
        <v>3980226416</v>
      </c>
      <c r="J7" s="3295">
        <v>374</v>
      </c>
      <c r="K7" s="1149">
        <v>7061434422</v>
      </c>
      <c r="L7" s="1149">
        <v>87</v>
      </c>
      <c r="M7" s="3296">
        <v>1737281472</v>
      </c>
    </row>
    <row r="8" spans="1:13" ht="11.55" x14ac:dyDescent="0.25">
      <c r="A8" s="1150" t="s">
        <v>4377</v>
      </c>
      <c r="B8" s="1151">
        <v>26</v>
      </c>
      <c r="C8" s="1152">
        <v>1500597481</v>
      </c>
      <c r="D8" s="1151">
        <v>11</v>
      </c>
      <c r="E8" s="1152">
        <v>822006852</v>
      </c>
      <c r="F8" s="2068" t="s">
        <v>745</v>
      </c>
      <c r="G8" s="1153" t="s">
        <v>745</v>
      </c>
      <c r="H8" s="1153" t="s">
        <v>745</v>
      </c>
      <c r="I8" s="1153" t="s">
        <v>745</v>
      </c>
      <c r="J8" s="2069">
        <v>31</v>
      </c>
      <c r="K8" s="1151">
        <v>2406527579</v>
      </c>
      <c r="L8" s="1151">
        <v>8</v>
      </c>
      <c r="M8" s="1154">
        <v>645636578</v>
      </c>
    </row>
    <row r="9" spans="1:13" x14ac:dyDescent="0.25">
      <c r="A9" s="3297" t="s">
        <v>4378</v>
      </c>
      <c r="B9" s="3298">
        <v>90</v>
      </c>
      <c r="C9" s="3299">
        <v>3880962089</v>
      </c>
      <c r="D9" s="3298">
        <v>30</v>
      </c>
      <c r="E9" s="3300">
        <v>1251120715</v>
      </c>
      <c r="F9" s="3298">
        <v>509</v>
      </c>
      <c r="G9" s="3299">
        <v>9548100338</v>
      </c>
      <c r="H9" s="3298">
        <v>220</v>
      </c>
      <c r="I9" s="3298">
        <v>3980226416</v>
      </c>
      <c r="J9" s="3301">
        <v>343</v>
      </c>
      <c r="K9" s="3299">
        <v>4654906843</v>
      </c>
      <c r="L9" s="3298">
        <v>79</v>
      </c>
      <c r="M9" s="3300">
        <v>1091644894</v>
      </c>
    </row>
    <row r="10" spans="1:13" ht="10.55" customHeight="1" x14ac:dyDescent="0.25">
      <c r="A10" s="1093"/>
      <c r="B10" s="1151"/>
      <c r="C10" s="1155"/>
      <c r="D10" s="1151"/>
      <c r="E10" s="1151"/>
      <c r="F10" s="1151"/>
      <c r="G10" s="1155"/>
      <c r="H10" s="1151"/>
      <c r="I10" s="1151"/>
      <c r="J10" s="1151"/>
      <c r="K10" s="1155"/>
      <c r="L10" s="1151"/>
      <c r="M10" s="1151"/>
    </row>
    <row r="11" spans="1:13" x14ac:dyDescent="0.25">
      <c r="A11" s="1093" t="s">
        <v>4379</v>
      </c>
    </row>
    <row r="12" spans="1:13" x14ac:dyDescent="0.25">
      <c r="A12" s="1156" t="s">
        <v>4380</v>
      </c>
    </row>
    <row r="13" spans="1:13" x14ac:dyDescent="0.25">
      <c r="A13" s="1157" t="s">
        <v>1073</v>
      </c>
    </row>
    <row r="14" spans="1:13" x14ac:dyDescent="0.25">
      <c r="A14" s="161" t="s">
        <v>698</v>
      </c>
    </row>
    <row r="15" spans="1:13" s="1158" customFormat="1" ht="9.6999999999999993" customHeight="1" x14ac:dyDescent="0.2"/>
  </sheetData>
  <pageMargins left="0" right="0" top="0.78740157480314965" bottom="0.78740157480314965" header="0.78740157480314965" footer="0.78740157480314965"/>
  <pageSetup paperSize="281" scale="95" orientation="landscape" r:id="rId1"/>
  <headerFooter alignWithMargins="0">
    <oddFooter>&amp;L&amp;C&amp;R</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Hoja302"/>
  <dimension ref="A2:M32"/>
  <sheetViews>
    <sheetView zoomScaleNormal="100" workbookViewId="0"/>
  </sheetViews>
  <sheetFormatPr baseColWidth="10" defaultColWidth="10.375" defaultRowHeight="10.199999999999999" x14ac:dyDescent="0.25"/>
  <cols>
    <col min="1" max="1" width="26.75" style="1156" customWidth="1"/>
    <col min="2" max="3" width="15.375" style="1156" bestFit="1" customWidth="1"/>
    <col min="4" max="4" width="22.875" style="1156" bestFit="1" customWidth="1"/>
    <col min="5" max="5" width="16.375" style="1156" bestFit="1" customWidth="1"/>
    <col min="6" max="6" width="10.375" style="1156" bestFit="1" customWidth="1"/>
    <col min="7" max="7" width="15.625" style="1156" customWidth="1"/>
    <col min="8" max="8" width="13.75" style="1156" bestFit="1" customWidth="1"/>
    <col min="9" max="9" width="17.75" style="1156" customWidth="1"/>
    <col min="10" max="10" width="10.375" style="1156" bestFit="1" customWidth="1"/>
    <col min="11" max="11" width="19" style="1156" customWidth="1"/>
    <col min="12" max="12" width="10.375" style="1156" bestFit="1" customWidth="1"/>
    <col min="13" max="13" width="19.375" style="1156" customWidth="1"/>
    <col min="14" max="230" width="10.375" style="1156"/>
    <col min="231" max="231" width="44.125" style="1156" customWidth="1"/>
    <col min="232" max="233" width="17.625" style="1156" customWidth="1"/>
    <col min="234" max="234" width="15.375" style="1156" customWidth="1"/>
    <col min="235" max="235" width="17.625" style="1156" customWidth="1"/>
    <col min="236" max="236" width="15.375" style="1156" customWidth="1"/>
    <col min="237" max="237" width="19" style="1156" customWidth="1"/>
    <col min="238" max="238" width="15.375" style="1156" customWidth="1"/>
    <col min="239" max="239" width="17.625" style="1156" customWidth="1"/>
    <col min="240" max="240" width="15.375" style="1156" customWidth="1"/>
    <col min="241" max="241" width="17.625" style="1156" customWidth="1"/>
    <col min="242" max="242" width="15.375" style="1156" customWidth="1"/>
    <col min="243" max="243" width="17.75" style="1156" customWidth="1"/>
    <col min="244" max="244" width="15.375" style="1156" customWidth="1"/>
    <col min="245" max="245" width="17.75" style="1156" customWidth="1"/>
    <col min="246" max="246" width="15.375" style="1156" customWidth="1"/>
    <col min="247" max="247" width="19.25" style="1156" customWidth="1"/>
    <col min="248" max="248" width="15.375" style="1156" customWidth="1"/>
    <col min="249" max="249" width="17.875" style="1156" customWidth="1"/>
    <col min="250" max="250" width="15.375" style="1156" customWidth="1"/>
    <col min="251" max="251" width="18.375" style="1156" customWidth="1"/>
    <col min="252" max="252" width="15.375" style="1156" customWidth="1"/>
    <col min="253" max="253" width="18.75" style="1156" customWidth="1"/>
    <col min="254" max="254" width="15.375" style="1156" customWidth="1"/>
    <col min="255" max="255" width="17.875" style="1156" customWidth="1"/>
    <col min="256" max="256" width="15.375" style="1156" customWidth="1"/>
    <col min="257" max="257" width="18.125" style="1156" customWidth="1"/>
    <col min="258" max="258" width="15.375" style="1156" customWidth="1"/>
    <col min="259" max="259" width="27.875" style="1156" bestFit="1" customWidth="1"/>
    <col min="260" max="260" width="16.75" style="1156" customWidth="1"/>
    <col min="261" max="261" width="13.125" style="1156" customWidth="1"/>
    <col min="262" max="262" width="17" style="1156" customWidth="1"/>
    <col min="263" max="263" width="13.625" style="1156" customWidth="1"/>
    <col min="264" max="264" width="21" style="1156" customWidth="1"/>
    <col min="265" max="265" width="12.75" style="1156" customWidth="1"/>
    <col min="266" max="266" width="14.875" style="1156" customWidth="1"/>
    <col min="267" max="486" width="10.375" style="1156"/>
    <col min="487" max="487" width="44.125" style="1156" customWidth="1"/>
    <col min="488" max="489" width="17.625" style="1156" customWidth="1"/>
    <col min="490" max="490" width="15.375" style="1156" customWidth="1"/>
    <col min="491" max="491" width="17.625" style="1156" customWidth="1"/>
    <col min="492" max="492" width="15.375" style="1156" customWidth="1"/>
    <col min="493" max="493" width="19" style="1156" customWidth="1"/>
    <col min="494" max="494" width="15.375" style="1156" customWidth="1"/>
    <col min="495" max="495" width="17.625" style="1156" customWidth="1"/>
    <col min="496" max="496" width="15.375" style="1156" customWidth="1"/>
    <col min="497" max="497" width="17.625" style="1156" customWidth="1"/>
    <col min="498" max="498" width="15.375" style="1156" customWidth="1"/>
    <col min="499" max="499" width="17.75" style="1156" customWidth="1"/>
    <col min="500" max="500" width="15.375" style="1156" customWidth="1"/>
    <col min="501" max="501" width="17.75" style="1156" customWidth="1"/>
    <col min="502" max="502" width="15.375" style="1156" customWidth="1"/>
    <col min="503" max="503" width="19.25" style="1156" customWidth="1"/>
    <col min="504" max="504" width="15.375" style="1156" customWidth="1"/>
    <col min="505" max="505" width="17.875" style="1156" customWidth="1"/>
    <col min="506" max="506" width="15.375" style="1156" customWidth="1"/>
    <col min="507" max="507" width="18.375" style="1156" customWidth="1"/>
    <col min="508" max="508" width="15.375" style="1156" customWidth="1"/>
    <col min="509" max="509" width="18.75" style="1156" customWidth="1"/>
    <col min="510" max="510" width="15.375" style="1156" customWidth="1"/>
    <col min="511" max="511" width="17.875" style="1156" customWidth="1"/>
    <col min="512" max="512" width="15.375" style="1156" customWidth="1"/>
    <col min="513" max="513" width="18.125" style="1156" customWidth="1"/>
    <col min="514" max="514" width="15.375" style="1156" customWidth="1"/>
    <col min="515" max="515" width="27.875" style="1156" bestFit="1" customWidth="1"/>
    <col min="516" max="516" width="16.75" style="1156" customWidth="1"/>
    <col min="517" max="517" width="13.125" style="1156" customWidth="1"/>
    <col min="518" max="518" width="17" style="1156" customWidth="1"/>
    <col min="519" max="519" width="13.625" style="1156" customWidth="1"/>
    <col min="520" max="520" width="21" style="1156" customWidth="1"/>
    <col min="521" max="521" width="12.75" style="1156" customWidth="1"/>
    <col min="522" max="522" width="14.875" style="1156" customWidth="1"/>
    <col min="523" max="742" width="10.375" style="1156"/>
    <col min="743" max="743" width="44.125" style="1156" customWidth="1"/>
    <col min="744" max="745" width="17.625" style="1156" customWidth="1"/>
    <col min="746" max="746" width="15.375" style="1156" customWidth="1"/>
    <col min="747" max="747" width="17.625" style="1156" customWidth="1"/>
    <col min="748" max="748" width="15.375" style="1156" customWidth="1"/>
    <col min="749" max="749" width="19" style="1156" customWidth="1"/>
    <col min="750" max="750" width="15.375" style="1156" customWidth="1"/>
    <col min="751" max="751" width="17.625" style="1156" customWidth="1"/>
    <col min="752" max="752" width="15.375" style="1156" customWidth="1"/>
    <col min="753" max="753" width="17.625" style="1156" customWidth="1"/>
    <col min="754" max="754" width="15.375" style="1156" customWidth="1"/>
    <col min="755" max="755" width="17.75" style="1156" customWidth="1"/>
    <col min="756" max="756" width="15.375" style="1156" customWidth="1"/>
    <col min="757" max="757" width="17.75" style="1156" customWidth="1"/>
    <col min="758" max="758" width="15.375" style="1156" customWidth="1"/>
    <col min="759" max="759" width="19.25" style="1156" customWidth="1"/>
    <col min="760" max="760" width="15.375" style="1156" customWidth="1"/>
    <col min="761" max="761" width="17.875" style="1156" customWidth="1"/>
    <col min="762" max="762" width="15.375" style="1156" customWidth="1"/>
    <col min="763" max="763" width="18.375" style="1156" customWidth="1"/>
    <col min="764" max="764" width="15.375" style="1156" customWidth="1"/>
    <col min="765" max="765" width="18.75" style="1156" customWidth="1"/>
    <col min="766" max="766" width="15.375" style="1156" customWidth="1"/>
    <col min="767" max="767" width="17.875" style="1156" customWidth="1"/>
    <col min="768" max="768" width="15.375" style="1156" customWidth="1"/>
    <col min="769" max="769" width="18.125" style="1156" customWidth="1"/>
    <col min="770" max="770" width="15.375" style="1156" customWidth="1"/>
    <col min="771" max="771" width="27.875" style="1156" bestFit="1" customWidth="1"/>
    <col min="772" max="772" width="16.75" style="1156" customWidth="1"/>
    <col min="773" max="773" width="13.125" style="1156" customWidth="1"/>
    <col min="774" max="774" width="17" style="1156" customWidth="1"/>
    <col min="775" max="775" width="13.625" style="1156" customWidth="1"/>
    <col min="776" max="776" width="21" style="1156" customWidth="1"/>
    <col min="777" max="777" width="12.75" style="1156" customWidth="1"/>
    <col min="778" max="778" width="14.875" style="1156" customWidth="1"/>
    <col min="779" max="998" width="10.375" style="1156"/>
    <col min="999" max="999" width="44.125" style="1156" customWidth="1"/>
    <col min="1000" max="1001" width="17.625" style="1156" customWidth="1"/>
    <col min="1002" max="1002" width="15.375" style="1156" customWidth="1"/>
    <col min="1003" max="1003" width="17.625" style="1156" customWidth="1"/>
    <col min="1004" max="1004" width="15.375" style="1156" customWidth="1"/>
    <col min="1005" max="1005" width="19" style="1156" customWidth="1"/>
    <col min="1006" max="1006" width="15.375" style="1156" customWidth="1"/>
    <col min="1007" max="1007" width="17.625" style="1156" customWidth="1"/>
    <col min="1008" max="1008" width="15.375" style="1156" customWidth="1"/>
    <col min="1009" max="1009" width="17.625" style="1156" customWidth="1"/>
    <col min="1010" max="1010" width="15.375" style="1156" customWidth="1"/>
    <col min="1011" max="1011" width="17.75" style="1156" customWidth="1"/>
    <col min="1012" max="1012" width="15.375" style="1156" customWidth="1"/>
    <col min="1013" max="1013" width="17.75" style="1156" customWidth="1"/>
    <col min="1014" max="1014" width="15.375" style="1156" customWidth="1"/>
    <col min="1015" max="1015" width="19.25" style="1156" customWidth="1"/>
    <col min="1016" max="1016" width="15.375" style="1156" customWidth="1"/>
    <col min="1017" max="1017" width="17.875" style="1156" customWidth="1"/>
    <col min="1018" max="1018" width="15.375" style="1156" customWidth="1"/>
    <col min="1019" max="1019" width="18.375" style="1156" customWidth="1"/>
    <col min="1020" max="1020" width="15.375" style="1156" customWidth="1"/>
    <col min="1021" max="1021" width="18.75" style="1156" customWidth="1"/>
    <col min="1022" max="1022" width="15.375" style="1156" customWidth="1"/>
    <col min="1023" max="1023" width="17.875" style="1156" customWidth="1"/>
    <col min="1024" max="1024" width="15.375" style="1156" customWidth="1"/>
    <col min="1025" max="1025" width="18.125" style="1156" customWidth="1"/>
    <col min="1026" max="1026" width="15.375" style="1156" customWidth="1"/>
    <col min="1027" max="1027" width="27.875" style="1156" bestFit="1" customWidth="1"/>
    <col min="1028" max="1028" width="16.75" style="1156" customWidth="1"/>
    <col min="1029" max="1029" width="13.125" style="1156" customWidth="1"/>
    <col min="1030" max="1030" width="17" style="1156" customWidth="1"/>
    <col min="1031" max="1031" width="13.625" style="1156" customWidth="1"/>
    <col min="1032" max="1032" width="21" style="1156" customWidth="1"/>
    <col min="1033" max="1033" width="12.75" style="1156" customWidth="1"/>
    <col min="1034" max="1034" width="14.875" style="1156" customWidth="1"/>
    <col min="1035" max="1254" width="10.375" style="1156"/>
    <col min="1255" max="1255" width="44.125" style="1156" customWidth="1"/>
    <col min="1256" max="1257" width="17.625" style="1156" customWidth="1"/>
    <col min="1258" max="1258" width="15.375" style="1156" customWidth="1"/>
    <col min="1259" max="1259" width="17.625" style="1156" customWidth="1"/>
    <col min="1260" max="1260" width="15.375" style="1156" customWidth="1"/>
    <col min="1261" max="1261" width="19" style="1156" customWidth="1"/>
    <col min="1262" max="1262" width="15.375" style="1156" customWidth="1"/>
    <col min="1263" max="1263" width="17.625" style="1156" customWidth="1"/>
    <col min="1264" max="1264" width="15.375" style="1156" customWidth="1"/>
    <col min="1265" max="1265" width="17.625" style="1156" customWidth="1"/>
    <col min="1266" max="1266" width="15.375" style="1156" customWidth="1"/>
    <col min="1267" max="1267" width="17.75" style="1156" customWidth="1"/>
    <col min="1268" max="1268" width="15.375" style="1156" customWidth="1"/>
    <col min="1269" max="1269" width="17.75" style="1156" customWidth="1"/>
    <col min="1270" max="1270" width="15.375" style="1156" customWidth="1"/>
    <col min="1271" max="1271" width="19.25" style="1156" customWidth="1"/>
    <col min="1272" max="1272" width="15.375" style="1156" customWidth="1"/>
    <col min="1273" max="1273" width="17.875" style="1156" customWidth="1"/>
    <col min="1274" max="1274" width="15.375" style="1156" customWidth="1"/>
    <col min="1275" max="1275" width="18.375" style="1156" customWidth="1"/>
    <col min="1276" max="1276" width="15.375" style="1156" customWidth="1"/>
    <col min="1277" max="1277" width="18.75" style="1156" customWidth="1"/>
    <col min="1278" max="1278" width="15.375" style="1156" customWidth="1"/>
    <col min="1279" max="1279" width="17.875" style="1156" customWidth="1"/>
    <col min="1280" max="1280" width="15.375" style="1156" customWidth="1"/>
    <col min="1281" max="1281" width="18.125" style="1156" customWidth="1"/>
    <col min="1282" max="1282" width="15.375" style="1156" customWidth="1"/>
    <col min="1283" max="1283" width="27.875" style="1156" bestFit="1" customWidth="1"/>
    <col min="1284" max="1284" width="16.75" style="1156" customWidth="1"/>
    <col min="1285" max="1285" width="13.125" style="1156" customWidth="1"/>
    <col min="1286" max="1286" width="17" style="1156" customWidth="1"/>
    <col min="1287" max="1287" width="13.625" style="1156" customWidth="1"/>
    <col min="1288" max="1288" width="21" style="1156" customWidth="1"/>
    <col min="1289" max="1289" width="12.75" style="1156" customWidth="1"/>
    <col min="1290" max="1290" width="14.875" style="1156" customWidth="1"/>
    <col min="1291" max="1510" width="10.375" style="1156"/>
    <col min="1511" max="1511" width="44.125" style="1156" customWidth="1"/>
    <col min="1512" max="1513" width="17.625" style="1156" customWidth="1"/>
    <col min="1514" max="1514" width="15.375" style="1156" customWidth="1"/>
    <col min="1515" max="1515" width="17.625" style="1156" customWidth="1"/>
    <col min="1516" max="1516" width="15.375" style="1156" customWidth="1"/>
    <col min="1517" max="1517" width="19" style="1156" customWidth="1"/>
    <col min="1518" max="1518" width="15.375" style="1156" customWidth="1"/>
    <col min="1519" max="1519" width="17.625" style="1156" customWidth="1"/>
    <col min="1520" max="1520" width="15.375" style="1156" customWidth="1"/>
    <col min="1521" max="1521" width="17.625" style="1156" customWidth="1"/>
    <col min="1522" max="1522" width="15.375" style="1156" customWidth="1"/>
    <col min="1523" max="1523" width="17.75" style="1156" customWidth="1"/>
    <col min="1524" max="1524" width="15.375" style="1156" customWidth="1"/>
    <col min="1525" max="1525" width="17.75" style="1156" customWidth="1"/>
    <col min="1526" max="1526" width="15.375" style="1156" customWidth="1"/>
    <col min="1527" max="1527" width="19.25" style="1156" customWidth="1"/>
    <col min="1528" max="1528" width="15.375" style="1156" customWidth="1"/>
    <col min="1529" max="1529" width="17.875" style="1156" customWidth="1"/>
    <col min="1530" max="1530" width="15.375" style="1156" customWidth="1"/>
    <col min="1531" max="1531" width="18.375" style="1156" customWidth="1"/>
    <col min="1532" max="1532" width="15.375" style="1156" customWidth="1"/>
    <col min="1533" max="1533" width="18.75" style="1156" customWidth="1"/>
    <col min="1534" max="1534" width="15.375" style="1156" customWidth="1"/>
    <col min="1535" max="1535" width="17.875" style="1156" customWidth="1"/>
    <col min="1536" max="1536" width="15.375" style="1156" customWidth="1"/>
    <col min="1537" max="1537" width="18.125" style="1156" customWidth="1"/>
    <col min="1538" max="1538" width="15.375" style="1156" customWidth="1"/>
    <col min="1539" max="1539" width="27.875" style="1156" bestFit="1" customWidth="1"/>
    <col min="1540" max="1540" width="16.75" style="1156" customWidth="1"/>
    <col min="1541" max="1541" width="13.125" style="1156" customWidth="1"/>
    <col min="1542" max="1542" width="17" style="1156" customWidth="1"/>
    <col min="1543" max="1543" width="13.625" style="1156" customWidth="1"/>
    <col min="1544" max="1544" width="21" style="1156" customWidth="1"/>
    <col min="1545" max="1545" width="12.75" style="1156" customWidth="1"/>
    <col min="1546" max="1546" width="14.875" style="1156" customWidth="1"/>
    <col min="1547" max="1766" width="10.375" style="1156"/>
    <col min="1767" max="1767" width="44.125" style="1156" customWidth="1"/>
    <col min="1768" max="1769" width="17.625" style="1156" customWidth="1"/>
    <col min="1770" max="1770" width="15.375" style="1156" customWidth="1"/>
    <col min="1771" max="1771" width="17.625" style="1156" customWidth="1"/>
    <col min="1772" max="1772" width="15.375" style="1156" customWidth="1"/>
    <col min="1773" max="1773" width="19" style="1156" customWidth="1"/>
    <col min="1774" max="1774" width="15.375" style="1156" customWidth="1"/>
    <col min="1775" max="1775" width="17.625" style="1156" customWidth="1"/>
    <col min="1776" max="1776" width="15.375" style="1156" customWidth="1"/>
    <col min="1777" max="1777" width="17.625" style="1156" customWidth="1"/>
    <col min="1778" max="1778" width="15.375" style="1156" customWidth="1"/>
    <col min="1779" max="1779" width="17.75" style="1156" customWidth="1"/>
    <col min="1780" max="1780" width="15.375" style="1156" customWidth="1"/>
    <col min="1781" max="1781" width="17.75" style="1156" customWidth="1"/>
    <col min="1782" max="1782" width="15.375" style="1156" customWidth="1"/>
    <col min="1783" max="1783" width="19.25" style="1156" customWidth="1"/>
    <col min="1784" max="1784" width="15.375" style="1156" customWidth="1"/>
    <col min="1785" max="1785" width="17.875" style="1156" customWidth="1"/>
    <col min="1786" max="1786" width="15.375" style="1156" customWidth="1"/>
    <col min="1787" max="1787" width="18.375" style="1156" customWidth="1"/>
    <col min="1788" max="1788" width="15.375" style="1156" customWidth="1"/>
    <col min="1789" max="1789" width="18.75" style="1156" customWidth="1"/>
    <col min="1790" max="1790" width="15.375" style="1156" customWidth="1"/>
    <col min="1791" max="1791" width="17.875" style="1156" customWidth="1"/>
    <col min="1792" max="1792" width="15.375" style="1156" customWidth="1"/>
    <col min="1793" max="1793" width="18.125" style="1156" customWidth="1"/>
    <col min="1794" max="1794" width="15.375" style="1156" customWidth="1"/>
    <col min="1795" max="1795" width="27.875" style="1156" bestFit="1" customWidth="1"/>
    <col min="1796" max="1796" width="16.75" style="1156" customWidth="1"/>
    <col min="1797" max="1797" width="13.125" style="1156" customWidth="1"/>
    <col min="1798" max="1798" width="17" style="1156" customWidth="1"/>
    <col min="1799" max="1799" width="13.625" style="1156" customWidth="1"/>
    <col min="1800" max="1800" width="21" style="1156" customWidth="1"/>
    <col min="1801" max="1801" width="12.75" style="1156" customWidth="1"/>
    <col min="1802" max="1802" width="14.875" style="1156" customWidth="1"/>
    <col min="1803" max="2022" width="10.375" style="1156"/>
    <col min="2023" max="2023" width="44.125" style="1156" customWidth="1"/>
    <col min="2024" max="2025" width="17.625" style="1156" customWidth="1"/>
    <col min="2026" max="2026" width="15.375" style="1156" customWidth="1"/>
    <col min="2027" max="2027" width="17.625" style="1156" customWidth="1"/>
    <col min="2028" max="2028" width="15.375" style="1156" customWidth="1"/>
    <col min="2029" max="2029" width="19" style="1156" customWidth="1"/>
    <col min="2030" max="2030" width="15.375" style="1156" customWidth="1"/>
    <col min="2031" max="2031" width="17.625" style="1156" customWidth="1"/>
    <col min="2032" max="2032" width="15.375" style="1156" customWidth="1"/>
    <col min="2033" max="2033" width="17.625" style="1156" customWidth="1"/>
    <col min="2034" max="2034" width="15.375" style="1156" customWidth="1"/>
    <col min="2035" max="2035" width="17.75" style="1156" customWidth="1"/>
    <col min="2036" max="2036" width="15.375" style="1156" customWidth="1"/>
    <col min="2037" max="2037" width="17.75" style="1156" customWidth="1"/>
    <col min="2038" max="2038" width="15.375" style="1156" customWidth="1"/>
    <col min="2039" max="2039" width="19.25" style="1156" customWidth="1"/>
    <col min="2040" max="2040" width="15.375" style="1156" customWidth="1"/>
    <col min="2041" max="2041" width="17.875" style="1156" customWidth="1"/>
    <col min="2042" max="2042" width="15.375" style="1156" customWidth="1"/>
    <col min="2043" max="2043" width="18.375" style="1156" customWidth="1"/>
    <col min="2044" max="2044" width="15.375" style="1156" customWidth="1"/>
    <col min="2045" max="2045" width="18.75" style="1156" customWidth="1"/>
    <col min="2046" max="2046" width="15.375" style="1156" customWidth="1"/>
    <col min="2047" max="2047" width="17.875" style="1156" customWidth="1"/>
    <col min="2048" max="2048" width="15.375" style="1156" customWidth="1"/>
    <col min="2049" max="2049" width="18.125" style="1156" customWidth="1"/>
    <col min="2050" max="2050" width="15.375" style="1156" customWidth="1"/>
    <col min="2051" max="2051" width="27.875" style="1156" bestFit="1" customWidth="1"/>
    <col min="2052" max="2052" width="16.75" style="1156" customWidth="1"/>
    <col min="2053" max="2053" width="13.125" style="1156" customWidth="1"/>
    <col min="2054" max="2054" width="17" style="1156" customWidth="1"/>
    <col min="2055" max="2055" width="13.625" style="1156" customWidth="1"/>
    <col min="2056" max="2056" width="21" style="1156" customWidth="1"/>
    <col min="2057" max="2057" width="12.75" style="1156" customWidth="1"/>
    <col min="2058" max="2058" width="14.875" style="1156" customWidth="1"/>
    <col min="2059" max="2278" width="10.375" style="1156"/>
    <col min="2279" max="2279" width="44.125" style="1156" customWidth="1"/>
    <col min="2280" max="2281" width="17.625" style="1156" customWidth="1"/>
    <col min="2282" max="2282" width="15.375" style="1156" customWidth="1"/>
    <col min="2283" max="2283" width="17.625" style="1156" customWidth="1"/>
    <col min="2284" max="2284" width="15.375" style="1156" customWidth="1"/>
    <col min="2285" max="2285" width="19" style="1156" customWidth="1"/>
    <col min="2286" max="2286" width="15.375" style="1156" customWidth="1"/>
    <col min="2287" max="2287" width="17.625" style="1156" customWidth="1"/>
    <col min="2288" max="2288" width="15.375" style="1156" customWidth="1"/>
    <col min="2289" max="2289" width="17.625" style="1156" customWidth="1"/>
    <col min="2290" max="2290" width="15.375" style="1156" customWidth="1"/>
    <col min="2291" max="2291" width="17.75" style="1156" customWidth="1"/>
    <col min="2292" max="2292" width="15.375" style="1156" customWidth="1"/>
    <col min="2293" max="2293" width="17.75" style="1156" customWidth="1"/>
    <col min="2294" max="2294" width="15.375" style="1156" customWidth="1"/>
    <col min="2295" max="2295" width="19.25" style="1156" customWidth="1"/>
    <col min="2296" max="2296" width="15.375" style="1156" customWidth="1"/>
    <col min="2297" max="2297" width="17.875" style="1156" customWidth="1"/>
    <col min="2298" max="2298" width="15.375" style="1156" customWidth="1"/>
    <col min="2299" max="2299" width="18.375" style="1156" customWidth="1"/>
    <col min="2300" max="2300" width="15.375" style="1156" customWidth="1"/>
    <col min="2301" max="2301" width="18.75" style="1156" customWidth="1"/>
    <col min="2302" max="2302" width="15.375" style="1156" customWidth="1"/>
    <col min="2303" max="2303" width="17.875" style="1156" customWidth="1"/>
    <col min="2304" max="2304" width="15.375" style="1156" customWidth="1"/>
    <col min="2305" max="2305" width="18.125" style="1156" customWidth="1"/>
    <col min="2306" max="2306" width="15.375" style="1156" customWidth="1"/>
    <col min="2307" max="2307" width="27.875" style="1156" bestFit="1" customWidth="1"/>
    <col min="2308" max="2308" width="16.75" style="1156" customWidth="1"/>
    <col min="2309" max="2309" width="13.125" style="1156" customWidth="1"/>
    <col min="2310" max="2310" width="17" style="1156" customWidth="1"/>
    <col min="2311" max="2311" width="13.625" style="1156" customWidth="1"/>
    <col min="2312" max="2312" width="21" style="1156" customWidth="1"/>
    <col min="2313" max="2313" width="12.75" style="1156" customWidth="1"/>
    <col min="2314" max="2314" width="14.875" style="1156" customWidth="1"/>
    <col min="2315" max="2534" width="10.375" style="1156"/>
    <col min="2535" max="2535" width="44.125" style="1156" customWidth="1"/>
    <col min="2536" max="2537" width="17.625" style="1156" customWidth="1"/>
    <col min="2538" max="2538" width="15.375" style="1156" customWidth="1"/>
    <col min="2539" max="2539" width="17.625" style="1156" customWidth="1"/>
    <col min="2540" max="2540" width="15.375" style="1156" customWidth="1"/>
    <col min="2541" max="2541" width="19" style="1156" customWidth="1"/>
    <col min="2542" max="2542" width="15.375" style="1156" customWidth="1"/>
    <col min="2543" max="2543" width="17.625" style="1156" customWidth="1"/>
    <col min="2544" max="2544" width="15.375" style="1156" customWidth="1"/>
    <col min="2545" max="2545" width="17.625" style="1156" customWidth="1"/>
    <col min="2546" max="2546" width="15.375" style="1156" customWidth="1"/>
    <col min="2547" max="2547" width="17.75" style="1156" customWidth="1"/>
    <col min="2548" max="2548" width="15.375" style="1156" customWidth="1"/>
    <col min="2549" max="2549" width="17.75" style="1156" customWidth="1"/>
    <col min="2550" max="2550" width="15.375" style="1156" customWidth="1"/>
    <col min="2551" max="2551" width="19.25" style="1156" customWidth="1"/>
    <col min="2552" max="2552" width="15.375" style="1156" customWidth="1"/>
    <col min="2553" max="2553" width="17.875" style="1156" customWidth="1"/>
    <col min="2554" max="2554" width="15.375" style="1156" customWidth="1"/>
    <col min="2555" max="2555" width="18.375" style="1156" customWidth="1"/>
    <col min="2556" max="2556" width="15.375" style="1156" customWidth="1"/>
    <col min="2557" max="2557" width="18.75" style="1156" customWidth="1"/>
    <col min="2558" max="2558" width="15.375" style="1156" customWidth="1"/>
    <col min="2559" max="2559" width="17.875" style="1156" customWidth="1"/>
    <col min="2560" max="2560" width="15.375" style="1156" customWidth="1"/>
    <col min="2561" max="2561" width="18.125" style="1156" customWidth="1"/>
    <col min="2562" max="2562" width="15.375" style="1156" customWidth="1"/>
    <col min="2563" max="2563" width="27.875" style="1156" bestFit="1" customWidth="1"/>
    <col min="2564" max="2564" width="16.75" style="1156" customWidth="1"/>
    <col min="2565" max="2565" width="13.125" style="1156" customWidth="1"/>
    <col min="2566" max="2566" width="17" style="1156" customWidth="1"/>
    <col min="2567" max="2567" width="13.625" style="1156" customWidth="1"/>
    <col min="2568" max="2568" width="21" style="1156" customWidth="1"/>
    <col min="2569" max="2569" width="12.75" style="1156" customWidth="1"/>
    <col min="2570" max="2570" width="14.875" style="1156" customWidth="1"/>
    <col min="2571" max="2790" width="10.375" style="1156"/>
    <col min="2791" max="2791" width="44.125" style="1156" customWidth="1"/>
    <col min="2792" max="2793" width="17.625" style="1156" customWidth="1"/>
    <col min="2794" max="2794" width="15.375" style="1156" customWidth="1"/>
    <col min="2795" max="2795" width="17.625" style="1156" customWidth="1"/>
    <col min="2796" max="2796" width="15.375" style="1156" customWidth="1"/>
    <col min="2797" max="2797" width="19" style="1156" customWidth="1"/>
    <col min="2798" max="2798" width="15.375" style="1156" customWidth="1"/>
    <col min="2799" max="2799" width="17.625" style="1156" customWidth="1"/>
    <col min="2800" max="2800" width="15.375" style="1156" customWidth="1"/>
    <col min="2801" max="2801" width="17.625" style="1156" customWidth="1"/>
    <col min="2802" max="2802" width="15.375" style="1156" customWidth="1"/>
    <col min="2803" max="2803" width="17.75" style="1156" customWidth="1"/>
    <col min="2804" max="2804" width="15.375" style="1156" customWidth="1"/>
    <col min="2805" max="2805" width="17.75" style="1156" customWidth="1"/>
    <col min="2806" max="2806" width="15.375" style="1156" customWidth="1"/>
    <col min="2807" max="2807" width="19.25" style="1156" customWidth="1"/>
    <col min="2808" max="2808" width="15.375" style="1156" customWidth="1"/>
    <col min="2809" max="2809" width="17.875" style="1156" customWidth="1"/>
    <col min="2810" max="2810" width="15.375" style="1156" customWidth="1"/>
    <col min="2811" max="2811" width="18.375" style="1156" customWidth="1"/>
    <col min="2812" max="2812" width="15.375" style="1156" customWidth="1"/>
    <col min="2813" max="2813" width="18.75" style="1156" customWidth="1"/>
    <col min="2814" max="2814" width="15.375" style="1156" customWidth="1"/>
    <col min="2815" max="2815" width="17.875" style="1156" customWidth="1"/>
    <col min="2816" max="2816" width="15.375" style="1156" customWidth="1"/>
    <col min="2817" max="2817" width="18.125" style="1156" customWidth="1"/>
    <col min="2818" max="2818" width="15.375" style="1156" customWidth="1"/>
    <col min="2819" max="2819" width="27.875" style="1156" bestFit="1" customWidth="1"/>
    <col min="2820" max="2820" width="16.75" style="1156" customWidth="1"/>
    <col min="2821" max="2821" width="13.125" style="1156" customWidth="1"/>
    <col min="2822" max="2822" width="17" style="1156" customWidth="1"/>
    <col min="2823" max="2823" width="13.625" style="1156" customWidth="1"/>
    <col min="2824" max="2824" width="21" style="1156" customWidth="1"/>
    <col min="2825" max="2825" width="12.75" style="1156" customWidth="1"/>
    <col min="2826" max="2826" width="14.875" style="1156" customWidth="1"/>
    <col min="2827" max="3046" width="10.375" style="1156"/>
    <col min="3047" max="3047" width="44.125" style="1156" customWidth="1"/>
    <col min="3048" max="3049" width="17.625" style="1156" customWidth="1"/>
    <col min="3050" max="3050" width="15.375" style="1156" customWidth="1"/>
    <col min="3051" max="3051" width="17.625" style="1156" customWidth="1"/>
    <col min="3052" max="3052" width="15.375" style="1156" customWidth="1"/>
    <col min="3053" max="3053" width="19" style="1156" customWidth="1"/>
    <col min="3054" max="3054" width="15.375" style="1156" customWidth="1"/>
    <col min="3055" max="3055" width="17.625" style="1156" customWidth="1"/>
    <col min="3056" max="3056" width="15.375" style="1156" customWidth="1"/>
    <col min="3057" max="3057" width="17.625" style="1156" customWidth="1"/>
    <col min="3058" max="3058" width="15.375" style="1156" customWidth="1"/>
    <col min="3059" max="3059" width="17.75" style="1156" customWidth="1"/>
    <col min="3060" max="3060" width="15.375" style="1156" customWidth="1"/>
    <col min="3061" max="3061" width="17.75" style="1156" customWidth="1"/>
    <col min="3062" max="3062" width="15.375" style="1156" customWidth="1"/>
    <col min="3063" max="3063" width="19.25" style="1156" customWidth="1"/>
    <col min="3064" max="3064" width="15.375" style="1156" customWidth="1"/>
    <col min="3065" max="3065" width="17.875" style="1156" customWidth="1"/>
    <col min="3066" max="3066" width="15.375" style="1156" customWidth="1"/>
    <col min="3067" max="3067" width="18.375" style="1156" customWidth="1"/>
    <col min="3068" max="3068" width="15.375" style="1156" customWidth="1"/>
    <col min="3069" max="3069" width="18.75" style="1156" customWidth="1"/>
    <col min="3070" max="3070" width="15.375" style="1156" customWidth="1"/>
    <col min="3071" max="3071" width="17.875" style="1156" customWidth="1"/>
    <col min="3072" max="3072" width="15.375" style="1156" customWidth="1"/>
    <col min="3073" max="3073" width="18.125" style="1156" customWidth="1"/>
    <col min="3074" max="3074" width="15.375" style="1156" customWidth="1"/>
    <col min="3075" max="3075" width="27.875" style="1156" bestFit="1" customWidth="1"/>
    <col min="3076" max="3076" width="16.75" style="1156" customWidth="1"/>
    <col min="3077" max="3077" width="13.125" style="1156" customWidth="1"/>
    <col min="3078" max="3078" width="17" style="1156" customWidth="1"/>
    <col min="3079" max="3079" width="13.625" style="1156" customWidth="1"/>
    <col min="3080" max="3080" width="21" style="1156" customWidth="1"/>
    <col min="3081" max="3081" width="12.75" style="1156" customWidth="1"/>
    <col min="3082" max="3082" width="14.875" style="1156" customWidth="1"/>
    <col min="3083" max="3302" width="10.375" style="1156"/>
    <col min="3303" max="3303" width="44.125" style="1156" customWidth="1"/>
    <col min="3304" max="3305" width="17.625" style="1156" customWidth="1"/>
    <col min="3306" max="3306" width="15.375" style="1156" customWidth="1"/>
    <col min="3307" max="3307" width="17.625" style="1156" customWidth="1"/>
    <col min="3308" max="3308" width="15.375" style="1156" customWidth="1"/>
    <col min="3309" max="3309" width="19" style="1156" customWidth="1"/>
    <col min="3310" max="3310" width="15.375" style="1156" customWidth="1"/>
    <col min="3311" max="3311" width="17.625" style="1156" customWidth="1"/>
    <col min="3312" max="3312" width="15.375" style="1156" customWidth="1"/>
    <col min="3313" max="3313" width="17.625" style="1156" customWidth="1"/>
    <col min="3314" max="3314" width="15.375" style="1156" customWidth="1"/>
    <col min="3315" max="3315" width="17.75" style="1156" customWidth="1"/>
    <col min="3316" max="3316" width="15.375" style="1156" customWidth="1"/>
    <col min="3317" max="3317" width="17.75" style="1156" customWidth="1"/>
    <col min="3318" max="3318" width="15.375" style="1156" customWidth="1"/>
    <col min="3319" max="3319" width="19.25" style="1156" customWidth="1"/>
    <col min="3320" max="3320" width="15.375" style="1156" customWidth="1"/>
    <col min="3321" max="3321" width="17.875" style="1156" customWidth="1"/>
    <col min="3322" max="3322" width="15.375" style="1156" customWidth="1"/>
    <col min="3323" max="3323" width="18.375" style="1156" customWidth="1"/>
    <col min="3324" max="3324" width="15.375" style="1156" customWidth="1"/>
    <col min="3325" max="3325" width="18.75" style="1156" customWidth="1"/>
    <col min="3326" max="3326" width="15.375" style="1156" customWidth="1"/>
    <col min="3327" max="3327" width="17.875" style="1156" customWidth="1"/>
    <col min="3328" max="3328" width="15.375" style="1156" customWidth="1"/>
    <col min="3329" max="3329" width="18.125" style="1156" customWidth="1"/>
    <col min="3330" max="3330" width="15.375" style="1156" customWidth="1"/>
    <col min="3331" max="3331" width="27.875" style="1156" bestFit="1" customWidth="1"/>
    <col min="3332" max="3332" width="16.75" style="1156" customWidth="1"/>
    <col min="3333" max="3333" width="13.125" style="1156" customWidth="1"/>
    <col min="3334" max="3334" width="17" style="1156" customWidth="1"/>
    <col min="3335" max="3335" width="13.625" style="1156" customWidth="1"/>
    <col min="3336" max="3336" width="21" style="1156" customWidth="1"/>
    <col min="3337" max="3337" width="12.75" style="1156" customWidth="1"/>
    <col min="3338" max="3338" width="14.875" style="1156" customWidth="1"/>
    <col min="3339" max="3558" width="10.375" style="1156"/>
    <col min="3559" max="3559" width="44.125" style="1156" customWidth="1"/>
    <col min="3560" max="3561" width="17.625" style="1156" customWidth="1"/>
    <col min="3562" max="3562" width="15.375" style="1156" customWidth="1"/>
    <col min="3563" max="3563" width="17.625" style="1156" customWidth="1"/>
    <col min="3564" max="3564" width="15.375" style="1156" customWidth="1"/>
    <col min="3565" max="3565" width="19" style="1156" customWidth="1"/>
    <col min="3566" max="3566" width="15.375" style="1156" customWidth="1"/>
    <col min="3567" max="3567" width="17.625" style="1156" customWidth="1"/>
    <col min="3568" max="3568" width="15.375" style="1156" customWidth="1"/>
    <col min="3569" max="3569" width="17.625" style="1156" customWidth="1"/>
    <col min="3570" max="3570" width="15.375" style="1156" customWidth="1"/>
    <col min="3571" max="3571" width="17.75" style="1156" customWidth="1"/>
    <col min="3572" max="3572" width="15.375" style="1156" customWidth="1"/>
    <col min="3573" max="3573" width="17.75" style="1156" customWidth="1"/>
    <col min="3574" max="3574" width="15.375" style="1156" customWidth="1"/>
    <col min="3575" max="3575" width="19.25" style="1156" customWidth="1"/>
    <col min="3576" max="3576" width="15.375" style="1156" customWidth="1"/>
    <col min="3577" max="3577" width="17.875" style="1156" customWidth="1"/>
    <col min="3578" max="3578" width="15.375" style="1156" customWidth="1"/>
    <col min="3579" max="3579" width="18.375" style="1156" customWidth="1"/>
    <col min="3580" max="3580" width="15.375" style="1156" customWidth="1"/>
    <col min="3581" max="3581" width="18.75" style="1156" customWidth="1"/>
    <col min="3582" max="3582" width="15.375" style="1156" customWidth="1"/>
    <col min="3583" max="3583" width="17.875" style="1156" customWidth="1"/>
    <col min="3584" max="3584" width="15.375" style="1156" customWidth="1"/>
    <col min="3585" max="3585" width="18.125" style="1156" customWidth="1"/>
    <col min="3586" max="3586" width="15.375" style="1156" customWidth="1"/>
    <col min="3587" max="3587" width="27.875" style="1156" bestFit="1" customWidth="1"/>
    <col min="3588" max="3588" width="16.75" style="1156" customWidth="1"/>
    <col min="3589" max="3589" width="13.125" style="1156" customWidth="1"/>
    <col min="3590" max="3590" width="17" style="1156" customWidth="1"/>
    <col min="3591" max="3591" width="13.625" style="1156" customWidth="1"/>
    <col min="3592" max="3592" width="21" style="1156" customWidth="1"/>
    <col min="3593" max="3593" width="12.75" style="1156" customWidth="1"/>
    <col min="3594" max="3594" width="14.875" style="1156" customWidth="1"/>
    <col min="3595" max="3814" width="10.375" style="1156"/>
    <col min="3815" max="3815" width="44.125" style="1156" customWidth="1"/>
    <col min="3816" max="3817" width="17.625" style="1156" customWidth="1"/>
    <col min="3818" max="3818" width="15.375" style="1156" customWidth="1"/>
    <col min="3819" max="3819" width="17.625" style="1156" customWidth="1"/>
    <col min="3820" max="3820" width="15.375" style="1156" customWidth="1"/>
    <col min="3821" max="3821" width="19" style="1156" customWidth="1"/>
    <col min="3822" max="3822" width="15.375" style="1156" customWidth="1"/>
    <col min="3823" max="3823" width="17.625" style="1156" customWidth="1"/>
    <col min="3824" max="3824" width="15.375" style="1156" customWidth="1"/>
    <col min="3825" max="3825" width="17.625" style="1156" customWidth="1"/>
    <col min="3826" max="3826" width="15.375" style="1156" customWidth="1"/>
    <col min="3827" max="3827" width="17.75" style="1156" customWidth="1"/>
    <col min="3828" max="3828" width="15.375" style="1156" customWidth="1"/>
    <col min="3829" max="3829" width="17.75" style="1156" customWidth="1"/>
    <col min="3830" max="3830" width="15.375" style="1156" customWidth="1"/>
    <col min="3831" max="3831" width="19.25" style="1156" customWidth="1"/>
    <col min="3832" max="3832" width="15.375" style="1156" customWidth="1"/>
    <col min="3833" max="3833" width="17.875" style="1156" customWidth="1"/>
    <col min="3834" max="3834" width="15.375" style="1156" customWidth="1"/>
    <col min="3835" max="3835" width="18.375" style="1156" customWidth="1"/>
    <col min="3836" max="3836" width="15.375" style="1156" customWidth="1"/>
    <col min="3837" max="3837" width="18.75" style="1156" customWidth="1"/>
    <col min="3838" max="3838" width="15.375" style="1156" customWidth="1"/>
    <col min="3839" max="3839" width="17.875" style="1156" customWidth="1"/>
    <col min="3840" max="3840" width="15.375" style="1156" customWidth="1"/>
    <col min="3841" max="3841" width="18.125" style="1156" customWidth="1"/>
    <col min="3842" max="3842" width="15.375" style="1156" customWidth="1"/>
    <col min="3843" max="3843" width="27.875" style="1156" bestFit="1" customWidth="1"/>
    <col min="3844" max="3844" width="16.75" style="1156" customWidth="1"/>
    <col min="3845" max="3845" width="13.125" style="1156" customWidth="1"/>
    <col min="3846" max="3846" width="17" style="1156" customWidth="1"/>
    <col min="3847" max="3847" width="13.625" style="1156" customWidth="1"/>
    <col min="3848" max="3848" width="21" style="1156" customWidth="1"/>
    <col min="3849" max="3849" width="12.75" style="1156" customWidth="1"/>
    <col min="3850" max="3850" width="14.875" style="1156" customWidth="1"/>
    <col min="3851" max="4070" width="10.375" style="1156"/>
    <col min="4071" max="4071" width="44.125" style="1156" customWidth="1"/>
    <col min="4072" max="4073" width="17.625" style="1156" customWidth="1"/>
    <col min="4074" max="4074" width="15.375" style="1156" customWidth="1"/>
    <col min="4075" max="4075" width="17.625" style="1156" customWidth="1"/>
    <col min="4076" max="4076" width="15.375" style="1156" customWidth="1"/>
    <col min="4077" max="4077" width="19" style="1156" customWidth="1"/>
    <col min="4078" max="4078" width="15.375" style="1156" customWidth="1"/>
    <col min="4079" max="4079" width="17.625" style="1156" customWidth="1"/>
    <col min="4080" max="4080" width="15.375" style="1156" customWidth="1"/>
    <col min="4081" max="4081" width="17.625" style="1156" customWidth="1"/>
    <col min="4082" max="4082" width="15.375" style="1156" customWidth="1"/>
    <col min="4083" max="4083" width="17.75" style="1156" customWidth="1"/>
    <col min="4084" max="4084" width="15.375" style="1156" customWidth="1"/>
    <col min="4085" max="4085" width="17.75" style="1156" customWidth="1"/>
    <col min="4086" max="4086" width="15.375" style="1156" customWidth="1"/>
    <col min="4087" max="4087" width="19.25" style="1156" customWidth="1"/>
    <col min="4088" max="4088" width="15.375" style="1156" customWidth="1"/>
    <col min="4089" max="4089" width="17.875" style="1156" customWidth="1"/>
    <col min="4090" max="4090" width="15.375" style="1156" customWidth="1"/>
    <col min="4091" max="4091" width="18.375" style="1156" customWidth="1"/>
    <col min="4092" max="4092" width="15.375" style="1156" customWidth="1"/>
    <col min="4093" max="4093" width="18.75" style="1156" customWidth="1"/>
    <col min="4094" max="4094" width="15.375" style="1156" customWidth="1"/>
    <col min="4095" max="4095" width="17.875" style="1156" customWidth="1"/>
    <col min="4096" max="4096" width="15.375" style="1156" customWidth="1"/>
    <col min="4097" max="4097" width="18.125" style="1156" customWidth="1"/>
    <col min="4098" max="4098" width="15.375" style="1156" customWidth="1"/>
    <col min="4099" max="4099" width="27.875" style="1156" bestFit="1" customWidth="1"/>
    <col min="4100" max="4100" width="16.75" style="1156" customWidth="1"/>
    <col min="4101" max="4101" width="13.125" style="1156" customWidth="1"/>
    <col min="4102" max="4102" width="17" style="1156" customWidth="1"/>
    <col min="4103" max="4103" width="13.625" style="1156" customWidth="1"/>
    <col min="4104" max="4104" width="21" style="1156" customWidth="1"/>
    <col min="4105" max="4105" width="12.75" style="1156" customWidth="1"/>
    <col min="4106" max="4106" width="14.875" style="1156" customWidth="1"/>
    <col min="4107" max="4326" width="10.375" style="1156"/>
    <col min="4327" max="4327" width="44.125" style="1156" customWidth="1"/>
    <col min="4328" max="4329" width="17.625" style="1156" customWidth="1"/>
    <col min="4330" max="4330" width="15.375" style="1156" customWidth="1"/>
    <col min="4331" max="4331" width="17.625" style="1156" customWidth="1"/>
    <col min="4332" max="4332" width="15.375" style="1156" customWidth="1"/>
    <col min="4333" max="4333" width="19" style="1156" customWidth="1"/>
    <col min="4334" max="4334" width="15.375" style="1156" customWidth="1"/>
    <col min="4335" max="4335" width="17.625" style="1156" customWidth="1"/>
    <col min="4336" max="4336" width="15.375" style="1156" customWidth="1"/>
    <col min="4337" max="4337" width="17.625" style="1156" customWidth="1"/>
    <col min="4338" max="4338" width="15.375" style="1156" customWidth="1"/>
    <col min="4339" max="4339" width="17.75" style="1156" customWidth="1"/>
    <col min="4340" max="4340" width="15.375" style="1156" customWidth="1"/>
    <col min="4341" max="4341" width="17.75" style="1156" customWidth="1"/>
    <col min="4342" max="4342" width="15.375" style="1156" customWidth="1"/>
    <col min="4343" max="4343" width="19.25" style="1156" customWidth="1"/>
    <col min="4344" max="4344" width="15.375" style="1156" customWidth="1"/>
    <col min="4345" max="4345" width="17.875" style="1156" customWidth="1"/>
    <col min="4346" max="4346" width="15.375" style="1156" customWidth="1"/>
    <col min="4347" max="4347" width="18.375" style="1156" customWidth="1"/>
    <col min="4348" max="4348" width="15.375" style="1156" customWidth="1"/>
    <col min="4349" max="4349" width="18.75" style="1156" customWidth="1"/>
    <col min="4350" max="4350" width="15.375" style="1156" customWidth="1"/>
    <col min="4351" max="4351" width="17.875" style="1156" customWidth="1"/>
    <col min="4352" max="4352" width="15.375" style="1156" customWidth="1"/>
    <col min="4353" max="4353" width="18.125" style="1156" customWidth="1"/>
    <col min="4354" max="4354" width="15.375" style="1156" customWidth="1"/>
    <col min="4355" max="4355" width="27.875" style="1156" bestFit="1" customWidth="1"/>
    <col min="4356" max="4356" width="16.75" style="1156" customWidth="1"/>
    <col min="4357" max="4357" width="13.125" style="1156" customWidth="1"/>
    <col min="4358" max="4358" width="17" style="1156" customWidth="1"/>
    <col min="4359" max="4359" width="13.625" style="1156" customWidth="1"/>
    <col min="4360" max="4360" width="21" style="1156" customWidth="1"/>
    <col min="4361" max="4361" width="12.75" style="1156" customWidth="1"/>
    <col min="4362" max="4362" width="14.875" style="1156" customWidth="1"/>
    <col min="4363" max="4582" width="10.375" style="1156"/>
    <col min="4583" max="4583" width="44.125" style="1156" customWidth="1"/>
    <col min="4584" max="4585" width="17.625" style="1156" customWidth="1"/>
    <col min="4586" max="4586" width="15.375" style="1156" customWidth="1"/>
    <col min="4587" max="4587" width="17.625" style="1156" customWidth="1"/>
    <col min="4588" max="4588" width="15.375" style="1156" customWidth="1"/>
    <col min="4589" max="4589" width="19" style="1156" customWidth="1"/>
    <col min="4590" max="4590" width="15.375" style="1156" customWidth="1"/>
    <col min="4591" max="4591" width="17.625" style="1156" customWidth="1"/>
    <col min="4592" max="4592" width="15.375" style="1156" customWidth="1"/>
    <col min="4593" max="4593" width="17.625" style="1156" customWidth="1"/>
    <col min="4594" max="4594" width="15.375" style="1156" customWidth="1"/>
    <col min="4595" max="4595" width="17.75" style="1156" customWidth="1"/>
    <col min="4596" max="4596" width="15.375" style="1156" customWidth="1"/>
    <col min="4597" max="4597" width="17.75" style="1156" customWidth="1"/>
    <col min="4598" max="4598" width="15.375" style="1156" customWidth="1"/>
    <col min="4599" max="4599" width="19.25" style="1156" customWidth="1"/>
    <col min="4600" max="4600" width="15.375" style="1156" customWidth="1"/>
    <col min="4601" max="4601" width="17.875" style="1156" customWidth="1"/>
    <col min="4602" max="4602" width="15.375" style="1156" customWidth="1"/>
    <col min="4603" max="4603" width="18.375" style="1156" customWidth="1"/>
    <col min="4604" max="4604" width="15.375" style="1156" customWidth="1"/>
    <col min="4605" max="4605" width="18.75" style="1156" customWidth="1"/>
    <col min="4606" max="4606" width="15.375" style="1156" customWidth="1"/>
    <col min="4607" max="4607" width="17.875" style="1156" customWidth="1"/>
    <col min="4608" max="4608" width="15.375" style="1156" customWidth="1"/>
    <col min="4609" max="4609" width="18.125" style="1156" customWidth="1"/>
    <col min="4610" max="4610" width="15.375" style="1156" customWidth="1"/>
    <col min="4611" max="4611" width="27.875" style="1156" bestFit="1" customWidth="1"/>
    <col min="4612" max="4612" width="16.75" style="1156" customWidth="1"/>
    <col min="4613" max="4613" width="13.125" style="1156" customWidth="1"/>
    <col min="4614" max="4614" width="17" style="1156" customWidth="1"/>
    <col min="4615" max="4615" width="13.625" style="1156" customWidth="1"/>
    <col min="4616" max="4616" width="21" style="1156" customWidth="1"/>
    <col min="4617" max="4617" width="12.75" style="1156" customWidth="1"/>
    <col min="4618" max="4618" width="14.875" style="1156" customWidth="1"/>
    <col min="4619" max="4838" width="10.375" style="1156"/>
    <col min="4839" max="4839" width="44.125" style="1156" customWidth="1"/>
    <col min="4840" max="4841" width="17.625" style="1156" customWidth="1"/>
    <col min="4842" max="4842" width="15.375" style="1156" customWidth="1"/>
    <col min="4843" max="4843" width="17.625" style="1156" customWidth="1"/>
    <col min="4844" max="4844" width="15.375" style="1156" customWidth="1"/>
    <col min="4845" max="4845" width="19" style="1156" customWidth="1"/>
    <col min="4846" max="4846" width="15.375" style="1156" customWidth="1"/>
    <col min="4847" max="4847" width="17.625" style="1156" customWidth="1"/>
    <col min="4848" max="4848" width="15.375" style="1156" customWidth="1"/>
    <col min="4849" max="4849" width="17.625" style="1156" customWidth="1"/>
    <col min="4850" max="4850" width="15.375" style="1156" customWidth="1"/>
    <col min="4851" max="4851" width="17.75" style="1156" customWidth="1"/>
    <col min="4852" max="4852" width="15.375" style="1156" customWidth="1"/>
    <col min="4853" max="4853" width="17.75" style="1156" customWidth="1"/>
    <col min="4854" max="4854" width="15.375" style="1156" customWidth="1"/>
    <col min="4855" max="4855" width="19.25" style="1156" customWidth="1"/>
    <col min="4856" max="4856" width="15.375" style="1156" customWidth="1"/>
    <col min="4857" max="4857" width="17.875" style="1156" customWidth="1"/>
    <col min="4858" max="4858" width="15.375" style="1156" customWidth="1"/>
    <col min="4859" max="4859" width="18.375" style="1156" customWidth="1"/>
    <col min="4860" max="4860" width="15.375" style="1156" customWidth="1"/>
    <col min="4861" max="4861" width="18.75" style="1156" customWidth="1"/>
    <col min="4862" max="4862" width="15.375" style="1156" customWidth="1"/>
    <col min="4863" max="4863" width="17.875" style="1156" customWidth="1"/>
    <col min="4864" max="4864" width="15.375" style="1156" customWidth="1"/>
    <col min="4865" max="4865" width="18.125" style="1156" customWidth="1"/>
    <col min="4866" max="4866" width="15.375" style="1156" customWidth="1"/>
    <col min="4867" max="4867" width="27.875" style="1156" bestFit="1" customWidth="1"/>
    <col min="4868" max="4868" width="16.75" style="1156" customWidth="1"/>
    <col min="4869" max="4869" width="13.125" style="1156" customWidth="1"/>
    <col min="4870" max="4870" width="17" style="1156" customWidth="1"/>
    <col min="4871" max="4871" width="13.625" style="1156" customWidth="1"/>
    <col min="4872" max="4872" width="21" style="1156" customWidth="1"/>
    <col min="4873" max="4873" width="12.75" style="1156" customWidth="1"/>
    <col min="4874" max="4874" width="14.875" style="1156" customWidth="1"/>
    <col min="4875" max="5094" width="10.375" style="1156"/>
    <col min="5095" max="5095" width="44.125" style="1156" customWidth="1"/>
    <col min="5096" max="5097" width="17.625" style="1156" customWidth="1"/>
    <col min="5098" max="5098" width="15.375" style="1156" customWidth="1"/>
    <col min="5099" max="5099" width="17.625" style="1156" customWidth="1"/>
    <col min="5100" max="5100" width="15.375" style="1156" customWidth="1"/>
    <col min="5101" max="5101" width="19" style="1156" customWidth="1"/>
    <col min="5102" max="5102" width="15.375" style="1156" customWidth="1"/>
    <col min="5103" max="5103" width="17.625" style="1156" customWidth="1"/>
    <col min="5104" max="5104" width="15.375" style="1156" customWidth="1"/>
    <col min="5105" max="5105" width="17.625" style="1156" customWidth="1"/>
    <col min="5106" max="5106" width="15.375" style="1156" customWidth="1"/>
    <col min="5107" max="5107" width="17.75" style="1156" customWidth="1"/>
    <col min="5108" max="5108" width="15.375" style="1156" customWidth="1"/>
    <col min="5109" max="5109" width="17.75" style="1156" customWidth="1"/>
    <col min="5110" max="5110" width="15.375" style="1156" customWidth="1"/>
    <col min="5111" max="5111" width="19.25" style="1156" customWidth="1"/>
    <col min="5112" max="5112" width="15.375" style="1156" customWidth="1"/>
    <col min="5113" max="5113" width="17.875" style="1156" customWidth="1"/>
    <col min="5114" max="5114" width="15.375" style="1156" customWidth="1"/>
    <col min="5115" max="5115" width="18.375" style="1156" customWidth="1"/>
    <col min="5116" max="5116" width="15.375" style="1156" customWidth="1"/>
    <col min="5117" max="5117" width="18.75" style="1156" customWidth="1"/>
    <col min="5118" max="5118" width="15.375" style="1156" customWidth="1"/>
    <col min="5119" max="5119" width="17.875" style="1156" customWidth="1"/>
    <col min="5120" max="5120" width="15.375" style="1156" customWidth="1"/>
    <col min="5121" max="5121" width="18.125" style="1156" customWidth="1"/>
    <col min="5122" max="5122" width="15.375" style="1156" customWidth="1"/>
    <col min="5123" max="5123" width="27.875" style="1156" bestFit="1" customWidth="1"/>
    <col min="5124" max="5124" width="16.75" style="1156" customWidth="1"/>
    <col min="5125" max="5125" width="13.125" style="1156" customWidth="1"/>
    <col min="5126" max="5126" width="17" style="1156" customWidth="1"/>
    <col min="5127" max="5127" width="13.625" style="1156" customWidth="1"/>
    <col min="5128" max="5128" width="21" style="1156" customWidth="1"/>
    <col min="5129" max="5129" width="12.75" style="1156" customWidth="1"/>
    <col min="5130" max="5130" width="14.875" style="1156" customWidth="1"/>
    <col min="5131" max="5350" width="10.375" style="1156"/>
    <col min="5351" max="5351" width="44.125" style="1156" customWidth="1"/>
    <col min="5352" max="5353" width="17.625" style="1156" customWidth="1"/>
    <col min="5354" max="5354" width="15.375" style="1156" customWidth="1"/>
    <col min="5355" max="5355" width="17.625" style="1156" customWidth="1"/>
    <col min="5356" max="5356" width="15.375" style="1156" customWidth="1"/>
    <col min="5357" max="5357" width="19" style="1156" customWidth="1"/>
    <col min="5358" max="5358" width="15.375" style="1156" customWidth="1"/>
    <col min="5359" max="5359" width="17.625" style="1156" customWidth="1"/>
    <col min="5360" max="5360" width="15.375" style="1156" customWidth="1"/>
    <col min="5361" max="5361" width="17.625" style="1156" customWidth="1"/>
    <col min="5362" max="5362" width="15.375" style="1156" customWidth="1"/>
    <col min="5363" max="5363" width="17.75" style="1156" customWidth="1"/>
    <col min="5364" max="5364" width="15.375" style="1156" customWidth="1"/>
    <col min="5365" max="5365" width="17.75" style="1156" customWidth="1"/>
    <col min="5366" max="5366" width="15.375" style="1156" customWidth="1"/>
    <col min="5367" max="5367" width="19.25" style="1156" customWidth="1"/>
    <col min="5368" max="5368" width="15.375" style="1156" customWidth="1"/>
    <col min="5369" max="5369" width="17.875" style="1156" customWidth="1"/>
    <col min="5370" max="5370" width="15.375" style="1156" customWidth="1"/>
    <col min="5371" max="5371" width="18.375" style="1156" customWidth="1"/>
    <col min="5372" max="5372" width="15.375" style="1156" customWidth="1"/>
    <col min="5373" max="5373" width="18.75" style="1156" customWidth="1"/>
    <col min="5374" max="5374" width="15.375" style="1156" customWidth="1"/>
    <col min="5375" max="5375" width="17.875" style="1156" customWidth="1"/>
    <col min="5376" max="5376" width="15.375" style="1156" customWidth="1"/>
    <col min="5377" max="5377" width="18.125" style="1156" customWidth="1"/>
    <col min="5378" max="5378" width="15.375" style="1156" customWidth="1"/>
    <col min="5379" max="5379" width="27.875" style="1156" bestFit="1" customWidth="1"/>
    <col min="5380" max="5380" width="16.75" style="1156" customWidth="1"/>
    <col min="5381" max="5381" width="13.125" style="1156" customWidth="1"/>
    <col min="5382" max="5382" width="17" style="1156" customWidth="1"/>
    <col min="5383" max="5383" width="13.625" style="1156" customWidth="1"/>
    <col min="5384" max="5384" width="21" style="1156" customWidth="1"/>
    <col min="5385" max="5385" width="12.75" style="1156" customWidth="1"/>
    <col min="5386" max="5386" width="14.875" style="1156" customWidth="1"/>
    <col min="5387" max="5606" width="10.375" style="1156"/>
    <col min="5607" max="5607" width="44.125" style="1156" customWidth="1"/>
    <col min="5608" max="5609" width="17.625" style="1156" customWidth="1"/>
    <col min="5610" max="5610" width="15.375" style="1156" customWidth="1"/>
    <col min="5611" max="5611" width="17.625" style="1156" customWidth="1"/>
    <col min="5612" max="5612" width="15.375" style="1156" customWidth="1"/>
    <col min="5613" max="5613" width="19" style="1156" customWidth="1"/>
    <col min="5614" max="5614" width="15.375" style="1156" customWidth="1"/>
    <col min="5615" max="5615" width="17.625" style="1156" customWidth="1"/>
    <col min="5616" max="5616" width="15.375" style="1156" customWidth="1"/>
    <col min="5617" max="5617" width="17.625" style="1156" customWidth="1"/>
    <col min="5618" max="5618" width="15.375" style="1156" customWidth="1"/>
    <col min="5619" max="5619" width="17.75" style="1156" customWidth="1"/>
    <col min="5620" max="5620" width="15.375" style="1156" customWidth="1"/>
    <col min="5621" max="5621" width="17.75" style="1156" customWidth="1"/>
    <col min="5622" max="5622" width="15.375" style="1156" customWidth="1"/>
    <col min="5623" max="5623" width="19.25" style="1156" customWidth="1"/>
    <col min="5624" max="5624" width="15.375" style="1156" customWidth="1"/>
    <col min="5625" max="5625" width="17.875" style="1156" customWidth="1"/>
    <col min="5626" max="5626" width="15.375" style="1156" customWidth="1"/>
    <col min="5627" max="5627" width="18.375" style="1156" customWidth="1"/>
    <col min="5628" max="5628" width="15.375" style="1156" customWidth="1"/>
    <col min="5629" max="5629" width="18.75" style="1156" customWidth="1"/>
    <col min="5630" max="5630" width="15.375" style="1156" customWidth="1"/>
    <col min="5631" max="5631" width="17.875" style="1156" customWidth="1"/>
    <col min="5632" max="5632" width="15.375" style="1156" customWidth="1"/>
    <col min="5633" max="5633" width="18.125" style="1156" customWidth="1"/>
    <col min="5634" max="5634" width="15.375" style="1156" customWidth="1"/>
    <col min="5635" max="5635" width="27.875" style="1156" bestFit="1" customWidth="1"/>
    <col min="5636" max="5636" width="16.75" style="1156" customWidth="1"/>
    <col min="5637" max="5637" width="13.125" style="1156" customWidth="1"/>
    <col min="5638" max="5638" width="17" style="1156" customWidth="1"/>
    <col min="5639" max="5639" width="13.625" style="1156" customWidth="1"/>
    <col min="5640" max="5640" width="21" style="1156" customWidth="1"/>
    <col min="5641" max="5641" width="12.75" style="1156" customWidth="1"/>
    <col min="5642" max="5642" width="14.875" style="1156" customWidth="1"/>
    <col min="5643" max="5862" width="10.375" style="1156"/>
    <col min="5863" max="5863" width="44.125" style="1156" customWidth="1"/>
    <col min="5864" max="5865" width="17.625" style="1156" customWidth="1"/>
    <col min="5866" max="5866" width="15.375" style="1156" customWidth="1"/>
    <col min="5867" max="5867" width="17.625" style="1156" customWidth="1"/>
    <col min="5868" max="5868" width="15.375" style="1156" customWidth="1"/>
    <col min="5869" max="5869" width="19" style="1156" customWidth="1"/>
    <col min="5870" max="5870" width="15.375" style="1156" customWidth="1"/>
    <col min="5871" max="5871" width="17.625" style="1156" customWidth="1"/>
    <col min="5872" max="5872" width="15.375" style="1156" customWidth="1"/>
    <col min="5873" max="5873" width="17.625" style="1156" customWidth="1"/>
    <col min="5874" max="5874" width="15.375" style="1156" customWidth="1"/>
    <col min="5875" max="5875" width="17.75" style="1156" customWidth="1"/>
    <col min="5876" max="5876" width="15.375" style="1156" customWidth="1"/>
    <col min="5877" max="5877" width="17.75" style="1156" customWidth="1"/>
    <col min="5878" max="5878" width="15.375" style="1156" customWidth="1"/>
    <col min="5879" max="5879" width="19.25" style="1156" customWidth="1"/>
    <col min="5880" max="5880" width="15.375" style="1156" customWidth="1"/>
    <col min="5881" max="5881" width="17.875" style="1156" customWidth="1"/>
    <col min="5882" max="5882" width="15.375" style="1156" customWidth="1"/>
    <col min="5883" max="5883" width="18.375" style="1156" customWidth="1"/>
    <col min="5884" max="5884" width="15.375" style="1156" customWidth="1"/>
    <col min="5885" max="5885" width="18.75" style="1156" customWidth="1"/>
    <col min="5886" max="5886" width="15.375" style="1156" customWidth="1"/>
    <col min="5887" max="5887" width="17.875" style="1156" customWidth="1"/>
    <col min="5888" max="5888" width="15.375" style="1156" customWidth="1"/>
    <col min="5889" max="5889" width="18.125" style="1156" customWidth="1"/>
    <col min="5890" max="5890" width="15.375" style="1156" customWidth="1"/>
    <col min="5891" max="5891" width="27.875" style="1156" bestFit="1" customWidth="1"/>
    <col min="5892" max="5892" width="16.75" style="1156" customWidth="1"/>
    <col min="5893" max="5893" width="13.125" style="1156" customWidth="1"/>
    <col min="5894" max="5894" width="17" style="1156" customWidth="1"/>
    <col min="5895" max="5895" width="13.625" style="1156" customWidth="1"/>
    <col min="5896" max="5896" width="21" style="1156" customWidth="1"/>
    <col min="5897" max="5897" width="12.75" style="1156" customWidth="1"/>
    <col min="5898" max="5898" width="14.875" style="1156" customWidth="1"/>
    <col min="5899" max="6118" width="10.375" style="1156"/>
    <col min="6119" max="6119" width="44.125" style="1156" customWidth="1"/>
    <col min="6120" max="6121" width="17.625" style="1156" customWidth="1"/>
    <col min="6122" max="6122" width="15.375" style="1156" customWidth="1"/>
    <col min="6123" max="6123" width="17.625" style="1156" customWidth="1"/>
    <col min="6124" max="6124" width="15.375" style="1156" customWidth="1"/>
    <col min="6125" max="6125" width="19" style="1156" customWidth="1"/>
    <col min="6126" max="6126" width="15.375" style="1156" customWidth="1"/>
    <col min="6127" max="6127" width="17.625" style="1156" customWidth="1"/>
    <col min="6128" max="6128" width="15.375" style="1156" customWidth="1"/>
    <col min="6129" max="6129" width="17.625" style="1156" customWidth="1"/>
    <col min="6130" max="6130" width="15.375" style="1156" customWidth="1"/>
    <col min="6131" max="6131" width="17.75" style="1156" customWidth="1"/>
    <col min="6132" max="6132" width="15.375" style="1156" customWidth="1"/>
    <col min="6133" max="6133" width="17.75" style="1156" customWidth="1"/>
    <col min="6134" max="6134" width="15.375" style="1156" customWidth="1"/>
    <col min="6135" max="6135" width="19.25" style="1156" customWidth="1"/>
    <col min="6136" max="6136" width="15.375" style="1156" customWidth="1"/>
    <col min="6137" max="6137" width="17.875" style="1156" customWidth="1"/>
    <col min="6138" max="6138" width="15.375" style="1156" customWidth="1"/>
    <col min="6139" max="6139" width="18.375" style="1156" customWidth="1"/>
    <col min="6140" max="6140" width="15.375" style="1156" customWidth="1"/>
    <col min="6141" max="6141" width="18.75" style="1156" customWidth="1"/>
    <col min="6142" max="6142" width="15.375" style="1156" customWidth="1"/>
    <col min="6143" max="6143" width="17.875" style="1156" customWidth="1"/>
    <col min="6144" max="6144" width="15.375" style="1156" customWidth="1"/>
    <col min="6145" max="6145" width="18.125" style="1156" customWidth="1"/>
    <col min="6146" max="6146" width="15.375" style="1156" customWidth="1"/>
    <col min="6147" max="6147" width="27.875" style="1156" bestFit="1" customWidth="1"/>
    <col min="6148" max="6148" width="16.75" style="1156" customWidth="1"/>
    <col min="6149" max="6149" width="13.125" style="1156" customWidth="1"/>
    <col min="6150" max="6150" width="17" style="1156" customWidth="1"/>
    <col min="6151" max="6151" width="13.625" style="1156" customWidth="1"/>
    <col min="6152" max="6152" width="21" style="1156" customWidth="1"/>
    <col min="6153" max="6153" width="12.75" style="1156" customWidth="1"/>
    <col min="6154" max="6154" width="14.875" style="1156" customWidth="1"/>
    <col min="6155" max="6374" width="10.375" style="1156"/>
    <col min="6375" max="6375" width="44.125" style="1156" customWidth="1"/>
    <col min="6376" max="6377" width="17.625" style="1156" customWidth="1"/>
    <col min="6378" max="6378" width="15.375" style="1156" customWidth="1"/>
    <col min="6379" max="6379" width="17.625" style="1156" customWidth="1"/>
    <col min="6380" max="6380" width="15.375" style="1156" customWidth="1"/>
    <col min="6381" max="6381" width="19" style="1156" customWidth="1"/>
    <col min="6382" max="6382" width="15.375" style="1156" customWidth="1"/>
    <col min="6383" max="6383" width="17.625" style="1156" customWidth="1"/>
    <col min="6384" max="6384" width="15.375" style="1156" customWidth="1"/>
    <col min="6385" max="6385" width="17.625" style="1156" customWidth="1"/>
    <col min="6386" max="6386" width="15.375" style="1156" customWidth="1"/>
    <col min="6387" max="6387" width="17.75" style="1156" customWidth="1"/>
    <col min="6388" max="6388" width="15.375" style="1156" customWidth="1"/>
    <col min="6389" max="6389" width="17.75" style="1156" customWidth="1"/>
    <col min="6390" max="6390" width="15.375" style="1156" customWidth="1"/>
    <col min="6391" max="6391" width="19.25" style="1156" customWidth="1"/>
    <col min="6392" max="6392" width="15.375" style="1156" customWidth="1"/>
    <col min="6393" max="6393" width="17.875" style="1156" customWidth="1"/>
    <col min="6394" max="6394" width="15.375" style="1156" customWidth="1"/>
    <col min="6395" max="6395" width="18.375" style="1156" customWidth="1"/>
    <col min="6396" max="6396" width="15.375" style="1156" customWidth="1"/>
    <col min="6397" max="6397" width="18.75" style="1156" customWidth="1"/>
    <col min="6398" max="6398" width="15.375" style="1156" customWidth="1"/>
    <col min="6399" max="6399" width="17.875" style="1156" customWidth="1"/>
    <col min="6400" max="6400" width="15.375" style="1156" customWidth="1"/>
    <col min="6401" max="6401" width="18.125" style="1156" customWidth="1"/>
    <col min="6402" max="6402" width="15.375" style="1156" customWidth="1"/>
    <col min="6403" max="6403" width="27.875" style="1156" bestFit="1" customWidth="1"/>
    <col min="6404" max="6404" width="16.75" style="1156" customWidth="1"/>
    <col min="6405" max="6405" width="13.125" style="1156" customWidth="1"/>
    <col min="6406" max="6406" width="17" style="1156" customWidth="1"/>
    <col min="6407" max="6407" width="13.625" style="1156" customWidth="1"/>
    <col min="6408" max="6408" width="21" style="1156" customWidth="1"/>
    <col min="6409" max="6409" width="12.75" style="1156" customWidth="1"/>
    <col min="6410" max="6410" width="14.875" style="1156" customWidth="1"/>
    <col min="6411" max="6630" width="10.375" style="1156"/>
    <col min="6631" max="6631" width="44.125" style="1156" customWidth="1"/>
    <col min="6632" max="6633" width="17.625" style="1156" customWidth="1"/>
    <col min="6634" max="6634" width="15.375" style="1156" customWidth="1"/>
    <col min="6635" max="6635" width="17.625" style="1156" customWidth="1"/>
    <col min="6636" max="6636" width="15.375" style="1156" customWidth="1"/>
    <col min="6637" max="6637" width="19" style="1156" customWidth="1"/>
    <col min="6638" max="6638" width="15.375" style="1156" customWidth="1"/>
    <col min="6639" max="6639" width="17.625" style="1156" customWidth="1"/>
    <col min="6640" max="6640" width="15.375" style="1156" customWidth="1"/>
    <col min="6641" max="6641" width="17.625" style="1156" customWidth="1"/>
    <col min="6642" max="6642" width="15.375" style="1156" customWidth="1"/>
    <col min="6643" max="6643" width="17.75" style="1156" customWidth="1"/>
    <col min="6644" max="6644" width="15.375" style="1156" customWidth="1"/>
    <col min="6645" max="6645" width="17.75" style="1156" customWidth="1"/>
    <col min="6646" max="6646" width="15.375" style="1156" customWidth="1"/>
    <col min="6647" max="6647" width="19.25" style="1156" customWidth="1"/>
    <col min="6648" max="6648" width="15.375" style="1156" customWidth="1"/>
    <col min="6649" max="6649" width="17.875" style="1156" customWidth="1"/>
    <col min="6650" max="6650" width="15.375" style="1156" customWidth="1"/>
    <col min="6651" max="6651" width="18.375" style="1156" customWidth="1"/>
    <col min="6652" max="6652" width="15.375" style="1156" customWidth="1"/>
    <col min="6653" max="6653" width="18.75" style="1156" customWidth="1"/>
    <col min="6654" max="6654" width="15.375" style="1156" customWidth="1"/>
    <col min="6655" max="6655" width="17.875" style="1156" customWidth="1"/>
    <col min="6656" max="6656" width="15.375" style="1156" customWidth="1"/>
    <col min="6657" max="6657" width="18.125" style="1156" customWidth="1"/>
    <col min="6658" max="6658" width="15.375" style="1156" customWidth="1"/>
    <col min="6659" max="6659" width="27.875" style="1156" bestFit="1" customWidth="1"/>
    <col min="6660" max="6660" width="16.75" style="1156" customWidth="1"/>
    <col min="6661" max="6661" width="13.125" style="1156" customWidth="1"/>
    <col min="6662" max="6662" width="17" style="1156" customWidth="1"/>
    <col min="6663" max="6663" width="13.625" style="1156" customWidth="1"/>
    <col min="6664" max="6664" width="21" style="1156" customWidth="1"/>
    <col min="6665" max="6665" width="12.75" style="1156" customWidth="1"/>
    <col min="6666" max="6666" width="14.875" style="1156" customWidth="1"/>
    <col min="6667" max="6886" width="10.375" style="1156"/>
    <col min="6887" max="6887" width="44.125" style="1156" customWidth="1"/>
    <col min="6888" max="6889" width="17.625" style="1156" customWidth="1"/>
    <col min="6890" max="6890" width="15.375" style="1156" customWidth="1"/>
    <col min="6891" max="6891" width="17.625" style="1156" customWidth="1"/>
    <col min="6892" max="6892" width="15.375" style="1156" customWidth="1"/>
    <col min="6893" max="6893" width="19" style="1156" customWidth="1"/>
    <col min="6894" max="6894" width="15.375" style="1156" customWidth="1"/>
    <col min="6895" max="6895" width="17.625" style="1156" customWidth="1"/>
    <col min="6896" max="6896" width="15.375" style="1156" customWidth="1"/>
    <col min="6897" max="6897" width="17.625" style="1156" customWidth="1"/>
    <col min="6898" max="6898" width="15.375" style="1156" customWidth="1"/>
    <col min="6899" max="6899" width="17.75" style="1156" customWidth="1"/>
    <col min="6900" max="6900" width="15.375" style="1156" customWidth="1"/>
    <col min="6901" max="6901" width="17.75" style="1156" customWidth="1"/>
    <col min="6902" max="6902" width="15.375" style="1156" customWidth="1"/>
    <col min="6903" max="6903" width="19.25" style="1156" customWidth="1"/>
    <col min="6904" max="6904" width="15.375" style="1156" customWidth="1"/>
    <col min="6905" max="6905" width="17.875" style="1156" customWidth="1"/>
    <col min="6906" max="6906" width="15.375" style="1156" customWidth="1"/>
    <col min="6907" max="6907" width="18.375" style="1156" customWidth="1"/>
    <col min="6908" max="6908" width="15.375" style="1156" customWidth="1"/>
    <col min="6909" max="6909" width="18.75" style="1156" customWidth="1"/>
    <col min="6910" max="6910" width="15.375" style="1156" customWidth="1"/>
    <col min="6911" max="6911" width="17.875" style="1156" customWidth="1"/>
    <col min="6912" max="6912" width="15.375" style="1156" customWidth="1"/>
    <col min="6913" max="6913" width="18.125" style="1156" customWidth="1"/>
    <col min="6914" max="6914" width="15.375" style="1156" customWidth="1"/>
    <col min="6915" max="6915" width="27.875" style="1156" bestFit="1" customWidth="1"/>
    <col min="6916" max="6916" width="16.75" style="1156" customWidth="1"/>
    <col min="6917" max="6917" width="13.125" style="1156" customWidth="1"/>
    <col min="6918" max="6918" width="17" style="1156" customWidth="1"/>
    <col min="6919" max="6919" width="13.625" style="1156" customWidth="1"/>
    <col min="6920" max="6920" width="21" style="1156" customWidth="1"/>
    <col min="6921" max="6921" width="12.75" style="1156" customWidth="1"/>
    <col min="6922" max="6922" width="14.875" style="1156" customWidth="1"/>
    <col min="6923" max="7142" width="10.375" style="1156"/>
    <col min="7143" max="7143" width="44.125" style="1156" customWidth="1"/>
    <col min="7144" max="7145" width="17.625" style="1156" customWidth="1"/>
    <col min="7146" max="7146" width="15.375" style="1156" customWidth="1"/>
    <col min="7147" max="7147" width="17.625" style="1156" customWidth="1"/>
    <col min="7148" max="7148" width="15.375" style="1156" customWidth="1"/>
    <col min="7149" max="7149" width="19" style="1156" customWidth="1"/>
    <col min="7150" max="7150" width="15.375" style="1156" customWidth="1"/>
    <col min="7151" max="7151" width="17.625" style="1156" customWidth="1"/>
    <col min="7152" max="7152" width="15.375" style="1156" customWidth="1"/>
    <col min="7153" max="7153" width="17.625" style="1156" customWidth="1"/>
    <col min="7154" max="7154" width="15.375" style="1156" customWidth="1"/>
    <col min="7155" max="7155" width="17.75" style="1156" customWidth="1"/>
    <col min="7156" max="7156" width="15.375" style="1156" customWidth="1"/>
    <col min="7157" max="7157" width="17.75" style="1156" customWidth="1"/>
    <col min="7158" max="7158" width="15.375" style="1156" customWidth="1"/>
    <col min="7159" max="7159" width="19.25" style="1156" customWidth="1"/>
    <col min="7160" max="7160" width="15.375" style="1156" customWidth="1"/>
    <col min="7161" max="7161" width="17.875" style="1156" customWidth="1"/>
    <col min="7162" max="7162" width="15.375" style="1156" customWidth="1"/>
    <col min="7163" max="7163" width="18.375" style="1156" customWidth="1"/>
    <col min="7164" max="7164" width="15.375" style="1156" customWidth="1"/>
    <col min="7165" max="7165" width="18.75" style="1156" customWidth="1"/>
    <col min="7166" max="7166" width="15.375" style="1156" customWidth="1"/>
    <col min="7167" max="7167" width="17.875" style="1156" customWidth="1"/>
    <col min="7168" max="7168" width="15.375" style="1156" customWidth="1"/>
    <col min="7169" max="7169" width="18.125" style="1156" customWidth="1"/>
    <col min="7170" max="7170" width="15.375" style="1156" customWidth="1"/>
    <col min="7171" max="7171" width="27.875" style="1156" bestFit="1" customWidth="1"/>
    <col min="7172" max="7172" width="16.75" style="1156" customWidth="1"/>
    <col min="7173" max="7173" width="13.125" style="1156" customWidth="1"/>
    <col min="7174" max="7174" width="17" style="1156" customWidth="1"/>
    <col min="7175" max="7175" width="13.625" style="1156" customWidth="1"/>
    <col min="7176" max="7176" width="21" style="1156" customWidth="1"/>
    <col min="7177" max="7177" width="12.75" style="1156" customWidth="1"/>
    <col min="7178" max="7178" width="14.875" style="1156" customWidth="1"/>
    <col min="7179" max="7398" width="10.375" style="1156"/>
    <col min="7399" max="7399" width="44.125" style="1156" customWidth="1"/>
    <col min="7400" max="7401" width="17.625" style="1156" customWidth="1"/>
    <col min="7402" max="7402" width="15.375" style="1156" customWidth="1"/>
    <col min="7403" max="7403" width="17.625" style="1156" customWidth="1"/>
    <col min="7404" max="7404" width="15.375" style="1156" customWidth="1"/>
    <col min="7405" max="7405" width="19" style="1156" customWidth="1"/>
    <col min="7406" max="7406" width="15.375" style="1156" customWidth="1"/>
    <col min="7407" max="7407" width="17.625" style="1156" customWidth="1"/>
    <col min="7408" max="7408" width="15.375" style="1156" customWidth="1"/>
    <col min="7409" max="7409" width="17.625" style="1156" customWidth="1"/>
    <col min="7410" max="7410" width="15.375" style="1156" customWidth="1"/>
    <col min="7411" max="7411" width="17.75" style="1156" customWidth="1"/>
    <col min="7412" max="7412" width="15.375" style="1156" customWidth="1"/>
    <col min="7413" max="7413" width="17.75" style="1156" customWidth="1"/>
    <col min="7414" max="7414" width="15.375" style="1156" customWidth="1"/>
    <col min="7415" max="7415" width="19.25" style="1156" customWidth="1"/>
    <col min="7416" max="7416" width="15.375" style="1156" customWidth="1"/>
    <col min="7417" max="7417" width="17.875" style="1156" customWidth="1"/>
    <col min="7418" max="7418" width="15.375" style="1156" customWidth="1"/>
    <col min="7419" max="7419" width="18.375" style="1156" customWidth="1"/>
    <col min="7420" max="7420" width="15.375" style="1156" customWidth="1"/>
    <col min="7421" max="7421" width="18.75" style="1156" customWidth="1"/>
    <col min="7422" max="7422" width="15.375" style="1156" customWidth="1"/>
    <col min="7423" max="7423" width="17.875" style="1156" customWidth="1"/>
    <col min="7424" max="7424" width="15.375" style="1156" customWidth="1"/>
    <col min="7425" max="7425" width="18.125" style="1156" customWidth="1"/>
    <col min="7426" max="7426" width="15.375" style="1156" customWidth="1"/>
    <col min="7427" max="7427" width="27.875" style="1156" bestFit="1" customWidth="1"/>
    <col min="7428" max="7428" width="16.75" style="1156" customWidth="1"/>
    <col min="7429" max="7429" width="13.125" style="1156" customWidth="1"/>
    <col min="7430" max="7430" width="17" style="1156" customWidth="1"/>
    <col min="7431" max="7431" width="13.625" style="1156" customWidth="1"/>
    <col min="7432" max="7432" width="21" style="1156" customWidth="1"/>
    <col min="7433" max="7433" width="12.75" style="1156" customWidth="1"/>
    <col min="7434" max="7434" width="14.875" style="1156" customWidth="1"/>
    <col min="7435" max="7654" width="10.375" style="1156"/>
    <col min="7655" max="7655" width="44.125" style="1156" customWidth="1"/>
    <col min="7656" max="7657" width="17.625" style="1156" customWidth="1"/>
    <col min="7658" max="7658" width="15.375" style="1156" customWidth="1"/>
    <col min="7659" max="7659" width="17.625" style="1156" customWidth="1"/>
    <col min="7660" max="7660" width="15.375" style="1156" customWidth="1"/>
    <col min="7661" max="7661" width="19" style="1156" customWidth="1"/>
    <col min="7662" max="7662" width="15.375" style="1156" customWidth="1"/>
    <col min="7663" max="7663" width="17.625" style="1156" customWidth="1"/>
    <col min="7664" max="7664" width="15.375" style="1156" customWidth="1"/>
    <col min="7665" max="7665" width="17.625" style="1156" customWidth="1"/>
    <col min="7666" max="7666" width="15.375" style="1156" customWidth="1"/>
    <col min="7667" max="7667" width="17.75" style="1156" customWidth="1"/>
    <col min="7668" max="7668" width="15.375" style="1156" customWidth="1"/>
    <col min="7669" max="7669" width="17.75" style="1156" customWidth="1"/>
    <col min="7670" max="7670" width="15.375" style="1156" customWidth="1"/>
    <col min="7671" max="7671" width="19.25" style="1156" customWidth="1"/>
    <col min="7672" max="7672" width="15.375" style="1156" customWidth="1"/>
    <col min="7673" max="7673" width="17.875" style="1156" customWidth="1"/>
    <col min="7674" max="7674" width="15.375" style="1156" customWidth="1"/>
    <col min="7675" max="7675" width="18.375" style="1156" customWidth="1"/>
    <col min="7676" max="7676" width="15.375" style="1156" customWidth="1"/>
    <col min="7677" max="7677" width="18.75" style="1156" customWidth="1"/>
    <col min="7678" max="7678" width="15.375" style="1156" customWidth="1"/>
    <col min="7679" max="7679" width="17.875" style="1156" customWidth="1"/>
    <col min="7680" max="7680" width="15.375" style="1156" customWidth="1"/>
    <col min="7681" max="7681" width="18.125" style="1156" customWidth="1"/>
    <col min="7682" max="7682" width="15.375" style="1156" customWidth="1"/>
    <col min="7683" max="7683" width="27.875" style="1156" bestFit="1" customWidth="1"/>
    <col min="7684" max="7684" width="16.75" style="1156" customWidth="1"/>
    <col min="7685" max="7685" width="13.125" style="1156" customWidth="1"/>
    <col min="7686" max="7686" width="17" style="1156" customWidth="1"/>
    <col min="7687" max="7687" width="13.625" style="1156" customWidth="1"/>
    <col min="7688" max="7688" width="21" style="1156" customWidth="1"/>
    <col min="7689" max="7689" width="12.75" style="1156" customWidth="1"/>
    <col min="7690" max="7690" width="14.875" style="1156" customWidth="1"/>
    <col min="7691" max="7910" width="10.375" style="1156"/>
    <col min="7911" max="7911" width="44.125" style="1156" customWidth="1"/>
    <col min="7912" max="7913" width="17.625" style="1156" customWidth="1"/>
    <col min="7914" max="7914" width="15.375" style="1156" customWidth="1"/>
    <col min="7915" max="7915" width="17.625" style="1156" customWidth="1"/>
    <col min="7916" max="7916" width="15.375" style="1156" customWidth="1"/>
    <col min="7917" max="7917" width="19" style="1156" customWidth="1"/>
    <col min="7918" max="7918" width="15.375" style="1156" customWidth="1"/>
    <col min="7919" max="7919" width="17.625" style="1156" customWidth="1"/>
    <col min="7920" max="7920" width="15.375" style="1156" customWidth="1"/>
    <col min="7921" max="7921" width="17.625" style="1156" customWidth="1"/>
    <col min="7922" max="7922" width="15.375" style="1156" customWidth="1"/>
    <col min="7923" max="7923" width="17.75" style="1156" customWidth="1"/>
    <col min="7924" max="7924" width="15.375" style="1156" customWidth="1"/>
    <col min="7925" max="7925" width="17.75" style="1156" customWidth="1"/>
    <col min="7926" max="7926" width="15.375" style="1156" customWidth="1"/>
    <col min="7927" max="7927" width="19.25" style="1156" customWidth="1"/>
    <col min="7928" max="7928" width="15.375" style="1156" customWidth="1"/>
    <col min="7929" max="7929" width="17.875" style="1156" customWidth="1"/>
    <col min="7930" max="7930" width="15.375" style="1156" customWidth="1"/>
    <col min="7931" max="7931" width="18.375" style="1156" customWidth="1"/>
    <col min="7932" max="7932" width="15.375" style="1156" customWidth="1"/>
    <col min="7933" max="7933" width="18.75" style="1156" customWidth="1"/>
    <col min="7934" max="7934" width="15.375" style="1156" customWidth="1"/>
    <col min="7935" max="7935" width="17.875" style="1156" customWidth="1"/>
    <col min="7936" max="7936" width="15.375" style="1156" customWidth="1"/>
    <col min="7937" max="7937" width="18.125" style="1156" customWidth="1"/>
    <col min="7938" max="7938" width="15.375" style="1156" customWidth="1"/>
    <col min="7939" max="7939" width="27.875" style="1156" bestFit="1" customWidth="1"/>
    <col min="7940" max="7940" width="16.75" style="1156" customWidth="1"/>
    <col min="7941" max="7941" width="13.125" style="1156" customWidth="1"/>
    <col min="7942" max="7942" width="17" style="1156" customWidth="1"/>
    <col min="7943" max="7943" width="13.625" style="1156" customWidth="1"/>
    <col min="7944" max="7944" width="21" style="1156" customWidth="1"/>
    <col min="7945" max="7945" width="12.75" style="1156" customWidth="1"/>
    <col min="7946" max="7946" width="14.875" style="1156" customWidth="1"/>
    <col min="7947" max="8166" width="10.375" style="1156"/>
    <col min="8167" max="8167" width="44.125" style="1156" customWidth="1"/>
    <col min="8168" max="8169" width="17.625" style="1156" customWidth="1"/>
    <col min="8170" max="8170" width="15.375" style="1156" customWidth="1"/>
    <col min="8171" max="8171" width="17.625" style="1156" customWidth="1"/>
    <col min="8172" max="8172" width="15.375" style="1156" customWidth="1"/>
    <col min="8173" max="8173" width="19" style="1156" customWidth="1"/>
    <col min="8174" max="8174" width="15.375" style="1156" customWidth="1"/>
    <col min="8175" max="8175" width="17.625" style="1156" customWidth="1"/>
    <col min="8176" max="8176" width="15.375" style="1156" customWidth="1"/>
    <col min="8177" max="8177" width="17.625" style="1156" customWidth="1"/>
    <col min="8178" max="8178" width="15.375" style="1156" customWidth="1"/>
    <col min="8179" max="8179" width="17.75" style="1156" customWidth="1"/>
    <col min="8180" max="8180" width="15.375" style="1156" customWidth="1"/>
    <col min="8181" max="8181" width="17.75" style="1156" customWidth="1"/>
    <col min="8182" max="8182" width="15.375" style="1156" customWidth="1"/>
    <col min="8183" max="8183" width="19.25" style="1156" customWidth="1"/>
    <col min="8184" max="8184" width="15.375" style="1156" customWidth="1"/>
    <col min="8185" max="8185" width="17.875" style="1156" customWidth="1"/>
    <col min="8186" max="8186" width="15.375" style="1156" customWidth="1"/>
    <col min="8187" max="8187" width="18.375" style="1156" customWidth="1"/>
    <col min="8188" max="8188" width="15.375" style="1156" customWidth="1"/>
    <col min="8189" max="8189" width="18.75" style="1156" customWidth="1"/>
    <col min="8190" max="8190" width="15.375" style="1156" customWidth="1"/>
    <col min="8191" max="8191" width="17.875" style="1156" customWidth="1"/>
    <col min="8192" max="8192" width="15.375" style="1156" customWidth="1"/>
    <col min="8193" max="8193" width="18.125" style="1156" customWidth="1"/>
    <col min="8194" max="8194" width="15.375" style="1156" customWidth="1"/>
    <col min="8195" max="8195" width="27.875" style="1156" bestFit="1" customWidth="1"/>
    <col min="8196" max="8196" width="16.75" style="1156" customWidth="1"/>
    <col min="8197" max="8197" width="13.125" style="1156" customWidth="1"/>
    <col min="8198" max="8198" width="17" style="1156" customWidth="1"/>
    <col min="8199" max="8199" width="13.625" style="1156" customWidth="1"/>
    <col min="8200" max="8200" width="21" style="1156" customWidth="1"/>
    <col min="8201" max="8201" width="12.75" style="1156" customWidth="1"/>
    <col min="8202" max="8202" width="14.875" style="1156" customWidth="1"/>
    <col min="8203" max="8422" width="10.375" style="1156"/>
    <col min="8423" max="8423" width="44.125" style="1156" customWidth="1"/>
    <col min="8424" max="8425" width="17.625" style="1156" customWidth="1"/>
    <col min="8426" max="8426" width="15.375" style="1156" customWidth="1"/>
    <col min="8427" max="8427" width="17.625" style="1156" customWidth="1"/>
    <col min="8428" max="8428" width="15.375" style="1156" customWidth="1"/>
    <col min="8429" max="8429" width="19" style="1156" customWidth="1"/>
    <col min="8430" max="8430" width="15.375" style="1156" customWidth="1"/>
    <col min="8431" max="8431" width="17.625" style="1156" customWidth="1"/>
    <col min="8432" max="8432" width="15.375" style="1156" customWidth="1"/>
    <col min="8433" max="8433" width="17.625" style="1156" customWidth="1"/>
    <col min="8434" max="8434" width="15.375" style="1156" customWidth="1"/>
    <col min="8435" max="8435" width="17.75" style="1156" customWidth="1"/>
    <col min="8436" max="8436" width="15.375" style="1156" customWidth="1"/>
    <col min="8437" max="8437" width="17.75" style="1156" customWidth="1"/>
    <col min="8438" max="8438" width="15.375" style="1156" customWidth="1"/>
    <col min="8439" max="8439" width="19.25" style="1156" customWidth="1"/>
    <col min="8440" max="8440" width="15.375" style="1156" customWidth="1"/>
    <col min="8441" max="8441" width="17.875" style="1156" customWidth="1"/>
    <col min="8442" max="8442" width="15.375" style="1156" customWidth="1"/>
    <col min="8443" max="8443" width="18.375" style="1156" customWidth="1"/>
    <col min="8444" max="8444" width="15.375" style="1156" customWidth="1"/>
    <col min="8445" max="8445" width="18.75" style="1156" customWidth="1"/>
    <col min="8446" max="8446" width="15.375" style="1156" customWidth="1"/>
    <col min="8447" max="8447" width="17.875" style="1156" customWidth="1"/>
    <col min="8448" max="8448" width="15.375" style="1156" customWidth="1"/>
    <col min="8449" max="8449" width="18.125" style="1156" customWidth="1"/>
    <col min="8450" max="8450" width="15.375" style="1156" customWidth="1"/>
    <col min="8451" max="8451" width="27.875" style="1156" bestFit="1" customWidth="1"/>
    <col min="8452" max="8452" width="16.75" style="1156" customWidth="1"/>
    <col min="8453" max="8453" width="13.125" style="1156" customWidth="1"/>
    <col min="8454" max="8454" width="17" style="1156" customWidth="1"/>
    <col min="8455" max="8455" width="13.625" style="1156" customWidth="1"/>
    <col min="8456" max="8456" width="21" style="1156" customWidth="1"/>
    <col min="8457" max="8457" width="12.75" style="1156" customWidth="1"/>
    <col min="8458" max="8458" width="14.875" style="1156" customWidth="1"/>
    <col min="8459" max="8678" width="10.375" style="1156"/>
    <col min="8679" max="8679" width="44.125" style="1156" customWidth="1"/>
    <col min="8680" max="8681" width="17.625" style="1156" customWidth="1"/>
    <col min="8682" max="8682" width="15.375" style="1156" customWidth="1"/>
    <col min="8683" max="8683" width="17.625" style="1156" customWidth="1"/>
    <col min="8684" max="8684" width="15.375" style="1156" customWidth="1"/>
    <col min="8685" max="8685" width="19" style="1156" customWidth="1"/>
    <col min="8686" max="8686" width="15.375" style="1156" customWidth="1"/>
    <col min="8687" max="8687" width="17.625" style="1156" customWidth="1"/>
    <col min="8688" max="8688" width="15.375" style="1156" customWidth="1"/>
    <col min="8689" max="8689" width="17.625" style="1156" customWidth="1"/>
    <col min="8690" max="8690" width="15.375" style="1156" customWidth="1"/>
    <col min="8691" max="8691" width="17.75" style="1156" customWidth="1"/>
    <col min="8692" max="8692" width="15.375" style="1156" customWidth="1"/>
    <col min="8693" max="8693" width="17.75" style="1156" customWidth="1"/>
    <col min="8694" max="8694" width="15.375" style="1156" customWidth="1"/>
    <col min="8695" max="8695" width="19.25" style="1156" customWidth="1"/>
    <col min="8696" max="8696" width="15.375" style="1156" customWidth="1"/>
    <col min="8697" max="8697" width="17.875" style="1156" customWidth="1"/>
    <col min="8698" max="8698" width="15.375" style="1156" customWidth="1"/>
    <col min="8699" max="8699" width="18.375" style="1156" customWidth="1"/>
    <col min="8700" max="8700" width="15.375" style="1156" customWidth="1"/>
    <col min="8701" max="8701" width="18.75" style="1156" customWidth="1"/>
    <col min="8702" max="8702" width="15.375" style="1156" customWidth="1"/>
    <col min="8703" max="8703" width="17.875" style="1156" customWidth="1"/>
    <col min="8704" max="8704" width="15.375" style="1156" customWidth="1"/>
    <col min="8705" max="8705" width="18.125" style="1156" customWidth="1"/>
    <col min="8706" max="8706" width="15.375" style="1156" customWidth="1"/>
    <col min="8707" max="8707" width="27.875" style="1156" bestFit="1" customWidth="1"/>
    <col min="8708" max="8708" width="16.75" style="1156" customWidth="1"/>
    <col min="8709" max="8709" width="13.125" style="1156" customWidth="1"/>
    <col min="8710" max="8710" width="17" style="1156" customWidth="1"/>
    <col min="8711" max="8711" width="13.625" style="1156" customWidth="1"/>
    <col min="8712" max="8712" width="21" style="1156" customWidth="1"/>
    <col min="8713" max="8713" width="12.75" style="1156" customWidth="1"/>
    <col min="8714" max="8714" width="14.875" style="1156" customWidth="1"/>
    <col min="8715" max="8934" width="10.375" style="1156"/>
    <col min="8935" max="8935" width="44.125" style="1156" customWidth="1"/>
    <col min="8936" max="8937" width="17.625" style="1156" customWidth="1"/>
    <col min="8938" max="8938" width="15.375" style="1156" customWidth="1"/>
    <col min="8939" max="8939" width="17.625" style="1156" customWidth="1"/>
    <col min="8940" max="8940" width="15.375" style="1156" customWidth="1"/>
    <col min="8941" max="8941" width="19" style="1156" customWidth="1"/>
    <col min="8942" max="8942" width="15.375" style="1156" customWidth="1"/>
    <col min="8943" max="8943" width="17.625" style="1156" customWidth="1"/>
    <col min="8944" max="8944" width="15.375" style="1156" customWidth="1"/>
    <col min="8945" max="8945" width="17.625" style="1156" customWidth="1"/>
    <col min="8946" max="8946" width="15.375" style="1156" customWidth="1"/>
    <col min="8947" max="8947" width="17.75" style="1156" customWidth="1"/>
    <col min="8948" max="8948" width="15.375" style="1156" customWidth="1"/>
    <col min="8949" max="8949" width="17.75" style="1156" customWidth="1"/>
    <col min="8950" max="8950" width="15.375" style="1156" customWidth="1"/>
    <col min="8951" max="8951" width="19.25" style="1156" customWidth="1"/>
    <col min="8952" max="8952" width="15.375" style="1156" customWidth="1"/>
    <col min="8953" max="8953" width="17.875" style="1156" customWidth="1"/>
    <col min="8954" max="8954" width="15.375" style="1156" customWidth="1"/>
    <col min="8955" max="8955" width="18.375" style="1156" customWidth="1"/>
    <col min="8956" max="8956" width="15.375" style="1156" customWidth="1"/>
    <col min="8957" max="8957" width="18.75" style="1156" customWidth="1"/>
    <col min="8958" max="8958" width="15.375" style="1156" customWidth="1"/>
    <col min="8959" max="8959" width="17.875" style="1156" customWidth="1"/>
    <col min="8960" max="8960" width="15.375" style="1156" customWidth="1"/>
    <col min="8961" max="8961" width="18.125" style="1156" customWidth="1"/>
    <col min="8962" max="8962" width="15.375" style="1156" customWidth="1"/>
    <col min="8963" max="8963" width="27.875" style="1156" bestFit="1" customWidth="1"/>
    <col min="8964" max="8964" width="16.75" style="1156" customWidth="1"/>
    <col min="8965" max="8965" width="13.125" style="1156" customWidth="1"/>
    <col min="8966" max="8966" width="17" style="1156" customWidth="1"/>
    <col min="8967" max="8967" width="13.625" style="1156" customWidth="1"/>
    <col min="8968" max="8968" width="21" style="1156" customWidth="1"/>
    <col min="8969" max="8969" width="12.75" style="1156" customWidth="1"/>
    <col min="8970" max="8970" width="14.875" style="1156" customWidth="1"/>
    <col min="8971" max="9190" width="10.375" style="1156"/>
    <col min="9191" max="9191" width="44.125" style="1156" customWidth="1"/>
    <col min="9192" max="9193" width="17.625" style="1156" customWidth="1"/>
    <col min="9194" max="9194" width="15.375" style="1156" customWidth="1"/>
    <col min="9195" max="9195" width="17.625" style="1156" customWidth="1"/>
    <col min="9196" max="9196" width="15.375" style="1156" customWidth="1"/>
    <col min="9197" max="9197" width="19" style="1156" customWidth="1"/>
    <col min="9198" max="9198" width="15.375" style="1156" customWidth="1"/>
    <col min="9199" max="9199" width="17.625" style="1156" customWidth="1"/>
    <col min="9200" max="9200" width="15.375" style="1156" customWidth="1"/>
    <col min="9201" max="9201" width="17.625" style="1156" customWidth="1"/>
    <col min="9202" max="9202" width="15.375" style="1156" customWidth="1"/>
    <col min="9203" max="9203" width="17.75" style="1156" customWidth="1"/>
    <col min="9204" max="9204" width="15.375" style="1156" customWidth="1"/>
    <col min="9205" max="9205" width="17.75" style="1156" customWidth="1"/>
    <col min="9206" max="9206" width="15.375" style="1156" customWidth="1"/>
    <col min="9207" max="9207" width="19.25" style="1156" customWidth="1"/>
    <col min="9208" max="9208" width="15.375" style="1156" customWidth="1"/>
    <col min="9209" max="9209" width="17.875" style="1156" customWidth="1"/>
    <col min="9210" max="9210" width="15.375" style="1156" customWidth="1"/>
    <col min="9211" max="9211" width="18.375" style="1156" customWidth="1"/>
    <col min="9212" max="9212" width="15.375" style="1156" customWidth="1"/>
    <col min="9213" max="9213" width="18.75" style="1156" customWidth="1"/>
    <col min="9214" max="9214" width="15.375" style="1156" customWidth="1"/>
    <col min="9215" max="9215" width="17.875" style="1156" customWidth="1"/>
    <col min="9216" max="9216" width="15.375" style="1156" customWidth="1"/>
    <col min="9217" max="9217" width="18.125" style="1156" customWidth="1"/>
    <col min="9218" max="9218" width="15.375" style="1156" customWidth="1"/>
    <col min="9219" max="9219" width="27.875" style="1156" bestFit="1" customWidth="1"/>
    <col min="9220" max="9220" width="16.75" style="1156" customWidth="1"/>
    <col min="9221" max="9221" width="13.125" style="1156" customWidth="1"/>
    <col min="9222" max="9222" width="17" style="1156" customWidth="1"/>
    <col min="9223" max="9223" width="13.625" style="1156" customWidth="1"/>
    <col min="9224" max="9224" width="21" style="1156" customWidth="1"/>
    <col min="9225" max="9225" width="12.75" style="1156" customWidth="1"/>
    <col min="9226" max="9226" width="14.875" style="1156" customWidth="1"/>
    <col min="9227" max="9446" width="10.375" style="1156"/>
    <col min="9447" max="9447" width="44.125" style="1156" customWidth="1"/>
    <col min="9448" max="9449" width="17.625" style="1156" customWidth="1"/>
    <col min="9450" max="9450" width="15.375" style="1156" customWidth="1"/>
    <col min="9451" max="9451" width="17.625" style="1156" customWidth="1"/>
    <col min="9452" max="9452" width="15.375" style="1156" customWidth="1"/>
    <col min="9453" max="9453" width="19" style="1156" customWidth="1"/>
    <col min="9454" max="9454" width="15.375" style="1156" customWidth="1"/>
    <col min="9455" max="9455" width="17.625" style="1156" customWidth="1"/>
    <col min="9456" max="9456" width="15.375" style="1156" customWidth="1"/>
    <col min="9457" max="9457" width="17.625" style="1156" customWidth="1"/>
    <col min="9458" max="9458" width="15.375" style="1156" customWidth="1"/>
    <col min="9459" max="9459" width="17.75" style="1156" customWidth="1"/>
    <col min="9460" max="9460" width="15.375" style="1156" customWidth="1"/>
    <col min="9461" max="9461" width="17.75" style="1156" customWidth="1"/>
    <col min="9462" max="9462" width="15.375" style="1156" customWidth="1"/>
    <col min="9463" max="9463" width="19.25" style="1156" customWidth="1"/>
    <col min="9464" max="9464" width="15.375" style="1156" customWidth="1"/>
    <col min="9465" max="9465" width="17.875" style="1156" customWidth="1"/>
    <col min="9466" max="9466" width="15.375" style="1156" customWidth="1"/>
    <col min="9467" max="9467" width="18.375" style="1156" customWidth="1"/>
    <col min="9468" max="9468" width="15.375" style="1156" customWidth="1"/>
    <col min="9469" max="9469" width="18.75" style="1156" customWidth="1"/>
    <col min="9470" max="9470" width="15.375" style="1156" customWidth="1"/>
    <col min="9471" max="9471" width="17.875" style="1156" customWidth="1"/>
    <col min="9472" max="9472" width="15.375" style="1156" customWidth="1"/>
    <col min="9473" max="9473" width="18.125" style="1156" customWidth="1"/>
    <col min="9474" max="9474" width="15.375" style="1156" customWidth="1"/>
    <col min="9475" max="9475" width="27.875" style="1156" bestFit="1" customWidth="1"/>
    <col min="9476" max="9476" width="16.75" style="1156" customWidth="1"/>
    <col min="9477" max="9477" width="13.125" style="1156" customWidth="1"/>
    <col min="9478" max="9478" width="17" style="1156" customWidth="1"/>
    <col min="9479" max="9479" width="13.625" style="1156" customWidth="1"/>
    <col min="9480" max="9480" width="21" style="1156" customWidth="1"/>
    <col min="9481" max="9481" width="12.75" style="1156" customWidth="1"/>
    <col min="9482" max="9482" width="14.875" style="1156" customWidth="1"/>
    <col min="9483" max="9702" width="10.375" style="1156"/>
    <col min="9703" max="9703" width="44.125" style="1156" customWidth="1"/>
    <col min="9704" max="9705" width="17.625" style="1156" customWidth="1"/>
    <col min="9706" max="9706" width="15.375" style="1156" customWidth="1"/>
    <col min="9707" max="9707" width="17.625" style="1156" customWidth="1"/>
    <col min="9708" max="9708" width="15.375" style="1156" customWidth="1"/>
    <col min="9709" max="9709" width="19" style="1156" customWidth="1"/>
    <col min="9710" max="9710" width="15.375" style="1156" customWidth="1"/>
    <col min="9711" max="9711" width="17.625" style="1156" customWidth="1"/>
    <col min="9712" max="9712" width="15.375" style="1156" customWidth="1"/>
    <col min="9713" max="9713" width="17.625" style="1156" customWidth="1"/>
    <col min="9714" max="9714" width="15.375" style="1156" customWidth="1"/>
    <col min="9715" max="9715" width="17.75" style="1156" customWidth="1"/>
    <col min="9716" max="9716" width="15.375" style="1156" customWidth="1"/>
    <col min="9717" max="9717" width="17.75" style="1156" customWidth="1"/>
    <col min="9718" max="9718" width="15.375" style="1156" customWidth="1"/>
    <col min="9719" max="9719" width="19.25" style="1156" customWidth="1"/>
    <col min="9720" max="9720" width="15.375" style="1156" customWidth="1"/>
    <col min="9721" max="9721" width="17.875" style="1156" customWidth="1"/>
    <col min="9722" max="9722" width="15.375" style="1156" customWidth="1"/>
    <col min="9723" max="9723" width="18.375" style="1156" customWidth="1"/>
    <col min="9724" max="9724" width="15.375" style="1156" customWidth="1"/>
    <col min="9725" max="9725" width="18.75" style="1156" customWidth="1"/>
    <col min="9726" max="9726" width="15.375" style="1156" customWidth="1"/>
    <col min="9727" max="9727" width="17.875" style="1156" customWidth="1"/>
    <col min="9728" max="9728" width="15.375" style="1156" customWidth="1"/>
    <col min="9729" max="9729" width="18.125" style="1156" customWidth="1"/>
    <col min="9730" max="9730" width="15.375" style="1156" customWidth="1"/>
    <col min="9731" max="9731" width="27.875" style="1156" bestFit="1" customWidth="1"/>
    <col min="9732" max="9732" width="16.75" style="1156" customWidth="1"/>
    <col min="9733" max="9733" width="13.125" style="1156" customWidth="1"/>
    <col min="9734" max="9734" width="17" style="1156" customWidth="1"/>
    <col min="9735" max="9735" width="13.625" style="1156" customWidth="1"/>
    <col min="9736" max="9736" width="21" style="1156" customWidth="1"/>
    <col min="9737" max="9737" width="12.75" style="1156" customWidth="1"/>
    <col min="9738" max="9738" width="14.875" style="1156" customWidth="1"/>
    <col min="9739" max="9958" width="10.375" style="1156"/>
    <col min="9959" max="9959" width="44.125" style="1156" customWidth="1"/>
    <col min="9960" max="9961" width="17.625" style="1156" customWidth="1"/>
    <col min="9962" max="9962" width="15.375" style="1156" customWidth="1"/>
    <col min="9963" max="9963" width="17.625" style="1156" customWidth="1"/>
    <col min="9964" max="9964" width="15.375" style="1156" customWidth="1"/>
    <col min="9965" max="9965" width="19" style="1156" customWidth="1"/>
    <col min="9966" max="9966" width="15.375" style="1156" customWidth="1"/>
    <col min="9967" max="9967" width="17.625" style="1156" customWidth="1"/>
    <col min="9968" max="9968" width="15.375" style="1156" customWidth="1"/>
    <col min="9969" max="9969" width="17.625" style="1156" customWidth="1"/>
    <col min="9970" max="9970" width="15.375" style="1156" customWidth="1"/>
    <col min="9971" max="9971" width="17.75" style="1156" customWidth="1"/>
    <col min="9972" max="9972" width="15.375" style="1156" customWidth="1"/>
    <col min="9973" max="9973" width="17.75" style="1156" customWidth="1"/>
    <col min="9974" max="9974" width="15.375" style="1156" customWidth="1"/>
    <col min="9975" max="9975" width="19.25" style="1156" customWidth="1"/>
    <col min="9976" max="9976" width="15.375" style="1156" customWidth="1"/>
    <col min="9977" max="9977" width="17.875" style="1156" customWidth="1"/>
    <col min="9978" max="9978" width="15.375" style="1156" customWidth="1"/>
    <col min="9979" max="9979" width="18.375" style="1156" customWidth="1"/>
    <col min="9980" max="9980" width="15.375" style="1156" customWidth="1"/>
    <col min="9981" max="9981" width="18.75" style="1156" customWidth="1"/>
    <col min="9982" max="9982" width="15.375" style="1156" customWidth="1"/>
    <col min="9983" max="9983" width="17.875" style="1156" customWidth="1"/>
    <col min="9984" max="9984" width="15.375" style="1156" customWidth="1"/>
    <col min="9985" max="9985" width="18.125" style="1156" customWidth="1"/>
    <col min="9986" max="9986" width="15.375" style="1156" customWidth="1"/>
    <col min="9987" max="9987" width="27.875" style="1156" bestFit="1" customWidth="1"/>
    <col min="9988" max="9988" width="16.75" style="1156" customWidth="1"/>
    <col min="9989" max="9989" width="13.125" style="1156" customWidth="1"/>
    <col min="9990" max="9990" width="17" style="1156" customWidth="1"/>
    <col min="9991" max="9991" width="13.625" style="1156" customWidth="1"/>
    <col min="9992" max="9992" width="21" style="1156" customWidth="1"/>
    <col min="9993" max="9993" width="12.75" style="1156" customWidth="1"/>
    <col min="9994" max="9994" width="14.875" style="1156" customWidth="1"/>
    <col min="9995" max="10214" width="10.375" style="1156"/>
    <col min="10215" max="10215" width="44.125" style="1156" customWidth="1"/>
    <col min="10216" max="10217" width="17.625" style="1156" customWidth="1"/>
    <col min="10218" max="10218" width="15.375" style="1156" customWidth="1"/>
    <col min="10219" max="10219" width="17.625" style="1156" customWidth="1"/>
    <col min="10220" max="10220" width="15.375" style="1156" customWidth="1"/>
    <col min="10221" max="10221" width="19" style="1156" customWidth="1"/>
    <col min="10222" max="10222" width="15.375" style="1156" customWidth="1"/>
    <col min="10223" max="10223" width="17.625" style="1156" customWidth="1"/>
    <col min="10224" max="10224" width="15.375" style="1156" customWidth="1"/>
    <col min="10225" max="10225" width="17.625" style="1156" customWidth="1"/>
    <col min="10226" max="10226" width="15.375" style="1156" customWidth="1"/>
    <col min="10227" max="10227" width="17.75" style="1156" customWidth="1"/>
    <col min="10228" max="10228" width="15.375" style="1156" customWidth="1"/>
    <col min="10229" max="10229" width="17.75" style="1156" customWidth="1"/>
    <col min="10230" max="10230" width="15.375" style="1156" customWidth="1"/>
    <col min="10231" max="10231" width="19.25" style="1156" customWidth="1"/>
    <col min="10232" max="10232" width="15.375" style="1156" customWidth="1"/>
    <col min="10233" max="10233" width="17.875" style="1156" customWidth="1"/>
    <col min="10234" max="10234" width="15.375" style="1156" customWidth="1"/>
    <col min="10235" max="10235" width="18.375" style="1156" customWidth="1"/>
    <col min="10236" max="10236" width="15.375" style="1156" customWidth="1"/>
    <col min="10237" max="10237" width="18.75" style="1156" customWidth="1"/>
    <col min="10238" max="10238" width="15.375" style="1156" customWidth="1"/>
    <col min="10239" max="10239" width="17.875" style="1156" customWidth="1"/>
    <col min="10240" max="10240" width="15.375" style="1156" customWidth="1"/>
    <col min="10241" max="10241" width="18.125" style="1156" customWidth="1"/>
    <col min="10242" max="10242" width="15.375" style="1156" customWidth="1"/>
    <col min="10243" max="10243" width="27.875" style="1156" bestFit="1" customWidth="1"/>
    <col min="10244" max="10244" width="16.75" style="1156" customWidth="1"/>
    <col min="10245" max="10245" width="13.125" style="1156" customWidth="1"/>
    <col min="10246" max="10246" width="17" style="1156" customWidth="1"/>
    <col min="10247" max="10247" width="13.625" style="1156" customWidth="1"/>
    <col min="10248" max="10248" width="21" style="1156" customWidth="1"/>
    <col min="10249" max="10249" width="12.75" style="1156" customWidth="1"/>
    <col min="10250" max="10250" width="14.875" style="1156" customWidth="1"/>
    <col min="10251" max="10470" width="10.375" style="1156"/>
    <col min="10471" max="10471" width="44.125" style="1156" customWidth="1"/>
    <col min="10472" max="10473" width="17.625" style="1156" customWidth="1"/>
    <col min="10474" max="10474" width="15.375" style="1156" customWidth="1"/>
    <col min="10475" max="10475" width="17.625" style="1156" customWidth="1"/>
    <col min="10476" max="10476" width="15.375" style="1156" customWidth="1"/>
    <col min="10477" max="10477" width="19" style="1156" customWidth="1"/>
    <col min="10478" max="10478" width="15.375" style="1156" customWidth="1"/>
    <col min="10479" max="10479" width="17.625" style="1156" customWidth="1"/>
    <col min="10480" max="10480" width="15.375" style="1156" customWidth="1"/>
    <col min="10481" max="10481" width="17.625" style="1156" customWidth="1"/>
    <col min="10482" max="10482" width="15.375" style="1156" customWidth="1"/>
    <col min="10483" max="10483" width="17.75" style="1156" customWidth="1"/>
    <col min="10484" max="10484" width="15.375" style="1156" customWidth="1"/>
    <col min="10485" max="10485" width="17.75" style="1156" customWidth="1"/>
    <col min="10486" max="10486" width="15.375" style="1156" customWidth="1"/>
    <col min="10487" max="10487" width="19.25" style="1156" customWidth="1"/>
    <col min="10488" max="10488" width="15.375" style="1156" customWidth="1"/>
    <col min="10489" max="10489" width="17.875" style="1156" customWidth="1"/>
    <col min="10490" max="10490" width="15.375" style="1156" customWidth="1"/>
    <col min="10491" max="10491" width="18.375" style="1156" customWidth="1"/>
    <col min="10492" max="10492" width="15.375" style="1156" customWidth="1"/>
    <col min="10493" max="10493" width="18.75" style="1156" customWidth="1"/>
    <col min="10494" max="10494" width="15.375" style="1156" customWidth="1"/>
    <col min="10495" max="10495" width="17.875" style="1156" customWidth="1"/>
    <col min="10496" max="10496" width="15.375" style="1156" customWidth="1"/>
    <col min="10497" max="10497" width="18.125" style="1156" customWidth="1"/>
    <col min="10498" max="10498" width="15.375" style="1156" customWidth="1"/>
    <col min="10499" max="10499" width="27.875" style="1156" bestFit="1" customWidth="1"/>
    <col min="10500" max="10500" width="16.75" style="1156" customWidth="1"/>
    <col min="10501" max="10501" width="13.125" style="1156" customWidth="1"/>
    <col min="10502" max="10502" width="17" style="1156" customWidth="1"/>
    <col min="10503" max="10503" width="13.625" style="1156" customWidth="1"/>
    <col min="10504" max="10504" width="21" style="1156" customWidth="1"/>
    <col min="10505" max="10505" width="12.75" style="1156" customWidth="1"/>
    <col min="10506" max="10506" width="14.875" style="1156" customWidth="1"/>
    <col min="10507" max="10726" width="10.375" style="1156"/>
    <col min="10727" max="10727" width="44.125" style="1156" customWidth="1"/>
    <col min="10728" max="10729" width="17.625" style="1156" customWidth="1"/>
    <col min="10730" max="10730" width="15.375" style="1156" customWidth="1"/>
    <col min="10731" max="10731" width="17.625" style="1156" customWidth="1"/>
    <col min="10732" max="10732" width="15.375" style="1156" customWidth="1"/>
    <col min="10733" max="10733" width="19" style="1156" customWidth="1"/>
    <col min="10734" max="10734" width="15.375" style="1156" customWidth="1"/>
    <col min="10735" max="10735" width="17.625" style="1156" customWidth="1"/>
    <col min="10736" max="10736" width="15.375" style="1156" customWidth="1"/>
    <col min="10737" max="10737" width="17.625" style="1156" customWidth="1"/>
    <col min="10738" max="10738" width="15.375" style="1156" customWidth="1"/>
    <col min="10739" max="10739" width="17.75" style="1156" customWidth="1"/>
    <col min="10740" max="10740" width="15.375" style="1156" customWidth="1"/>
    <col min="10741" max="10741" width="17.75" style="1156" customWidth="1"/>
    <col min="10742" max="10742" width="15.375" style="1156" customWidth="1"/>
    <col min="10743" max="10743" width="19.25" style="1156" customWidth="1"/>
    <col min="10744" max="10744" width="15.375" style="1156" customWidth="1"/>
    <col min="10745" max="10745" width="17.875" style="1156" customWidth="1"/>
    <col min="10746" max="10746" width="15.375" style="1156" customWidth="1"/>
    <col min="10747" max="10747" width="18.375" style="1156" customWidth="1"/>
    <col min="10748" max="10748" width="15.375" style="1156" customWidth="1"/>
    <col min="10749" max="10749" width="18.75" style="1156" customWidth="1"/>
    <col min="10750" max="10750" width="15.375" style="1156" customWidth="1"/>
    <col min="10751" max="10751" width="17.875" style="1156" customWidth="1"/>
    <col min="10752" max="10752" width="15.375" style="1156" customWidth="1"/>
    <col min="10753" max="10753" width="18.125" style="1156" customWidth="1"/>
    <col min="10754" max="10754" width="15.375" style="1156" customWidth="1"/>
    <col min="10755" max="10755" width="27.875" style="1156" bestFit="1" customWidth="1"/>
    <col min="10756" max="10756" width="16.75" style="1156" customWidth="1"/>
    <col min="10757" max="10757" width="13.125" style="1156" customWidth="1"/>
    <col min="10758" max="10758" width="17" style="1156" customWidth="1"/>
    <col min="10759" max="10759" width="13.625" style="1156" customWidth="1"/>
    <col min="10760" max="10760" width="21" style="1156" customWidth="1"/>
    <col min="10761" max="10761" width="12.75" style="1156" customWidth="1"/>
    <col min="10762" max="10762" width="14.875" style="1156" customWidth="1"/>
    <col min="10763" max="10982" width="10.375" style="1156"/>
    <col min="10983" max="10983" width="44.125" style="1156" customWidth="1"/>
    <col min="10984" max="10985" width="17.625" style="1156" customWidth="1"/>
    <col min="10986" max="10986" width="15.375" style="1156" customWidth="1"/>
    <col min="10987" max="10987" width="17.625" style="1156" customWidth="1"/>
    <col min="10988" max="10988" width="15.375" style="1156" customWidth="1"/>
    <col min="10989" max="10989" width="19" style="1156" customWidth="1"/>
    <col min="10990" max="10990" width="15.375" style="1156" customWidth="1"/>
    <col min="10991" max="10991" width="17.625" style="1156" customWidth="1"/>
    <col min="10992" max="10992" width="15.375" style="1156" customWidth="1"/>
    <col min="10993" max="10993" width="17.625" style="1156" customWidth="1"/>
    <col min="10994" max="10994" width="15.375" style="1156" customWidth="1"/>
    <col min="10995" max="10995" width="17.75" style="1156" customWidth="1"/>
    <col min="10996" max="10996" width="15.375" style="1156" customWidth="1"/>
    <col min="10997" max="10997" width="17.75" style="1156" customWidth="1"/>
    <col min="10998" max="10998" width="15.375" style="1156" customWidth="1"/>
    <col min="10999" max="10999" width="19.25" style="1156" customWidth="1"/>
    <col min="11000" max="11000" width="15.375" style="1156" customWidth="1"/>
    <col min="11001" max="11001" width="17.875" style="1156" customWidth="1"/>
    <col min="11002" max="11002" width="15.375" style="1156" customWidth="1"/>
    <col min="11003" max="11003" width="18.375" style="1156" customWidth="1"/>
    <col min="11004" max="11004" width="15.375" style="1156" customWidth="1"/>
    <col min="11005" max="11005" width="18.75" style="1156" customWidth="1"/>
    <col min="11006" max="11006" width="15.375" style="1156" customWidth="1"/>
    <col min="11007" max="11007" width="17.875" style="1156" customWidth="1"/>
    <col min="11008" max="11008" width="15.375" style="1156" customWidth="1"/>
    <col min="11009" max="11009" width="18.125" style="1156" customWidth="1"/>
    <col min="11010" max="11010" width="15.375" style="1156" customWidth="1"/>
    <col min="11011" max="11011" width="27.875" style="1156" bestFit="1" customWidth="1"/>
    <col min="11012" max="11012" width="16.75" style="1156" customWidth="1"/>
    <col min="11013" max="11013" width="13.125" style="1156" customWidth="1"/>
    <col min="11014" max="11014" width="17" style="1156" customWidth="1"/>
    <col min="11015" max="11015" width="13.625" style="1156" customWidth="1"/>
    <col min="11016" max="11016" width="21" style="1156" customWidth="1"/>
    <col min="11017" max="11017" width="12.75" style="1156" customWidth="1"/>
    <col min="11018" max="11018" width="14.875" style="1156" customWidth="1"/>
    <col min="11019" max="11238" width="10.375" style="1156"/>
    <col min="11239" max="11239" width="44.125" style="1156" customWidth="1"/>
    <col min="11240" max="11241" width="17.625" style="1156" customWidth="1"/>
    <col min="11242" max="11242" width="15.375" style="1156" customWidth="1"/>
    <col min="11243" max="11243" width="17.625" style="1156" customWidth="1"/>
    <col min="11244" max="11244" width="15.375" style="1156" customWidth="1"/>
    <col min="11245" max="11245" width="19" style="1156" customWidth="1"/>
    <col min="11246" max="11246" width="15.375" style="1156" customWidth="1"/>
    <col min="11247" max="11247" width="17.625" style="1156" customWidth="1"/>
    <col min="11248" max="11248" width="15.375" style="1156" customWidth="1"/>
    <col min="11249" max="11249" width="17.625" style="1156" customWidth="1"/>
    <col min="11250" max="11250" width="15.375" style="1156" customWidth="1"/>
    <col min="11251" max="11251" width="17.75" style="1156" customWidth="1"/>
    <col min="11252" max="11252" width="15.375" style="1156" customWidth="1"/>
    <col min="11253" max="11253" width="17.75" style="1156" customWidth="1"/>
    <col min="11254" max="11254" width="15.375" style="1156" customWidth="1"/>
    <col min="11255" max="11255" width="19.25" style="1156" customWidth="1"/>
    <col min="11256" max="11256" width="15.375" style="1156" customWidth="1"/>
    <col min="11257" max="11257" width="17.875" style="1156" customWidth="1"/>
    <col min="11258" max="11258" width="15.375" style="1156" customWidth="1"/>
    <col min="11259" max="11259" width="18.375" style="1156" customWidth="1"/>
    <col min="11260" max="11260" width="15.375" style="1156" customWidth="1"/>
    <col min="11261" max="11261" width="18.75" style="1156" customWidth="1"/>
    <col min="11262" max="11262" width="15.375" style="1156" customWidth="1"/>
    <col min="11263" max="11263" width="17.875" style="1156" customWidth="1"/>
    <col min="11264" max="11264" width="15.375" style="1156" customWidth="1"/>
    <col min="11265" max="11265" width="18.125" style="1156" customWidth="1"/>
    <col min="11266" max="11266" width="15.375" style="1156" customWidth="1"/>
    <col min="11267" max="11267" width="27.875" style="1156" bestFit="1" customWidth="1"/>
    <col min="11268" max="11268" width="16.75" style="1156" customWidth="1"/>
    <col min="11269" max="11269" width="13.125" style="1156" customWidth="1"/>
    <col min="11270" max="11270" width="17" style="1156" customWidth="1"/>
    <col min="11271" max="11271" width="13.625" style="1156" customWidth="1"/>
    <col min="11272" max="11272" width="21" style="1156" customWidth="1"/>
    <col min="11273" max="11273" width="12.75" style="1156" customWidth="1"/>
    <col min="11274" max="11274" width="14.875" style="1156" customWidth="1"/>
    <col min="11275" max="11494" width="10.375" style="1156"/>
    <col min="11495" max="11495" width="44.125" style="1156" customWidth="1"/>
    <col min="11496" max="11497" width="17.625" style="1156" customWidth="1"/>
    <col min="11498" max="11498" width="15.375" style="1156" customWidth="1"/>
    <col min="11499" max="11499" width="17.625" style="1156" customWidth="1"/>
    <col min="11500" max="11500" width="15.375" style="1156" customWidth="1"/>
    <col min="11501" max="11501" width="19" style="1156" customWidth="1"/>
    <col min="11502" max="11502" width="15.375" style="1156" customWidth="1"/>
    <col min="11503" max="11503" width="17.625" style="1156" customWidth="1"/>
    <col min="11504" max="11504" width="15.375" style="1156" customWidth="1"/>
    <col min="11505" max="11505" width="17.625" style="1156" customWidth="1"/>
    <col min="11506" max="11506" width="15.375" style="1156" customWidth="1"/>
    <col min="11507" max="11507" width="17.75" style="1156" customWidth="1"/>
    <col min="11508" max="11508" width="15.375" style="1156" customWidth="1"/>
    <col min="11509" max="11509" width="17.75" style="1156" customWidth="1"/>
    <col min="11510" max="11510" width="15.375" style="1156" customWidth="1"/>
    <col min="11511" max="11511" width="19.25" style="1156" customWidth="1"/>
    <col min="11512" max="11512" width="15.375" style="1156" customWidth="1"/>
    <col min="11513" max="11513" width="17.875" style="1156" customWidth="1"/>
    <col min="11514" max="11514" width="15.375" style="1156" customWidth="1"/>
    <col min="11515" max="11515" width="18.375" style="1156" customWidth="1"/>
    <col min="11516" max="11516" width="15.375" style="1156" customWidth="1"/>
    <col min="11517" max="11517" width="18.75" style="1156" customWidth="1"/>
    <col min="11518" max="11518" width="15.375" style="1156" customWidth="1"/>
    <col min="11519" max="11519" width="17.875" style="1156" customWidth="1"/>
    <col min="11520" max="11520" width="15.375" style="1156" customWidth="1"/>
    <col min="11521" max="11521" width="18.125" style="1156" customWidth="1"/>
    <col min="11522" max="11522" width="15.375" style="1156" customWidth="1"/>
    <col min="11523" max="11523" width="27.875" style="1156" bestFit="1" customWidth="1"/>
    <col min="11524" max="11524" width="16.75" style="1156" customWidth="1"/>
    <col min="11525" max="11525" width="13.125" style="1156" customWidth="1"/>
    <col min="11526" max="11526" width="17" style="1156" customWidth="1"/>
    <col min="11527" max="11527" width="13.625" style="1156" customWidth="1"/>
    <col min="11528" max="11528" width="21" style="1156" customWidth="1"/>
    <col min="11529" max="11529" width="12.75" style="1156" customWidth="1"/>
    <col min="11530" max="11530" width="14.875" style="1156" customWidth="1"/>
    <col min="11531" max="11750" width="10.375" style="1156"/>
    <col min="11751" max="11751" width="44.125" style="1156" customWidth="1"/>
    <col min="11752" max="11753" width="17.625" style="1156" customWidth="1"/>
    <col min="11754" max="11754" width="15.375" style="1156" customWidth="1"/>
    <col min="11755" max="11755" width="17.625" style="1156" customWidth="1"/>
    <col min="11756" max="11756" width="15.375" style="1156" customWidth="1"/>
    <col min="11757" max="11757" width="19" style="1156" customWidth="1"/>
    <col min="11758" max="11758" width="15.375" style="1156" customWidth="1"/>
    <col min="11759" max="11759" width="17.625" style="1156" customWidth="1"/>
    <col min="11760" max="11760" width="15.375" style="1156" customWidth="1"/>
    <col min="11761" max="11761" width="17.625" style="1156" customWidth="1"/>
    <col min="11762" max="11762" width="15.375" style="1156" customWidth="1"/>
    <col min="11763" max="11763" width="17.75" style="1156" customWidth="1"/>
    <col min="11764" max="11764" width="15.375" style="1156" customWidth="1"/>
    <col min="11765" max="11765" width="17.75" style="1156" customWidth="1"/>
    <col min="11766" max="11766" width="15.375" style="1156" customWidth="1"/>
    <col min="11767" max="11767" width="19.25" style="1156" customWidth="1"/>
    <col min="11768" max="11768" width="15.375" style="1156" customWidth="1"/>
    <col min="11769" max="11769" width="17.875" style="1156" customWidth="1"/>
    <col min="11770" max="11770" width="15.375" style="1156" customWidth="1"/>
    <col min="11771" max="11771" width="18.375" style="1156" customWidth="1"/>
    <col min="11772" max="11772" width="15.375" style="1156" customWidth="1"/>
    <col min="11773" max="11773" width="18.75" style="1156" customWidth="1"/>
    <col min="11774" max="11774" width="15.375" style="1156" customWidth="1"/>
    <col min="11775" max="11775" width="17.875" style="1156" customWidth="1"/>
    <col min="11776" max="11776" width="15.375" style="1156" customWidth="1"/>
    <col min="11777" max="11777" width="18.125" style="1156" customWidth="1"/>
    <col min="11778" max="11778" width="15.375" style="1156" customWidth="1"/>
    <col min="11779" max="11779" width="27.875" style="1156" bestFit="1" customWidth="1"/>
    <col min="11780" max="11780" width="16.75" style="1156" customWidth="1"/>
    <col min="11781" max="11781" width="13.125" style="1156" customWidth="1"/>
    <col min="11782" max="11782" width="17" style="1156" customWidth="1"/>
    <col min="11783" max="11783" width="13.625" style="1156" customWidth="1"/>
    <col min="11784" max="11784" width="21" style="1156" customWidth="1"/>
    <col min="11785" max="11785" width="12.75" style="1156" customWidth="1"/>
    <col min="11786" max="11786" width="14.875" style="1156" customWidth="1"/>
    <col min="11787" max="12006" width="10.375" style="1156"/>
    <col min="12007" max="12007" width="44.125" style="1156" customWidth="1"/>
    <col min="12008" max="12009" width="17.625" style="1156" customWidth="1"/>
    <col min="12010" max="12010" width="15.375" style="1156" customWidth="1"/>
    <col min="12011" max="12011" width="17.625" style="1156" customWidth="1"/>
    <col min="12012" max="12012" width="15.375" style="1156" customWidth="1"/>
    <col min="12013" max="12013" width="19" style="1156" customWidth="1"/>
    <col min="12014" max="12014" width="15.375" style="1156" customWidth="1"/>
    <col min="12015" max="12015" width="17.625" style="1156" customWidth="1"/>
    <col min="12016" max="12016" width="15.375" style="1156" customWidth="1"/>
    <col min="12017" max="12017" width="17.625" style="1156" customWidth="1"/>
    <col min="12018" max="12018" width="15.375" style="1156" customWidth="1"/>
    <col min="12019" max="12019" width="17.75" style="1156" customWidth="1"/>
    <col min="12020" max="12020" width="15.375" style="1156" customWidth="1"/>
    <col min="12021" max="12021" width="17.75" style="1156" customWidth="1"/>
    <col min="12022" max="12022" width="15.375" style="1156" customWidth="1"/>
    <col min="12023" max="12023" width="19.25" style="1156" customWidth="1"/>
    <col min="12024" max="12024" width="15.375" style="1156" customWidth="1"/>
    <col min="12025" max="12025" width="17.875" style="1156" customWidth="1"/>
    <col min="12026" max="12026" width="15.375" style="1156" customWidth="1"/>
    <col min="12027" max="12027" width="18.375" style="1156" customWidth="1"/>
    <col min="12028" max="12028" width="15.375" style="1156" customWidth="1"/>
    <col min="12029" max="12029" width="18.75" style="1156" customWidth="1"/>
    <col min="12030" max="12030" width="15.375" style="1156" customWidth="1"/>
    <col min="12031" max="12031" width="17.875" style="1156" customWidth="1"/>
    <col min="12032" max="12032" width="15.375" style="1156" customWidth="1"/>
    <col min="12033" max="12033" width="18.125" style="1156" customWidth="1"/>
    <col min="12034" max="12034" width="15.375" style="1156" customWidth="1"/>
    <col min="12035" max="12035" width="27.875" style="1156" bestFit="1" customWidth="1"/>
    <col min="12036" max="12036" width="16.75" style="1156" customWidth="1"/>
    <col min="12037" max="12037" width="13.125" style="1156" customWidth="1"/>
    <col min="12038" max="12038" width="17" style="1156" customWidth="1"/>
    <col min="12039" max="12039" width="13.625" style="1156" customWidth="1"/>
    <col min="12040" max="12040" width="21" style="1156" customWidth="1"/>
    <col min="12041" max="12041" width="12.75" style="1156" customWidth="1"/>
    <col min="12042" max="12042" width="14.875" style="1156" customWidth="1"/>
    <col min="12043" max="12262" width="10.375" style="1156"/>
    <col min="12263" max="12263" width="44.125" style="1156" customWidth="1"/>
    <col min="12264" max="12265" width="17.625" style="1156" customWidth="1"/>
    <col min="12266" max="12266" width="15.375" style="1156" customWidth="1"/>
    <col min="12267" max="12267" width="17.625" style="1156" customWidth="1"/>
    <col min="12268" max="12268" width="15.375" style="1156" customWidth="1"/>
    <col min="12269" max="12269" width="19" style="1156" customWidth="1"/>
    <col min="12270" max="12270" width="15.375" style="1156" customWidth="1"/>
    <col min="12271" max="12271" width="17.625" style="1156" customWidth="1"/>
    <col min="12272" max="12272" width="15.375" style="1156" customWidth="1"/>
    <col min="12273" max="12273" width="17.625" style="1156" customWidth="1"/>
    <col min="12274" max="12274" width="15.375" style="1156" customWidth="1"/>
    <col min="12275" max="12275" width="17.75" style="1156" customWidth="1"/>
    <col min="12276" max="12276" width="15.375" style="1156" customWidth="1"/>
    <col min="12277" max="12277" width="17.75" style="1156" customWidth="1"/>
    <col min="12278" max="12278" width="15.375" style="1156" customWidth="1"/>
    <col min="12279" max="12279" width="19.25" style="1156" customWidth="1"/>
    <col min="12280" max="12280" width="15.375" style="1156" customWidth="1"/>
    <col min="12281" max="12281" width="17.875" style="1156" customWidth="1"/>
    <col min="12282" max="12282" width="15.375" style="1156" customWidth="1"/>
    <col min="12283" max="12283" width="18.375" style="1156" customWidth="1"/>
    <col min="12284" max="12284" width="15.375" style="1156" customWidth="1"/>
    <col min="12285" max="12285" width="18.75" style="1156" customWidth="1"/>
    <col min="12286" max="12286" width="15.375" style="1156" customWidth="1"/>
    <col min="12287" max="12287" width="17.875" style="1156" customWidth="1"/>
    <col min="12288" max="12288" width="15.375" style="1156" customWidth="1"/>
    <col min="12289" max="12289" width="18.125" style="1156" customWidth="1"/>
    <col min="12290" max="12290" width="15.375" style="1156" customWidth="1"/>
    <col min="12291" max="12291" width="27.875" style="1156" bestFit="1" customWidth="1"/>
    <col min="12292" max="12292" width="16.75" style="1156" customWidth="1"/>
    <col min="12293" max="12293" width="13.125" style="1156" customWidth="1"/>
    <col min="12294" max="12294" width="17" style="1156" customWidth="1"/>
    <col min="12295" max="12295" width="13.625" style="1156" customWidth="1"/>
    <col min="12296" max="12296" width="21" style="1156" customWidth="1"/>
    <col min="12297" max="12297" width="12.75" style="1156" customWidth="1"/>
    <col min="12298" max="12298" width="14.875" style="1156" customWidth="1"/>
    <col min="12299" max="12518" width="10.375" style="1156"/>
    <col min="12519" max="12519" width="44.125" style="1156" customWidth="1"/>
    <col min="12520" max="12521" width="17.625" style="1156" customWidth="1"/>
    <col min="12522" max="12522" width="15.375" style="1156" customWidth="1"/>
    <col min="12523" max="12523" width="17.625" style="1156" customWidth="1"/>
    <col min="12524" max="12524" width="15.375" style="1156" customWidth="1"/>
    <col min="12525" max="12525" width="19" style="1156" customWidth="1"/>
    <col min="12526" max="12526" width="15.375" style="1156" customWidth="1"/>
    <col min="12527" max="12527" width="17.625" style="1156" customWidth="1"/>
    <col min="12528" max="12528" width="15.375" style="1156" customWidth="1"/>
    <col min="12529" max="12529" width="17.625" style="1156" customWidth="1"/>
    <col min="12530" max="12530" width="15.375" style="1156" customWidth="1"/>
    <col min="12531" max="12531" width="17.75" style="1156" customWidth="1"/>
    <col min="12532" max="12532" width="15.375" style="1156" customWidth="1"/>
    <col min="12533" max="12533" width="17.75" style="1156" customWidth="1"/>
    <col min="12534" max="12534" width="15.375" style="1156" customWidth="1"/>
    <col min="12535" max="12535" width="19.25" style="1156" customWidth="1"/>
    <col min="12536" max="12536" width="15.375" style="1156" customWidth="1"/>
    <col min="12537" max="12537" width="17.875" style="1156" customWidth="1"/>
    <col min="12538" max="12538" width="15.375" style="1156" customWidth="1"/>
    <col min="12539" max="12539" width="18.375" style="1156" customWidth="1"/>
    <col min="12540" max="12540" width="15.375" style="1156" customWidth="1"/>
    <col min="12541" max="12541" width="18.75" style="1156" customWidth="1"/>
    <col min="12542" max="12542" width="15.375" style="1156" customWidth="1"/>
    <col min="12543" max="12543" width="17.875" style="1156" customWidth="1"/>
    <col min="12544" max="12544" width="15.375" style="1156" customWidth="1"/>
    <col min="12545" max="12545" width="18.125" style="1156" customWidth="1"/>
    <col min="12546" max="12546" width="15.375" style="1156" customWidth="1"/>
    <col min="12547" max="12547" width="27.875" style="1156" bestFit="1" customWidth="1"/>
    <col min="12548" max="12548" width="16.75" style="1156" customWidth="1"/>
    <col min="12549" max="12549" width="13.125" style="1156" customWidth="1"/>
    <col min="12550" max="12550" width="17" style="1156" customWidth="1"/>
    <col min="12551" max="12551" width="13.625" style="1156" customWidth="1"/>
    <col min="12552" max="12552" width="21" style="1156" customWidth="1"/>
    <col min="12553" max="12553" width="12.75" style="1156" customWidth="1"/>
    <col min="12554" max="12554" width="14.875" style="1156" customWidth="1"/>
    <col min="12555" max="12774" width="10.375" style="1156"/>
    <col min="12775" max="12775" width="44.125" style="1156" customWidth="1"/>
    <col min="12776" max="12777" width="17.625" style="1156" customWidth="1"/>
    <col min="12778" max="12778" width="15.375" style="1156" customWidth="1"/>
    <col min="12779" max="12779" width="17.625" style="1156" customWidth="1"/>
    <col min="12780" max="12780" width="15.375" style="1156" customWidth="1"/>
    <col min="12781" max="12781" width="19" style="1156" customWidth="1"/>
    <col min="12782" max="12782" width="15.375" style="1156" customWidth="1"/>
    <col min="12783" max="12783" width="17.625" style="1156" customWidth="1"/>
    <col min="12784" max="12784" width="15.375" style="1156" customWidth="1"/>
    <col min="12785" max="12785" width="17.625" style="1156" customWidth="1"/>
    <col min="12786" max="12786" width="15.375" style="1156" customWidth="1"/>
    <col min="12787" max="12787" width="17.75" style="1156" customWidth="1"/>
    <col min="12788" max="12788" width="15.375" style="1156" customWidth="1"/>
    <col min="12789" max="12789" width="17.75" style="1156" customWidth="1"/>
    <col min="12790" max="12790" width="15.375" style="1156" customWidth="1"/>
    <col min="12791" max="12791" width="19.25" style="1156" customWidth="1"/>
    <col min="12792" max="12792" width="15.375" style="1156" customWidth="1"/>
    <col min="12793" max="12793" width="17.875" style="1156" customWidth="1"/>
    <col min="12794" max="12794" width="15.375" style="1156" customWidth="1"/>
    <col min="12795" max="12795" width="18.375" style="1156" customWidth="1"/>
    <col min="12796" max="12796" width="15.375" style="1156" customWidth="1"/>
    <col min="12797" max="12797" width="18.75" style="1156" customWidth="1"/>
    <col min="12798" max="12798" width="15.375" style="1156" customWidth="1"/>
    <col min="12799" max="12799" width="17.875" style="1156" customWidth="1"/>
    <col min="12800" max="12800" width="15.375" style="1156" customWidth="1"/>
    <col min="12801" max="12801" width="18.125" style="1156" customWidth="1"/>
    <col min="12802" max="12802" width="15.375" style="1156" customWidth="1"/>
    <col min="12803" max="12803" width="27.875" style="1156" bestFit="1" customWidth="1"/>
    <col min="12804" max="12804" width="16.75" style="1156" customWidth="1"/>
    <col min="12805" max="12805" width="13.125" style="1156" customWidth="1"/>
    <col min="12806" max="12806" width="17" style="1156" customWidth="1"/>
    <col min="12807" max="12807" width="13.625" style="1156" customWidth="1"/>
    <col min="12808" max="12808" width="21" style="1156" customWidth="1"/>
    <col min="12809" max="12809" width="12.75" style="1156" customWidth="1"/>
    <col min="12810" max="12810" width="14.875" style="1156" customWidth="1"/>
    <col min="12811" max="13030" width="10.375" style="1156"/>
    <col min="13031" max="13031" width="44.125" style="1156" customWidth="1"/>
    <col min="13032" max="13033" width="17.625" style="1156" customWidth="1"/>
    <col min="13034" max="13034" width="15.375" style="1156" customWidth="1"/>
    <col min="13035" max="13035" width="17.625" style="1156" customWidth="1"/>
    <col min="13036" max="13036" width="15.375" style="1156" customWidth="1"/>
    <col min="13037" max="13037" width="19" style="1156" customWidth="1"/>
    <col min="13038" max="13038" width="15.375" style="1156" customWidth="1"/>
    <col min="13039" max="13039" width="17.625" style="1156" customWidth="1"/>
    <col min="13040" max="13040" width="15.375" style="1156" customWidth="1"/>
    <col min="13041" max="13041" width="17.625" style="1156" customWidth="1"/>
    <col min="13042" max="13042" width="15.375" style="1156" customWidth="1"/>
    <col min="13043" max="13043" width="17.75" style="1156" customWidth="1"/>
    <col min="13044" max="13044" width="15.375" style="1156" customWidth="1"/>
    <col min="13045" max="13045" width="17.75" style="1156" customWidth="1"/>
    <col min="13046" max="13046" width="15.375" style="1156" customWidth="1"/>
    <col min="13047" max="13047" width="19.25" style="1156" customWidth="1"/>
    <col min="13048" max="13048" width="15.375" style="1156" customWidth="1"/>
    <col min="13049" max="13049" width="17.875" style="1156" customWidth="1"/>
    <col min="13050" max="13050" width="15.375" style="1156" customWidth="1"/>
    <col min="13051" max="13051" width="18.375" style="1156" customWidth="1"/>
    <col min="13052" max="13052" width="15.375" style="1156" customWidth="1"/>
    <col min="13053" max="13053" width="18.75" style="1156" customWidth="1"/>
    <col min="13054" max="13054" width="15.375" style="1156" customWidth="1"/>
    <col min="13055" max="13055" width="17.875" style="1156" customWidth="1"/>
    <col min="13056" max="13056" width="15.375" style="1156" customWidth="1"/>
    <col min="13057" max="13057" width="18.125" style="1156" customWidth="1"/>
    <col min="13058" max="13058" width="15.375" style="1156" customWidth="1"/>
    <col min="13059" max="13059" width="27.875" style="1156" bestFit="1" customWidth="1"/>
    <col min="13060" max="13060" width="16.75" style="1156" customWidth="1"/>
    <col min="13061" max="13061" width="13.125" style="1156" customWidth="1"/>
    <col min="13062" max="13062" width="17" style="1156" customWidth="1"/>
    <col min="13063" max="13063" width="13.625" style="1156" customWidth="1"/>
    <col min="13064" max="13064" width="21" style="1156" customWidth="1"/>
    <col min="13065" max="13065" width="12.75" style="1156" customWidth="1"/>
    <col min="13066" max="13066" width="14.875" style="1156" customWidth="1"/>
    <col min="13067" max="13286" width="10.375" style="1156"/>
    <col min="13287" max="13287" width="44.125" style="1156" customWidth="1"/>
    <col min="13288" max="13289" width="17.625" style="1156" customWidth="1"/>
    <col min="13290" max="13290" width="15.375" style="1156" customWidth="1"/>
    <col min="13291" max="13291" width="17.625" style="1156" customWidth="1"/>
    <col min="13292" max="13292" width="15.375" style="1156" customWidth="1"/>
    <col min="13293" max="13293" width="19" style="1156" customWidth="1"/>
    <col min="13294" max="13294" width="15.375" style="1156" customWidth="1"/>
    <col min="13295" max="13295" width="17.625" style="1156" customWidth="1"/>
    <col min="13296" max="13296" width="15.375" style="1156" customWidth="1"/>
    <col min="13297" max="13297" width="17.625" style="1156" customWidth="1"/>
    <col min="13298" max="13298" width="15.375" style="1156" customWidth="1"/>
    <col min="13299" max="13299" width="17.75" style="1156" customWidth="1"/>
    <col min="13300" max="13300" width="15.375" style="1156" customWidth="1"/>
    <col min="13301" max="13301" width="17.75" style="1156" customWidth="1"/>
    <col min="13302" max="13302" width="15.375" style="1156" customWidth="1"/>
    <col min="13303" max="13303" width="19.25" style="1156" customWidth="1"/>
    <col min="13304" max="13304" width="15.375" style="1156" customWidth="1"/>
    <col min="13305" max="13305" width="17.875" style="1156" customWidth="1"/>
    <col min="13306" max="13306" width="15.375" style="1156" customWidth="1"/>
    <col min="13307" max="13307" width="18.375" style="1156" customWidth="1"/>
    <col min="13308" max="13308" width="15.375" style="1156" customWidth="1"/>
    <col min="13309" max="13309" width="18.75" style="1156" customWidth="1"/>
    <col min="13310" max="13310" width="15.375" style="1156" customWidth="1"/>
    <col min="13311" max="13311" width="17.875" style="1156" customWidth="1"/>
    <col min="13312" max="13312" width="15.375" style="1156" customWidth="1"/>
    <col min="13313" max="13313" width="18.125" style="1156" customWidth="1"/>
    <col min="13314" max="13314" width="15.375" style="1156" customWidth="1"/>
    <col min="13315" max="13315" width="27.875" style="1156" bestFit="1" customWidth="1"/>
    <col min="13316" max="13316" width="16.75" style="1156" customWidth="1"/>
    <col min="13317" max="13317" width="13.125" style="1156" customWidth="1"/>
    <col min="13318" max="13318" width="17" style="1156" customWidth="1"/>
    <col min="13319" max="13319" width="13.625" style="1156" customWidth="1"/>
    <col min="13320" max="13320" width="21" style="1156" customWidth="1"/>
    <col min="13321" max="13321" width="12.75" style="1156" customWidth="1"/>
    <col min="13322" max="13322" width="14.875" style="1156" customWidth="1"/>
    <col min="13323" max="13542" width="10.375" style="1156"/>
    <col min="13543" max="13543" width="44.125" style="1156" customWidth="1"/>
    <col min="13544" max="13545" width="17.625" style="1156" customWidth="1"/>
    <col min="13546" max="13546" width="15.375" style="1156" customWidth="1"/>
    <col min="13547" max="13547" width="17.625" style="1156" customWidth="1"/>
    <col min="13548" max="13548" width="15.375" style="1156" customWidth="1"/>
    <col min="13549" max="13549" width="19" style="1156" customWidth="1"/>
    <col min="13550" max="13550" width="15.375" style="1156" customWidth="1"/>
    <col min="13551" max="13551" width="17.625" style="1156" customWidth="1"/>
    <col min="13552" max="13552" width="15.375" style="1156" customWidth="1"/>
    <col min="13553" max="13553" width="17.625" style="1156" customWidth="1"/>
    <col min="13554" max="13554" width="15.375" style="1156" customWidth="1"/>
    <col min="13555" max="13555" width="17.75" style="1156" customWidth="1"/>
    <col min="13556" max="13556" width="15.375" style="1156" customWidth="1"/>
    <col min="13557" max="13557" width="17.75" style="1156" customWidth="1"/>
    <col min="13558" max="13558" width="15.375" style="1156" customWidth="1"/>
    <col min="13559" max="13559" width="19.25" style="1156" customWidth="1"/>
    <col min="13560" max="13560" width="15.375" style="1156" customWidth="1"/>
    <col min="13561" max="13561" width="17.875" style="1156" customWidth="1"/>
    <col min="13562" max="13562" width="15.375" style="1156" customWidth="1"/>
    <col min="13563" max="13563" width="18.375" style="1156" customWidth="1"/>
    <col min="13564" max="13564" width="15.375" style="1156" customWidth="1"/>
    <col min="13565" max="13565" width="18.75" style="1156" customWidth="1"/>
    <col min="13566" max="13566" width="15.375" style="1156" customWidth="1"/>
    <col min="13567" max="13567" width="17.875" style="1156" customWidth="1"/>
    <col min="13568" max="13568" width="15.375" style="1156" customWidth="1"/>
    <col min="13569" max="13569" width="18.125" style="1156" customWidth="1"/>
    <col min="13570" max="13570" width="15.375" style="1156" customWidth="1"/>
    <col min="13571" max="13571" width="27.875" style="1156" bestFit="1" customWidth="1"/>
    <col min="13572" max="13572" width="16.75" style="1156" customWidth="1"/>
    <col min="13573" max="13573" width="13.125" style="1156" customWidth="1"/>
    <col min="13574" max="13574" width="17" style="1156" customWidth="1"/>
    <col min="13575" max="13575" width="13.625" style="1156" customWidth="1"/>
    <col min="13576" max="13576" width="21" style="1156" customWidth="1"/>
    <col min="13577" max="13577" width="12.75" style="1156" customWidth="1"/>
    <col min="13578" max="13578" width="14.875" style="1156" customWidth="1"/>
    <col min="13579" max="13798" width="10.375" style="1156"/>
    <col min="13799" max="13799" width="44.125" style="1156" customWidth="1"/>
    <col min="13800" max="13801" width="17.625" style="1156" customWidth="1"/>
    <col min="13802" max="13802" width="15.375" style="1156" customWidth="1"/>
    <col min="13803" max="13803" width="17.625" style="1156" customWidth="1"/>
    <col min="13804" max="13804" width="15.375" style="1156" customWidth="1"/>
    <col min="13805" max="13805" width="19" style="1156" customWidth="1"/>
    <col min="13806" max="13806" width="15.375" style="1156" customWidth="1"/>
    <col min="13807" max="13807" width="17.625" style="1156" customWidth="1"/>
    <col min="13808" max="13808" width="15.375" style="1156" customWidth="1"/>
    <col min="13809" max="13809" width="17.625" style="1156" customWidth="1"/>
    <col min="13810" max="13810" width="15.375" style="1156" customWidth="1"/>
    <col min="13811" max="13811" width="17.75" style="1156" customWidth="1"/>
    <col min="13812" max="13812" width="15.375" style="1156" customWidth="1"/>
    <col min="13813" max="13813" width="17.75" style="1156" customWidth="1"/>
    <col min="13814" max="13814" width="15.375" style="1156" customWidth="1"/>
    <col min="13815" max="13815" width="19.25" style="1156" customWidth="1"/>
    <col min="13816" max="13816" width="15.375" style="1156" customWidth="1"/>
    <col min="13817" max="13817" width="17.875" style="1156" customWidth="1"/>
    <col min="13818" max="13818" width="15.375" style="1156" customWidth="1"/>
    <col min="13819" max="13819" width="18.375" style="1156" customWidth="1"/>
    <col min="13820" max="13820" width="15.375" style="1156" customWidth="1"/>
    <col min="13821" max="13821" width="18.75" style="1156" customWidth="1"/>
    <col min="13822" max="13822" width="15.375" style="1156" customWidth="1"/>
    <col min="13823" max="13823" width="17.875" style="1156" customWidth="1"/>
    <col min="13824" max="13824" width="15.375" style="1156" customWidth="1"/>
    <col min="13825" max="13825" width="18.125" style="1156" customWidth="1"/>
    <col min="13826" max="13826" width="15.375" style="1156" customWidth="1"/>
    <col min="13827" max="13827" width="27.875" style="1156" bestFit="1" customWidth="1"/>
    <col min="13828" max="13828" width="16.75" style="1156" customWidth="1"/>
    <col min="13829" max="13829" width="13.125" style="1156" customWidth="1"/>
    <col min="13830" max="13830" width="17" style="1156" customWidth="1"/>
    <col min="13831" max="13831" width="13.625" style="1156" customWidth="1"/>
    <col min="13832" max="13832" width="21" style="1156" customWidth="1"/>
    <col min="13833" max="13833" width="12.75" style="1156" customWidth="1"/>
    <col min="13834" max="13834" width="14.875" style="1156" customWidth="1"/>
    <col min="13835" max="14054" width="10.375" style="1156"/>
    <col min="14055" max="14055" width="44.125" style="1156" customWidth="1"/>
    <col min="14056" max="14057" width="17.625" style="1156" customWidth="1"/>
    <col min="14058" max="14058" width="15.375" style="1156" customWidth="1"/>
    <col min="14059" max="14059" width="17.625" style="1156" customWidth="1"/>
    <col min="14060" max="14060" width="15.375" style="1156" customWidth="1"/>
    <col min="14061" max="14061" width="19" style="1156" customWidth="1"/>
    <col min="14062" max="14062" width="15.375" style="1156" customWidth="1"/>
    <col min="14063" max="14063" width="17.625" style="1156" customWidth="1"/>
    <col min="14064" max="14064" width="15.375" style="1156" customWidth="1"/>
    <col min="14065" max="14065" width="17.625" style="1156" customWidth="1"/>
    <col min="14066" max="14066" width="15.375" style="1156" customWidth="1"/>
    <col min="14067" max="14067" width="17.75" style="1156" customWidth="1"/>
    <col min="14068" max="14068" width="15.375" style="1156" customWidth="1"/>
    <col min="14069" max="14069" width="17.75" style="1156" customWidth="1"/>
    <col min="14070" max="14070" width="15.375" style="1156" customWidth="1"/>
    <col min="14071" max="14071" width="19.25" style="1156" customWidth="1"/>
    <col min="14072" max="14072" width="15.375" style="1156" customWidth="1"/>
    <col min="14073" max="14073" width="17.875" style="1156" customWidth="1"/>
    <col min="14074" max="14074" width="15.375" style="1156" customWidth="1"/>
    <col min="14075" max="14075" width="18.375" style="1156" customWidth="1"/>
    <col min="14076" max="14076" width="15.375" style="1156" customWidth="1"/>
    <col min="14077" max="14077" width="18.75" style="1156" customWidth="1"/>
    <col min="14078" max="14078" width="15.375" style="1156" customWidth="1"/>
    <col min="14079" max="14079" width="17.875" style="1156" customWidth="1"/>
    <col min="14080" max="14080" width="15.375" style="1156" customWidth="1"/>
    <col min="14081" max="14081" width="18.125" style="1156" customWidth="1"/>
    <col min="14082" max="14082" width="15.375" style="1156" customWidth="1"/>
    <col min="14083" max="14083" width="27.875" style="1156" bestFit="1" customWidth="1"/>
    <col min="14084" max="14084" width="16.75" style="1156" customWidth="1"/>
    <col min="14085" max="14085" width="13.125" style="1156" customWidth="1"/>
    <col min="14086" max="14086" width="17" style="1156" customWidth="1"/>
    <col min="14087" max="14087" width="13.625" style="1156" customWidth="1"/>
    <col min="14088" max="14088" width="21" style="1156" customWidth="1"/>
    <col min="14089" max="14089" width="12.75" style="1156" customWidth="1"/>
    <col min="14090" max="14090" width="14.875" style="1156" customWidth="1"/>
    <col min="14091" max="14310" width="10.375" style="1156"/>
    <col min="14311" max="14311" width="44.125" style="1156" customWidth="1"/>
    <col min="14312" max="14313" width="17.625" style="1156" customWidth="1"/>
    <col min="14314" max="14314" width="15.375" style="1156" customWidth="1"/>
    <col min="14315" max="14315" width="17.625" style="1156" customWidth="1"/>
    <col min="14316" max="14316" width="15.375" style="1156" customWidth="1"/>
    <col min="14317" max="14317" width="19" style="1156" customWidth="1"/>
    <col min="14318" max="14318" width="15.375" style="1156" customWidth="1"/>
    <col min="14319" max="14319" width="17.625" style="1156" customWidth="1"/>
    <col min="14320" max="14320" width="15.375" style="1156" customWidth="1"/>
    <col min="14321" max="14321" width="17.625" style="1156" customWidth="1"/>
    <col min="14322" max="14322" width="15.375" style="1156" customWidth="1"/>
    <col min="14323" max="14323" width="17.75" style="1156" customWidth="1"/>
    <col min="14324" max="14324" width="15.375" style="1156" customWidth="1"/>
    <col min="14325" max="14325" width="17.75" style="1156" customWidth="1"/>
    <col min="14326" max="14326" width="15.375" style="1156" customWidth="1"/>
    <col min="14327" max="14327" width="19.25" style="1156" customWidth="1"/>
    <col min="14328" max="14328" width="15.375" style="1156" customWidth="1"/>
    <col min="14329" max="14329" width="17.875" style="1156" customWidth="1"/>
    <col min="14330" max="14330" width="15.375" style="1156" customWidth="1"/>
    <col min="14331" max="14331" width="18.375" style="1156" customWidth="1"/>
    <col min="14332" max="14332" width="15.375" style="1156" customWidth="1"/>
    <col min="14333" max="14333" width="18.75" style="1156" customWidth="1"/>
    <col min="14334" max="14334" width="15.375" style="1156" customWidth="1"/>
    <col min="14335" max="14335" width="17.875" style="1156" customWidth="1"/>
    <col min="14336" max="14336" width="15.375" style="1156" customWidth="1"/>
    <col min="14337" max="14337" width="18.125" style="1156" customWidth="1"/>
    <col min="14338" max="14338" width="15.375" style="1156" customWidth="1"/>
    <col min="14339" max="14339" width="27.875" style="1156" bestFit="1" customWidth="1"/>
    <col min="14340" max="14340" width="16.75" style="1156" customWidth="1"/>
    <col min="14341" max="14341" width="13.125" style="1156" customWidth="1"/>
    <col min="14342" max="14342" width="17" style="1156" customWidth="1"/>
    <col min="14343" max="14343" width="13.625" style="1156" customWidth="1"/>
    <col min="14344" max="14344" width="21" style="1156" customWidth="1"/>
    <col min="14345" max="14345" width="12.75" style="1156" customWidth="1"/>
    <col min="14346" max="14346" width="14.875" style="1156" customWidth="1"/>
    <col min="14347" max="14566" width="10.375" style="1156"/>
    <col min="14567" max="14567" width="44.125" style="1156" customWidth="1"/>
    <col min="14568" max="14569" width="17.625" style="1156" customWidth="1"/>
    <col min="14570" max="14570" width="15.375" style="1156" customWidth="1"/>
    <col min="14571" max="14571" width="17.625" style="1156" customWidth="1"/>
    <col min="14572" max="14572" width="15.375" style="1156" customWidth="1"/>
    <col min="14573" max="14573" width="19" style="1156" customWidth="1"/>
    <col min="14574" max="14574" width="15.375" style="1156" customWidth="1"/>
    <col min="14575" max="14575" width="17.625" style="1156" customWidth="1"/>
    <col min="14576" max="14576" width="15.375" style="1156" customWidth="1"/>
    <col min="14577" max="14577" width="17.625" style="1156" customWidth="1"/>
    <col min="14578" max="14578" width="15.375" style="1156" customWidth="1"/>
    <col min="14579" max="14579" width="17.75" style="1156" customWidth="1"/>
    <col min="14580" max="14580" width="15.375" style="1156" customWidth="1"/>
    <col min="14581" max="14581" width="17.75" style="1156" customWidth="1"/>
    <col min="14582" max="14582" width="15.375" style="1156" customWidth="1"/>
    <col min="14583" max="14583" width="19.25" style="1156" customWidth="1"/>
    <col min="14584" max="14584" width="15.375" style="1156" customWidth="1"/>
    <col min="14585" max="14585" width="17.875" style="1156" customWidth="1"/>
    <col min="14586" max="14586" width="15.375" style="1156" customWidth="1"/>
    <col min="14587" max="14587" width="18.375" style="1156" customWidth="1"/>
    <col min="14588" max="14588" width="15.375" style="1156" customWidth="1"/>
    <col min="14589" max="14589" width="18.75" style="1156" customWidth="1"/>
    <col min="14590" max="14590" width="15.375" style="1156" customWidth="1"/>
    <col min="14591" max="14591" width="17.875" style="1156" customWidth="1"/>
    <col min="14592" max="14592" width="15.375" style="1156" customWidth="1"/>
    <col min="14593" max="14593" width="18.125" style="1156" customWidth="1"/>
    <col min="14594" max="14594" width="15.375" style="1156" customWidth="1"/>
    <col min="14595" max="14595" width="27.875" style="1156" bestFit="1" customWidth="1"/>
    <col min="14596" max="14596" width="16.75" style="1156" customWidth="1"/>
    <col min="14597" max="14597" width="13.125" style="1156" customWidth="1"/>
    <col min="14598" max="14598" width="17" style="1156" customWidth="1"/>
    <col min="14599" max="14599" width="13.625" style="1156" customWidth="1"/>
    <col min="14600" max="14600" width="21" style="1156" customWidth="1"/>
    <col min="14601" max="14601" width="12.75" style="1156" customWidth="1"/>
    <col min="14602" max="14602" width="14.875" style="1156" customWidth="1"/>
    <col min="14603" max="14822" width="10.375" style="1156"/>
    <col min="14823" max="14823" width="44.125" style="1156" customWidth="1"/>
    <col min="14824" max="14825" width="17.625" style="1156" customWidth="1"/>
    <col min="14826" max="14826" width="15.375" style="1156" customWidth="1"/>
    <col min="14827" max="14827" width="17.625" style="1156" customWidth="1"/>
    <col min="14828" max="14828" width="15.375" style="1156" customWidth="1"/>
    <col min="14829" max="14829" width="19" style="1156" customWidth="1"/>
    <col min="14830" max="14830" width="15.375" style="1156" customWidth="1"/>
    <col min="14831" max="14831" width="17.625" style="1156" customWidth="1"/>
    <col min="14832" max="14832" width="15.375" style="1156" customWidth="1"/>
    <col min="14833" max="14833" width="17.625" style="1156" customWidth="1"/>
    <col min="14834" max="14834" width="15.375" style="1156" customWidth="1"/>
    <col min="14835" max="14835" width="17.75" style="1156" customWidth="1"/>
    <col min="14836" max="14836" width="15.375" style="1156" customWidth="1"/>
    <col min="14837" max="14837" width="17.75" style="1156" customWidth="1"/>
    <col min="14838" max="14838" width="15.375" style="1156" customWidth="1"/>
    <col min="14839" max="14839" width="19.25" style="1156" customWidth="1"/>
    <col min="14840" max="14840" width="15.375" style="1156" customWidth="1"/>
    <col min="14841" max="14841" width="17.875" style="1156" customWidth="1"/>
    <col min="14842" max="14842" width="15.375" style="1156" customWidth="1"/>
    <col min="14843" max="14843" width="18.375" style="1156" customWidth="1"/>
    <col min="14844" max="14844" width="15.375" style="1156" customWidth="1"/>
    <col min="14845" max="14845" width="18.75" style="1156" customWidth="1"/>
    <col min="14846" max="14846" width="15.375" style="1156" customWidth="1"/>
    <col min="14847" max="14847" width="17.875" style="1156" customWidth="1"/>
    <col min="14848" max="14848" width="15.375" style="1156" customWidth="1"/>
    <col min="14849" max="14849" width="18.125" style="1156" customWidth="1"/>
    <col min="14850" max="14850" width="15.375" style="1156" customWidth="1"/>
    <col min="14851" max="14851" width="27.875" style="1156" bestFit="1" customWidth="1"/>
    <col min="14852" max="14852" width="16.75" style="1156" customWidth="1"/>
    <col min="14853" max="14853" width="13.125" style="1156" customWidth="1"/>
    <col min="14854" max="14854" width="17" style="1156" customWidth="1"/>
    <col min="14855" max="14855" width="13.625" style="1156" customWidth="1"/>
    <col min="14856" max="14856" width="21" style="1156" customWidth="1"/>
    <col min="14857" max="14857" width="12.75" style="1156" customWidth="1"/>
    <col min="14858" max="14858" width="14.875" style="1156" customWidth="1"/>
    <col min="14859" max="15078" width="10.375" style="1156"/>
    <col min="15079" max="15079" width="44.125" style="1156" customWidth="1"/>
    <col min="15080" max="15081" width="17.625" style="1156" customWidth="1"/>
    <col min="15082" max="15082" width="15.375" style="1156" customWidth="1"/>
    <col min="15083" max="15083" width="17.625" style="1156" customWidth="1"/>
    <col min="15084" max="15084" width="15.375" style="1156" customWidth="1"/>
    <col min="15085" max="15085" width="19" style="1156" customWidth="1"/>
    <col min="15086" max="15086" width="15.375" style="1156" customWidth="1"/>
    <col min="15087" max="15087" width="17.625" style="1156" customWidth="1"/>
    <col min="15088" max="15088" width="15.375" style="1156" customWidth="1"/>
    <col min="15089" max="15089" width="17.625" style="1156" customWidth="1"/>
    <col min="15090" max="15090" width="15.375" style="1156" customWidth="1"/>
    <col min="15091" max="15091" width="17.75" style="1156" customWidth="1"/>
    <col min="15092" max="15092" width="15.375" style="1156" customWidth="1"/>
    <col min="15093" max="15093" width="17.75" style="1156" customWidth="1"/>
    <col min="15094" max="15094" width="15.375" style="1156" customWidth="1"/>
    <col min="15095" max="15095" width="19.25" style="1156" customWidth="1"/>
    <col min="15096" max="15096" width="15.375" style="1156" customWidth="1"/>
    <col min="15097" max="15097" width="17.875" style="1156" customWidth="1"/>
    <col min="15098" max="15098" width="15.375" style="1156" customWidth="1"/>
    <col min="15099" max="15099" width="18.375" style="1156" customWidth="1"/>
    <col min="15100" max="15100" width="15.375" style="1156" customWidth="1"/>
    <col min="15101" max="15101" width="18.75" style="1156" customWidth="1"/>
    <col min="15102" max="15102" width="15.375" style="1156" customWidth="1"/>
    <col min="15103" max="15103" width="17.875" style="1156" customWidth="1"/>
    <col min="15104" max="15104" width="15.375" style="1156" customWidth="1"/>
    <col min="15105" max="15105" width="18.125" style="1156" customWidth="1"/>
    <col min="15106" max="15106" width="15.375" style="1156" customWidth="1"/>
    <col min="15107" max="15107" width="27.875" style="1156" bestFit="1" customWidth="1"/>
    <col min="15108" max="15108" width="16.75" style="1156" customWidth="1"/>
    <col min="15109" max="15109" width="13.125" style="1156" customWidth="1"/>
    <col min="15110" max="15110" width="17" style="1156" customWidth="1"/>
    <col min="15111" max="15111" width="13.625" style="1156" customWidth="1"/>
    <col min="15112" max="15112" width="21" style="1156" customWidth="1"/>
    <col min="15113" max="15113" width="12.75" style="1156" customWidth="1"/>
    <col min="15114" max="15114" width="14.875" style="1156" customWidth="1"/>
    <col min="15115" max="15334" width="10.375" style="1156"/>
    <col min="15335" max="15335" width="44.125" style="1156" customWidth="1"/>
    <col min="15336" max="15337" width="17.625" style="1156" customWidth="1"/>
    <col min="15338" max="15338" width="15.375" style="1156" customWidth="1"/>
    <col min="15339" max="15339" width="17.625" style="1156" customWidth="1"/>
    <col min="15340" max="15340" width="15.375" style="1156" customWidth="1"/>
    <col min="15341" max="15341" width="19" style="1156" customWidth="1"/>
    <col min="15342" max="15342" width="15.375" style="1156" customWidth="1"/>
    <col min="15343" max="15343" width="17.625" style="1156" customWidth="1"/>
    <col min="15344" max="15344" width="15.375" style="1156" customWidth="1"/>
    <col min="15345" max="15345" width="17.625" style="1156" customWidth="1"/>
    <col min="15346" max="15346" width="15.375" style="1156" customWidth="1"/>
    <col min="15347" max="15347" width="17.75" style="1156" customWidth="1"/>
    <col min="15348" max="15348" width="15.375" style="1156" customWidth="1"/>
    <col min="15349" max="15349" width="17.75" style="1156" customWidth="1"/>
    <col min="15350" max="15350" width="15.375" style="1156" customWidth="1"/>
    <col min="15351" max="15351" width="19.25" style="1156" customWidth="1"/>
    <col min="15352" max="15352" width="15.375" style="1156" customWidth="1"/>
    <col min="15353" max="15353" width="17.875" style="1156" customWidth="1"/>
    <col min="15354" max="15354" width="15.375" style="1156" customWidth="1"/>
    <col min="15355" max="15355" width="18.375" style="1156" customWidth="1"/>
    <col min="15356" max="15356" width="15.375" style="1156" customWidth="1"/>
    <col min="15357" max="15357" width="18.75" style="1156" customWidth="1"/>
    <col min="15358" max="15358" width="15.375" style="1156" customWidth="1"/>
    <col min="15359" max="15359" width="17.875" style="1156" customWidth="1"/>
    <col min="15360" max="15360" width="15.375" style="1156" customWidth="1"/>
    <col min="15361" max="15361" width="18.125" style="1156" customWidth="1"/>
    <col min="15362" max="15362" width="15.375" style="1156" customWidth="1"/>
    <col min="15363" max="15363" width="27.875" style="1156" bestFit="1" customWidth="1"/>
    <col min="15364" max="15364" width="16.75" style="1156" customWidth="1"/>
    <col min="15365" max="15365" width="13.125" style="1156" customWidth="1"/>
    <col min="15366" max="15366" width="17" style="1156" customWidth="1"/>
    <col min="15367" max="15367" width="13.625" style="1156" customWidth="1"/>
    <col min="15368" max="15368" width="21" style="1156" customWidth="1"/>
    <col min="15369" max="15369" width="12.75" style="1156" customWidth="1"/>
    <col min="15370" max="15370" width="14.875" style="1156" customWidth="1"/>
    <col min="15371" max="15590" width="10.375" style="1156"/>
    <col min="15591" max="15591" width="44.125" style="1156" customWidth="1"/>
    <col min="15592" max="15593" width="17.625" style="1156" customWidth="1"/>
    <col min="15594" max="15594" width="15.375" style="1156" customWidth="1"/>
    <col min="15595" max="15595" width="17.625" style="1156" customWidth="1"/>
    <col min="15596" max="15596" width="15.375" style="1156" customWidth="1"/>
    <col min="15597" max="15597" width="19" style="1156" customWidth="1"/>
    <col min="15598" max="15598" width="15.375" style="1156" customWidth="1"/>
    <col min="15599" max="15599" width="17.625" style="1156" customWidth="1"/>
    <col min="15600" max="15600" width="15.375" style="1156" customWidth="1"/>
    <col min="15601" max="15601" width="17.625" style="1156" customWidth="1"/>
    <col min="15602" max="15602" width="15.375" style="1156" customWidth="1"/>
    <col min="15603" max="15603" width="17.75" style="1156" customWidth="1"/>
    <col min="15604" max="15604" width="15.375" style="1156" customWidth="1"/>
    <col min="15605" max="15605" width="17.75" style="1156" customWidth="1"/>
    <col min="15606" max="15606" width="15.375" style="1156" customWidth="1"/>
    <col min="15607" max="15607" width="19.25" style="1156" customWidth="1"/>
    <col min="15608" max="15608" width="15.375" style="1156" customWidth="1"/>
    <col min="15609" max="15609" width="17.875" style="1156" customWidth="1"/>
    <col min="15610" max="15610" width="15.375" style="1156" customWidth="1"/>
    <col min="15611" max="15611" width="18.375" style="1156" customWidth="1"/>
    <col min="15612" max="15612" width="15.375" style="1156" customWidth="1"/>
    <col min="15613" max="15613" width="18.75" style="1156" customWidth="1"/>
    <col min="15614" max="15614" width="15.375" style="1156" customWidth="1"/>
    <col min="15615" max="15615" width="17.875" style="1156" customWidth="1"/>
    <col min="15616" max="15616" width="15.375" style="1156" customWidth="1"/>
    <col min="15617" max="15617" width="18.125" style="1156" customWidth="1"/>
    <col min="15618" max="15618" width="15.375" style="1156" customWidth="1"/>
    <col min="15619" max="15619" width="27.875" style="1156" bestFit="1" customWidth="1"/>
    <col min="15620" max="15620" width="16.75" style="1156" customWidth="1"/>
    <col min="15621" max="15621" width="13.125" style="1156" customWidth="1"/>
    <col min="15622" max="15622" width="17" style="1156" customWidth="1"/>
    <col min="15623" max="15623" width="13.625" style="1156" customWidth="1"/>
    <col min="15624" max="15624" width="21" style="1156" customWidth="1"/>
    <col min="15625" max="15625" width="12.75" style="1156" customWidth="1"/>
    <col min="15626" max="15626" width="14.875" style="1156" customWidth="1"/>
    <col min="15627" max="15846" width="10.375" style="1156"/>
    <col min="15847" max="15847" width="44.125" style="1156" customWidth="1"/>
    <col min="15848" max="15849" width="17.625" style="1156" customWidth="1"/>
    <col min="15850" max="15850" width="15.375" style="1156" customWidth="1"/>
    <col min="15851" max="15851" width="17.625" style="1156" customWidth="1"/>
    <col min="15852" max="15852" width="15.375" style="1156" customWidth="1"/>
    <col min="15853" max="15853" width="19" style="1156" customWidth="1"/>
    <col min="15854" max="15854" width="15.375" style="1156" customWidth="1"/>
    <col min="15855" max="15855" width="17.625" style="1156" customWidth="1"/>
    <col min="15856" max="15856" width="15.375" style="1156" customWidth="1"/>
    <col min="15857" max="15857" width="17.625" style="1156" customWidth="1"/>
    <col min="15858" max="15858" width="15.375" style="1156" customWidth="1"/>
    <col min="15859" max="15859" width="17.75" style="1156" customWidth="1"/>
    <col min="15860" max="15860" width="15.375" style="1156" customWidth="1"/>
    <col min="15861" max="15861" width="17.75" style="1156" customWidth="1"/>
    <col min="15862" max="15862" width="15.375" style="1156" customWidth="1"/>
    <col min="15863" max="15863" width="19.25" style="1156" customWidth="1"/>
    <col min="15864" max="15864" width="15.375" style="1156" customWidth="1"/>
    <col min="15865" max="15865" width="17.875" style="1156" customWidth="1"/>
    <col min="15866" max="15866" width="15.375" style="1156" customWidth="1"/>
    <col min="15867" max="15867" width="18.375" style="1156" customWidth="1"/>
    <col min="15868" max="15868" width="15.375" style="1156" customWidth="1"/>
    <col min="15869" max="15869" width="18.75" style="1156" customWidth="1"/>
    <col min="15870" max="15870" width="15.375" style="1156" customWidth="1"/>
    <col min="15871" max="15871" width="17.875" style="1156" customWidth="1"/>
    <col min="15872" max="15872" width="15.375" style="1156" customWidth="1"/>
    <col min="15873" max="15873" width="18.125" style="1156" customWidth="1"/>
    <col min="15874" max="15874" width="15.375" style="1156" customWidth="1"/>
    <col min="15875" max="15875" width="27.875" style="1156" bestFit="1" customWidth="1"/>
    <col min="15876" max="15876" width="16.75" style="1156" customWidth="1"/>
    <col min="15877" max="15877" width="13.125" style="1156" customWidth="1"/>
    <col min="15878" max="15878" width="17" style="1156" customWidth="1"/>
    <col min="15879" max="15879" width="13.625" style="1156" customWidth="1"/>
    <col min="15880" max="15880" width="21" style="1156" customWidth="1"/>
    <col min="15881" max="15881" width="12.75" style="1156" customWidth="1"/>
    <col min="15882" max="15882" width="14.875" style="1156" customWidth="1"/>
    <col min="15883" max="16102" width="10.375" style="1156"/>
    <col min="16103" max="16103" width="44.125" style="1156" customWidth="1"/>
    <col min="16104" max="16105" width="17.625" style="1156" customWidth="1"/>
    <col min="16106" max="16106" width="15.375" style="1156" customWidth="1"/>
    <col min="16107" max="16107" width="17.625" style="1156" customWidth="1"/>
    <col min="16108" max="16108" width="15.375" style="1156" customWidth="1"/>
    <col min="16109" max="16109" width="19" style="1156" customWidth="1"/>
    <col min="16110" max="16110" width="15.375" style="1156" customWidth="1"/>
    <col min="16111" max="16111" width="17.625" style="1156" customWidth="1"/>
    <col min="16112" max="16112" width="15.375" style="1156" customWidth="1"/>
    <col min="16113" max="16113" width="17.625" style="1156" customWidth="1"/>
    <col min="16114" max="16114" width="15.375" style="1156" customWidth="1"/>
    <col min="16115" max="16115" width="17.75" style="1156" customWidth="1"/>
    <col min="16116" max="16116" width="15.375" style="1156" customWidth="1"/>
    <col min="16117" max="16117" width="17.75" style="1156" customWidth="1"/>
    <col min="16118" max="16118" width="15.375" style="1156" customWidth="1"/>
    <col min="16119" max="16119" width="19.25" style="1156" customWidth="1"/>
    <col min="16120" max="16120" width="15.375" style="1156" customWidth="1"/>
    <col min="16121" max="16121" width="17.875" style="1156" customWidth="1"/>
    <col min="16122" max="16122" width="15.375" style="1156" customWidth="1"/>
    <col min="16123" max="16123" width="18.375" style="1156" customWidth="1"/>
    <col min="16124" max="16124" width="15.375" style="1156" customWidth="1"/>
    <col min="16125" max="16125" width="18.75" style="1156" customWidth="1"/>
    <col min="16126" max="16126" width="15.375" style="1156" customWidth="1"/>
    <col min="16127" max="16127" width="17.875" style="1156" customWidth="1"/>
    <col min="16128" max="16128" width="15.375" style="1156" customWidth="1"/>
    <col min="16129" max="16129" width="18.125" style="1156" customWidth="1"/>
    <col min="16130" max="16130" width="15.375" style="1156" customWidth="1"/>
    <col min="16131" max="16131" width="27.875" style="1156" bestFit="1" customWidth="1"/>
    <col min="16132" max="16132" width="16.75" style="1156" customWidth="1"/>
    <col min="16133" max="16133" width="13.125" style="1156" customWidth="1"/>
    <col min="16134" max="16134" width="17" style="1156" customWidth="1"/>
    <col min="16135" max="16135" width="13.625" style="1156" customWidth="1"/>
    <col min="16136" max="16136" width="21" style="1156" customWidth="1"/>
    <col min="16137" max="16137" width="12.75" style="1156" customWidth="1"/>
    <col min="16138" max="16138" width="14.875" style="1156" customWidth="1"/>
    <col min="16139" max="16384" width="10.375" style="1156"/>
  </cols>
  <sheetData>
    <row r="2" spans="1:13" x14ac:dyDescent="0.25">
      <c r="A2" s="1159" t="s">
        <v>4381</v>
      </c>
    </row>
    <row r="3" spans="1:13" ht="12.75" customHeight="1" x14ac:dyDescent="0.25">
      <c r="A3" s="1160"/>
    </row>
    <row r="4" spans="1:13" s="1161" customFormat="1" x14ac:dyDescent="0.25">
      <c r="A4" s="3302"/>
      <c r="B4" s="3303">
        <v>2019</v>
      </c>
      <c r="C4" s="3303"/>
      <c r="D4" s="3303"/>
      <c r="E4" s="3303"/>
      <c r="F4" s="3304">
        <v>2020</v>
      </c>
      <c r="G4" s="3303"/>
      <c r="H4" s="3303"/>
      <c r="I4" s="3305"/>
      <c r="J4" s="3303">
        <v>2021</v>
      </c>
      <c r="K4" s="3303"/>
      <c r="L4" s="3303"/>
      <c r="M4" s="2143"/>
    </row>
    <row r="5" spans="1:13" s="1161" customFormat="1" ht="20.399999999999999" x14ac:dyDescent="0.25">
      <c r="A5" s="1162" t="s">
        <v>4382</v>
      </c>
      <c r="B5" s="1163" t="s">
        <v>4383</v>
      </c>
      <c r="C5" s="1164"/>
      <c r="D5" s="1163" t="s">
        <v>4378</v>
      </c>
      <c r="E5" s="1165"/>
      <c r="F5" s="1163" t="s">
        <v>4384</v>
      </c>
      <c r="G5" s="1164"/>
      <c r="H5" s="1163" t="s">
        <v>4378</v>
      </c>
      <c r="I5" s="1164"/>
      <c r="J5" s="1165" t="s">
        <v>4383</v>
      </c>
      <c r="K5" s="1164"/>
      <c r="L5" s="1163" t="s">
        <v>4378</v>
      </c>
      <c r="M5" s="1164"/>
    </row>
    <row r="6" spans="1:13" ht="11.55" x14ac:dyDescent="0.25">
      <c r="A6" s="1166"/>
      <c r="B6" s="3306" t="s">
        <v>2304</v>
      </c>
      <c r="C6" s="1167" t="s">
        <v>4385</v>
      </c>
      <c r="D6" s="3307" t="s">
        <v>2304</v>
      </c>
      <c r="E6" s="1168" t="s">
        <v>4385</v>
      </c>
      <c r="F6" s="3306" t="s">
        <v>2304</v>
      </c>
      <c r="G6" s="3308" t="s">
        <v>4385</v>
      </c>
      <c r="H6" s="3307" t="s">
        <v>2304</v>
      </c>
      <c r="I6" s="1167" t="s">
        <v>4385</v>
      </c>
      <c r="J6" s="3307" t="s">
        <v>2304</v>
      </c>
      <c r="K6" s="1168" t="s">
        <v>4385</v>
      </c>
      <c r="L6" s="3306" t="s">
        <v>2304</v>
      </c>
      <c r="M6" s="1167" t="s">
        <v>4385</v>
      </c>
    </row>
    <row r="7" spans="1:13" ht="11.25" customHeight="1" x14ac:dyDescent="0.25">
      <c r="A7" s="1169" t="s">
        <v>742</v>
      </c>
      <c r="B7" s="1170">
        <v>11</v>
      </c>
      <c r="C7" s="1171">
        <v>822006852</v>
      </c>
      <c r="D7" s="2144">
        <v>30</v>
      </c>
      <c r="E7" s="1172">
        <v>1251120715</v>
      </c>
      <c r="F7" s="1170">
        <v>0</v>
      </c>
      <c r="G7" s="2145">
        <v>0</v>
      </c>
      <c r="H7" s="1170">
        <v>220</v>
      </c>
      <c r="I7" s="1171">
        <v>3980226416</v>
      </c>
      <c r="J7" s="1170">
        <v>8</v>
      </c>
      <c r="K7" s="1171">
        <v>645636578</v>
      </c>
      <c r="L7" s="1170">
        <v>79</v>
      </c>
      <c r="M7" s="1171">
        <v>1091644894</v>
      </c>
    </row>
    <row r="8" spans="1:13" ht="11.25" customHeight="1" x14ac:dyDescent="0.25">
      <c r="A8" s="1173" t="s">
        <v>677</v>
      </c>
      <c r="B8" s="1174">
        <v>0</v>
      </c>
      <c r="C8" s="1175">
        <v>0</v>
      </c>
      <c r="D8" s="1176">
        <v>1</v>
      </c>
      <c r="E8" s="1177">
        <v>23810000</v>
      </c>
      <c r="F8" s="1178">
        <v>0</v>
      </c>
      <c r="G8" s="1179">
        <v>0</v>
      </c>
      <c r="H8" s="1176">
        <v>6</v>
      </c>
      <c r="I8" s="1180">
        <v>63652456</v>
      </c>
      <c r="J8" s="1176">
        <v>0</v>
      </c>
      <c r="K8" s="1177">
        <v>0</v>
      </c>
      <c r="L8" s="2070">
        <v>4</v>
      </c>
      <c r="M8" s="1181">
        <v>59419525</v>
      </c>
    </row>
    <row r="9" spans="1:13" ht="11.25" customHeight="1" x14ac:dyDescent="0.25">
      <c r="A9" s="1173" t="s">
        <v>678</v>
      </c>
      <c r="B9" s="1174">
        <v>0</v>
      </c>
      <c r="C9" s="1175">
        <v>0</v>
      </c>
      <c r="D9" s="1176">
        <v>2</v>
      </c>
      <c r="E9" s="1177">
        <v>49099100</v>
      </c>
      <c r="F9" s="1178">
        <v>0</v>
      </c>
      <c r="G9" s="1179">
        <v>0</v>
      </c>
      <c r="H9" s="1176">
        <v>10</v>
      </c>
      <c r="I9" s="1180">
        <v>141861476</v>
      </c>
      <c r="J9" s="1176">
        <v>1</v>
      </c>
      <c r="K9" s="1182">
        <v>34177942</v>
      </c>
      <c r="L9" s="2070">
        <v>4</v>
      </c>
      <c r="M9" s="1181">
        <v>58471000</v>
      </c>
    </row>
    <row r="10" spans="1:13" ht="11.25" customHeight="1" x14ac:dyDescent="0.25">
      <c r="A10" s="1173" t="s">
        <v>679</v>
      </c>
      <c r="B10" s="1174">
        <v>0</v>
      </c>
      <c r="C10" s="1175">
        <v>0</v>
      </c>
      <c r="D10" s="1176">
        <v>1</v>
      </c>
      <c r="E10" s="1177">
        <v>24911628</v>
      </c>
      <c r="F10" s="1178">
        <v>0</v>
      </c>
      <c r="G10" s="1179">
        <v>0</v>
      </c>
      <c r="H10" s="1176">
        <v>3</v>
      </c>
      <c r="I10" s="1180">
        <v>36073767</v>
      </c>
      <c r="J10" s="1176">
        <v>0</v>
      </c>
      <c r="K10" s="1177">
        <v>0</v>
      </c>
      <c r="L10" s="2070">
        <v>2</v>
      </c>
      <c r="M10" s="1181">
        <v>27102206</v>
      </c>
    </row>
    <row r="11" spans="1:13" ht="11.25" customHeight="1" x14ac:dyDescent="0.25">
      <c r="A11" s="1173" t="s">
        <v>680</v>
      </c>
      <c r="B11" s="1174">
        <v>0</v>
      </c>
      <c r="C11" s="1175">
        <v>0</v>
      </c>
      <c r="D11" s="1176">
        <v>1</v>
      </c>
      <c r="E11" s="1177">
        <v>24250000</v>
      </c>
      <c r="F11" s="1178">
        <v>0</v>
      </c>
      <c r="G11" s="1179">
        <v>0</v>
      </c>
      <c r="H11" s="1176">
        <v>3</v>
      </c>
      <c r="I11" s="1180">
        <v>33317200</v>
      </c>
      <c r="J11" s="1176">
        <v>0</v>
      </c>
      <c r="K11" s="1177">
        <v>0</v>
      </c>
      <c r="L11" s="2070">
        <v>3</v>
      </c>
      <c r="M11" s="1181">
        <v>48197402</v>
      </c>
    </row>
    <row r="12" spans="1:13" ht="11.25" customHeight="1" x14ac:dyDescent="0.25">
      <c r="A12" s="1173" t="s">
        <v>681</v>
      </c>
      <c r="B12" s="1174">
        <v>1</v>
      </c>
      <c r="C12" s="1183">
        <v>85247976</v>
      </c>
      <c r="D12" s="1176">
        <v>2</v>
      </c>
      <c r="E12" s="1177">
        <v>85283000</v>
      </c>
      <c r="F12" s="1178">
        <v>0</v>
      </c>
      <c r="G12" s="1179">
        <v>0</v>
      </c>
      <c r="H12" s="1176">
        <v>12</v>
      </c>
      <c r="I12" s="1180">
        <v>214206368</v>
      </c>
      <c r="J12" s="1176">
        <v>0</v>
      </c>
      <c r="K12" s="1177">
        <v>0</v>
      </c>
      <c r="L12" s="2070">
        <v>7</v>
      </c>
      <c r="M12" s="1181">
        <v>96950259</v>
      </c>
    </row>
    <row r="13" spans="1:13" ht="11.25" customHeight="1" x14ac:dyDescent="0.25">
      <c r="A13" s="1173" t="s">
        <v>682</v>
      </c>
      <c r="B13" s="1174">
        <v>4</v>
      </c>
      <c r="C13" s="1183">
        <v>180157930</v>
      </c>
      <c r="D13" s="1176">
        <v>4</v>
      </c>
      <c r="E13" s="1177">
        <v>183467661</v>
      </c>
      <c r="F13" s="1178">
        <v>0</v>
      </c>
      <c r="G13" s="1179">
        <v>0</v>
      </c>
      <c r="H13" s="1176">
        <v>31</v>
      </c>
      <c r="I13" s="1180">
        <v>560874965</v>
      </c>
      <c r="J13" s="1176">
        <v>3</v>
      </c>
      <c r="K13" s="1177">
        <v>251886159</v>
      </c>
      <c r="L13" s="2070">
        <v>16</v>
      </c>
      <c r="M13" s="1181">
        <v>206722570</v>
      </c>
    </row>
    <row r="14" spans="1:13" ht="11.25" customHeight="1" x14ac:dyDescent="0.25">
      <c r="A14" s="1173" t="s">
        <v>683</v>
      </c>
      <c r="B14" s="1174">
        <v>0</v>
      </c>
      <c r="C14" s="1183">
        <v>0</v>
      </c>
      <c r="D14" s="1176">
        <v>6</v>
      </c>
      <c r="E14" s="1177">
        <v>283270419</v>
      </c>
      <c r="F14" s="1178">
        <v>0</v>
      </c>
      <c r="G14" s="1179">
        <v>0</v>
      </c>
      <c r="H14" s="1176">
        <v>69</v>
      </c>
      <c r="I14" s="1180">
        <v>1310404031</v>
      </c>
      <c r="J14" s="1176">
        <v>1</v>
      </c>
      <c r="K14" s="1182">
        <v>80000000</v>
      </c>
      <c r="L14" s="2070">
        <v>10</v>
      </c>
      <c r="M14" s="1181">
        <v>143985206</v>
      </c>
    </row>
    <row r="15" spans="1:13" ht="11.25" customHeight="1" x14ac:dyDescent="0.25">
      <c r="A15" s="1173" t="s">
        <v>684</v>
      </c>
      <c r="B15" s="1174">
        <v>2</v>
      </c>
      <c r="C15" s="1183">
        <v>233133348</v>
      </c>
      <c r="D15" s="1176">
        <v>0</v>
      </c>
      <c r="E15" s="1177">
        <v>0</v>
      </c>
      <c r="F15" s="1178">
        <v>0</v>
      </c>
      <c r="G15" s="1179">
        <v>0</v>
      </c>
      <c r="H15" s="1176">
        <v>4</v>
      </c>
      <c r="I15" s="1180">
        <v>104938450</v>
      </c>
      <c r="J15" s="1176">
        <v>0</v>
      </c>
      <c r="K15" s="1177">
        <v>0</v>
      </c>
      <c r="L15" s="2070">
        <v>4</v>
      </c>
      <c r="M15" s="1181">
        <v>47718000</v>
      </c>
    </row>
    <row r="16" spans="1:13" ht="11.25" customHeight="1" x14ac:dyDescent="0.25">
      <c r="A16" s="1173" t="s">
        <v>685</v>
      </c>
      <c r="B16" s="1174">
        <v>0</v>
      </c>
      <c r="C16" s="1175">
        <v>0</v>
      </c>
      <c r="D16" s="1176">
        <v>2</v>
      </c>
      <c r="E16" s="1177">
        <v>42393970</v>
      </c>
      <c r="F16" s="1178">
        <v>0</v>
      </c>
      <c r="G16" s="1179">
        <v>0</v>
      </c>
      <c r="H16" s="1176">
        <v>7</v>
      </c>
      <c r="I16" s="1180">
        <v>150128288</v>
      </c>
      <c r="J16" s="1176">
        <v>0</v>
      </c>
      <c r="K16" s="1177">
        <v>0</v>
      </c>
      <c r="L16" s="2070">
        <v>3</v>
      </c>
      <c r="M16" s="1181">
        <v>42789780</v>
      </c>
    </row>
    <row r="17" spans="1:13" ht="11.25" customHeight="1" x14ac:dyDescent="0.25">
      <c r="A17" s="1173" t="s">
        <v>732</v>
      </c>
      <c r="B17" s="1174">
        <v>0</v>
      </c>
      <c r="C17" s="1175">
        <v>0</v>
      </c>
      <c r="D17" s="1176">
        <v>0</v>
      </c>
      <c r="E17" s="1177">
        <v>0</v>
      </c>
      <c r="F17" s="1178">
        <v>0</v>
      </c>
      <c r="G17" s="1179">
        <v>0</v>
      </c>
      <c r="H17" s="1176">
        <v>4</v>
      </c>
      <c r="I17" s="1180">
        <v>52809715</v>
      </c>
      <c r="J17" s="1176">
        <v>0</v>
      </c>
      <c r="K17" s="1177"/>
      <c r="L17" s="2070">
        <v>2</v>
      </c>
      <c r="M17" s="1181">
        <v>29817990</v>
      </c>
    </row>
    <row r="18" spans="1:13" ht="11.25" customHeight="1" x14ac:dyDescent="0.25">
      <c r="A18" s="1173" t="s">
        <v>688</v>
      </c>
      <c r="B18" s="1174">
        <v>0</v>
      </c>
      <c r="C18" s="1175">
        <v>0</v>
      </c>
      <c r="D18" s="1176">
        <v>1</v>
      </c>
      <c r="E18" s="1177">
        <v>69858103</v>
      </c>
      <c r="F18" s="1178">
        <v>0</v>
      </c>
      <c r="G18" s="1179">
        <v>0</v>
      </c>
      <c r="H18" s="1176">
        <v>15</v>
      </c>
      <c r="I18" s="1180">
        <v>213385577</v>
      </c>
      <c r="J18" s="1176">
        <v>1</v>
      </c>
      <c r="K18" s="1182">
        <v>79857174</v>
      </c>
      <c r="L18" s="2070">
        <v>4</v>
      </c>
      <c r="M18" s="1181">
        <v>49570553</v>
      </c>
    </row>
    <row r="19" spans="1:13" ht="11.25" customHeight="1" x14ac:dyDescent="0.25">
      <c r="A19" s="1173" t="s">
        <v>689</v>
      </c>
      <c r="B19" s="1174">
        <v>0</v>
      </c>
      <c r="C19" s="1175">
        <v>0</v>
      </c>
      <c r="D19" s="1176">
        <v>1</v>
      </c>
      <c r="E19" s="1177">
        <v>70000000</v>
      </c>
      <c r="F19" s="1178">
        <v>0</v>
      </c>
      <c r="G19" s="1179">
        <v>0</v>
      </c>
      <c r="H19" s="1176">
        <v>8</v>
      </c>
      <c r="I19" s="1180">
        <v>162123246</v>
      </c>
      <c r="J19" s="1176">
        <v>0</v>
      </c>
      <c r="K19" s="1177">
        <v>0</v>
      </c>
      <c r="L19" s="2070">
        <v>3</v>
      </c>
      <c r="M19" s="1181">
        <v>39440232</v>
      </c>
    </row>
    <row r="20" spans="1:13" ht="11.25" customHeight="1" x14ac:dyDescent="0.25">
      <c r="A20" s="1173" t="s">
        <v>690</v>
      </c>
      <c r="B20" s="1174">
        <v>0</v>
      </c>
      <c r="C20" s="1175">
        <v>0</v>
      </c>
      <c r="D20" s="1176">
        <v>4</v>
      </c>
      <c r="E20" s="1177">
        <v>138909757</v>
      </c>
      <c r="F20" s="1178">
        <v>0</v>
      </c>
      <c r="G20" s="1179">
        <v>0</v>
      </c>
      <c r="H20" s="1176">
        <v>13</v>
      </c>
      <c r="I20" s="1180">
        <v>240406696</v>
      </c>
      <c r="J20" s="1176">
        <v>0</v>
      </c>
      <c r="K20" s="1177">
        <v>0</v>
      </c>
      <c r="L20" s="2070">
        <v>7</v>
      </c>
      <c r="M20" s="1181">
        <v>103114430</v>
      </c>
    </row>
    <row r="21" spans="1:13" ht="11.25" customHeight="1" x14ac:dyDescent="0.25">
      <c r="A21" s="1173" t="s">
        <v>691</v>
      </c>
      <c r="B21" s="1174">
        <v>4</v>
      </c>
      <c r="C21" s="1183">
        <v>323467598</v>
      </c>
      <c r="D21" s="1176">
        <v>3</v>
      </c>
      <c r="E21" s="1177">
        <v>161471877</v>
      </c>
      <c r="F21" s="1178">
        <v>0</v>
      </c>
      <c r="G21" s="1179">
        <v>0</v>
      </c>
      <c r="H21" s="1176">
        <v>17</v>
      </c>
      <c r="I21" s="1180">
        <v>396106947</v>
      </c>
      <c r="J21" s="1176">
        <v>2</v>
      </c>
      <c r="K21" s="1177">
        <v>199715303</v>
      </c>
      <c r="L21" s="2070">
        <v>3</v>
      </c>
      <c r="M21" s="1181">
        <v>44592789</v>
      </c>
    </row>
    <row r="22" spans="1:13" ht="11.25" customHeight="1" x14ac:dyDescent="0.25">
      <c r="A22" s="1173" t="s">
        <v>692</v>
      </c>
      <c r="B22" s="1174">
        <v>0</v>
      </c>
      <c r="C22" s="1184">
        <v>0</v>
      </c>
      <c r="D22" s="1176">
        <v>1</v>
      </c>
      <c r="E22" s="1177">
        <v>25000000</v>
      </c>
      <c r="F22" s="1178">
        <v>0</v>
      </c>
      <c r="G22" s="1179">
        <v>0</v>
      </c>
      <c r="H22" s="1176">
        <v>8</v>
      </c>
      <c r="I22" s="1180">
        <v>110268559</v>
      </c>
      <c r="J22" s="1176">
        <v>0</v>
      </c>
      <c r="K22" s="1177">
        <v>0</v>
      </c>
      <c r="L22" s="2070">
        <v>2</v>
      </c>
      <c r="M22" s="1181">
        <v>27769753</v>
      </c>
    </row>
    <row r="23" spans="1:13" ht="11.25" customHeight="1" x14ac:dyDescent="0.25">
      <c r="A23" s="1185" t="s">
        <v>693</v>
      </c>
      <c r="B23" s="1186">
        <v>0</v>
      </c>
      <c r="C23" s="3309">
        <v>0</v>
      </c>
      <c r="D23" s="1187">
        <v>1</v>
      </c>
      <c r="E23" s="1188">
        <v>69395200</v>
      </c>
      <c r="F23" s="1189">
        <v>0</v>
      </c>
      <c r="G23" s="1190">
        <v>0</v>
      </c>
      <c r="H23" s="1187">
        <v>10</v>
      </c>
      <c r="I23" s="1191">
        <v>189668675</v>
      </c>
      <c r="J23" s="1187">
        <v>0</v>
      </c>
      <c r="K23" s="1188">
        <v>0</v>
      </c>
      <c r="L23" s="3310">
        <v>5</v>
      </c>
      <c r="M23" s="3311">
        <v>65983199</v>
      </c>
    </row>
    <row r="24" spans="1:13" ht="11.25" customHeight="1" x14ac:dyDescent="0.25">
      <c r="A24" s="1160"/>
      <c r="B24" s="1192"/>
      <c r="D24" s="1192"/>
      <c r="E24" s="1192"/>
      <c r="F24" s="1192"/>
      <c r="G24" s="1192"/>
      <c r="H24" s="1192"/>
      <c r="I24" s="1192"/>
      <c r="J24" s="1192"/>
      <c r="K24" s="1192"/>
      <c r="L24" s="1193"/>
      <c r="M24" s="1194"/>
    </row>
    <row r="25" spans="1:13" ht="11.25" customHeight="1" x14ac:dyDescent="0.25">
      <c r="A25" s="1156" t="s">
        <v>4386</v>
      </c>
    </row>
    <row r="26" spans="1:13" ht="11.25" customHeight="1" x14ac:dyDescent="0.25">
      <c r="A26" s="1093" t="s">
        <v>4387</v>
      </c>
    </row>
    <row r="27" spans="1:13" ht="11.25" customHeight="1" x14ac:dyDescent="0.25">
      <c r="A27" s="1157" t="s">
        <v>1073</v>
      </c>
    </row>
    <row r="28" spans="1:13" x14ac:dyDescent="0.25">
      <c r="A28" s="161" t="s">
        <v>698</v>
      </c>
    </row>
    <row r="32" spans="1:13" x14ac:dyDescent="0.25">
      <c r="C32" s="1153"/>
      <c r="D32" s="1153"/>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Hoja303"/>
  <dimension ref="A1:Q972"/>
  <sheetViews>
    <sheetView zoomScaleNormal="100" workbookViewId="0"/>
  </sheetViews>
  <sheetFormatPr baseColWidth="10" defaultColWidth="15.625" defaultRowHeight="14.95" customHeight="1" x14ac:dyDescent="0.25"/>
  <cols>
    <col min="1" max="1" width="38" style="1197" customWidth="1"/>
    <col min="2" max="2" width="10.375" style="1197" customWidth="1"/>
    <col min="3" max="3" width="15.25" style="1197" customWidth="1"/>
    <col min="4" max="4" width="11" style="1197" customWidth="1"/>
    <col min="5" max="5" width="18.375" style="1197" customWidth="1"/>
    <col min="6" max="6" width="11" style="1197" customWidth="1"/>
    <col min="7" max="7" width="15.25" style="1197" customWidth="1"/>
    <col min="8" max="8" width="10.25" style="1197" bestFit="1" customWidth="1"/>
    <col min="9" max="9" width="14.75" style="1197" customWidth="1"/>
    <col min="10" max="10" width="10.25" style="1197" bestFit="1" customWidth="1"/>
    <col min="11" max="11" width="17" style="1197" customWidth="1"/>
    <col min="12" max="12" width="11.25" style="1197" customWidth="1"/>
    <col min="13" max="13" width="19.375" style="1197" customWidth="1"/>
    <col min="14" max="14" width="10.375" style="1197" bestFit="1" customWidth="1"/>
    <col min="15" max="15" width="18.25" style="1197" customWidth="1"/>
    <col min="16" max="16" width="10.25" style="1197" bestFit="1" customWidth="1"/>
    <col min="17" max="17" width="16.375" style="1197" customWidth="1"/>
    <col min="18" max="26" width="9.875" style="1197" customWidth="1"/>
    <col min="27" max="16384" width="15.625" style="1197"/>
  </cols>
  <sheetData>
    <row r="1" spans="1:17" ht="10.199999999999999" x14ac:dyDescent="0.25"/>
    <row r="2" spans="1:17" ht="10.199999999999999" x14ac:dyDescent="0.25">
      <c r="A2" s="1195" t="s">
        <v>4388</v>
      </c>
      <c r="B2" s="1196"/>
      <c r="C2" s="1196"/>
      <c r="D2" s="1196"/>
      <c r="E2" s="1196"/>
    </row>
    <row r="3" spans="1:17" ht="10.199999999999999" x14ac:dyDescent="0.25">
      <c r="A3" s="1198"/>
      <c r="B3" s="1196"/>
      <c r="C3" s="1196"/>
      <c r="D3" s="1196"/>
      <c r="E3" s="1196"/>
    </row>
    <row r="4" spans="1:17" ht="14.3" customHeight="1" x14ac:dyDescent="0.25">
      <c r="A4" s="3312"/>
      <c r="B4" s="3313" t="s">
        <v>4389</v>
      </c>
      <c r="C4" s="3313"/>
      <c r="D4" s="3313"/>
      <c r="E4" s="3313"/>
      <c r="F4" s="3313" t="s">
        <v>4372</v>
      </c>
      <c r="G4" s="3313"/>
      <c r="H4" s="3313"/>
      <c r="I4" s="3313"/>
      <c r="J4" s="3313" t="s">
        <v>4373</v>
      </c>
      <c r="K4" s="3313"/>
      <c r="L4" s="3313"/>
      <c r="M4" s="3313"/>
      <c r="N4" s="3313" t="s">
        <v>4390</v>
      </c>
      <c r="O4" s="3313"/>
      <c r="P4" s="3313"/>
      <c r="Q4" s="3313"/>
    </row>
    <row r="5" spans="1:17" ht="20.399999999999999" x14ac:dyDescent="0.25">
      <c r="A5" s="1199" t="s">
        <v>4391</v>
      </c>
      <c r="B5" s="3313" t="s">
        <v>4281</v>
      </c>
      <c r="C5" s="3314"/>
      <c r="D5" s="3313" t="s">
        <v>4283</v>
      </c>
      <c r="E5" s="3313"/>
      <c r="F5" s="3313" t="s">
        <v>4281</v>
      </c>
      <c r="G5" s="3313"/>
      <c r="H5" s="3313" t="s">
        <v>4283</v>
      </c>
      <c r="I5" s="3313"/>
      <c r="J5" s="3313" t="s">
        <v>4281</v>
      </c>
      <c r="K5" s="3313"/>
      <c r="L5" s="3313" t="s">
        <v>4283</v>
      </c>
      <c r="M5" s="3313"/>
      <c r="N5" s="3313" t="s">
        <v>4281</v>
      </c>
      <c r="O5" s="3313"/>
      <c r="P5" s="3313" t="s">
        <v>4283</v>
      </c>
      <c r="Q5" s="3313"/>
    </row>
    <row r="6" spans="1:17" ht="14.95" customHeight="1" x14ac:dyDescent="0.25">
      <c r="A6" s="3315"/>
      <c r="B6" s="3316" t="s">
        <v>2304</v>
      </c>
      <c r="C6" s="3316" t="s">
        <v>4392</v>
      </c>
      <c r="D6" s="3316" t="s">
        <v>2304</v>
      </c>
      <c r="E6" s="3316" t="s">
        <v>4392</v>
      </c>
      <c r="F6" s="3317" t="s">
        <v>2304</v>
      </c>
      <c r="G6" s="3316" t="s">
        <v>4392</v>
      </c>
      <c r="H6" s="3316" t="s">
        <v>2304</v>
      </c>
      <c r="I6" s="3316" t="s">
        <v>4392</v>
      </c>
      <c r="J6" s="3317" t="s">
        <v>2304</v>
      </c>
      <c r="K6" s="3316" t="s">
        <v>4392</v>
      </c>
      <c r="L6" s="3316" t="s">
        <v>2304</v>
      </c>
      <c r="M6" s="3316" t="s">
        <v>4392</v>
      </c>
      <c r="N6" s="3317" t="s">
        <v>2304</v>
      </c>
      <c r="O6" s="3316" t="s">
        <v>4392</v>
      </c>
      <c r="P6" s="3316" t="s">
        <v>2304</v>
      </c>
      <c r="Q6" s="3316" t="s">
        <v>4392</v>
      </c>
    </row>
    <row r="7" spans="1:17" ht="11.25" customHeight="1" x14ac:dyDescent="0.25">
      <c r="A7" s="3318" t="s">
        <v>676</v>
      </c>
      <c r="B7" s="3319">
        <v>9</v>
      </c>
      <c r="C7" s="3319">
        <v>431271132</v>
      </c>
      <c r="D7" s="3319">
        <v>6</v>
      </c>
      <c r="E7" s="3319">
        <v>255378843</v>
      </c>
      <c r="F7" s="3320">
        <v>10</v>
      </c>
      <c r="G7" s="3319">
        <v>171242222</v>
      </c>
      <c r="H7" s="3319">
        <v>5</v>
      </c>
      <c r="I7" s="3319">
        <v>99560000</v>
      </c>
      <c r="J7" s="3320">
        <v>10</v>
      </c>
      <c r="K7" s="3319">
        <v>456915083</v>
      </c>
      <c r="L7" s="3319">
        <v>4</v>
      </c>
      <c r="M7" s="3319">
        <v>110583457</v>
      </c>
      <c r="N7" s="3320">
        <v>19</v>
      </c>
      <c r="O7" s="3319">
        <v>784004367</v>
      </c>
      <c r="P7" s="3319">
        <v>12</v>
      </c>
      <c r="Q7" s="3321">
        <v>475394200</v>
      </c>
    </row>
    <row r="8" spans="1:17" ht="11.25" customHeight="1" x14ac:dyDescent="0.25">
      <c r="A8" s="1200" t="s">
        <v>4393</v>
      </c>
      <c r="B8" s="1201">
        <v>9</v>
      </c>
      <c r="C8" s="1201">
        <v>431271132</v>
      </c>
      <c r="D8" s="1201">
        <v>6</v>
      </c>
      <c r="E8" s="1202">
        <v>255378843</v>
      </c>
      <c r="F8" s="1201">
        <v>10</v>
      </c>
      <c r="G8" s="1201">
        <v>171242222</v>
      </c>
      <c r="H8" s="1201">
        <v>5</v>
      </c>
      <c r="I8" s="1203">
        <v>99560000</v>
      </c>
      <c r="J8" s="1201">
        <v>10</v>
      </c>
      <c r="K8" s="1201">
        <v>456915083</v>
      </c>
      <c r="L8" s="1201">
        <v>4</v>
      </c>
      <c r="M8" s="1203">
        <v>110583457</v>
      </c>
      <c r="N8" s="1201">
        <v>8</v>
      </c>
      <c r="O8" s="1201">
        <v>282218632</v>
      </c>
      <c r="P8" s="1201">
        <v>6</v>
      </c>
      <c r="Q8" s="1203">
        <v>189235200</v>
      </c>
    </row>
    <row r="9" spans="1:17" ht="11.25" customHeight="1" x14ac:dyDescent="0.25">
      <c r="A9" s="3322" t="s">
        <v>4394</v>
      </c>
      <c r="B9" s="3323">
        <v>0</v>
      </c>
      <c r="C9" s="3323">
        <v>0</v>
      </c>
      <c r="D9" s="3324">
        <v>0</v>
      </c>
      <c r="E9" s="3325">
        <v>0</v>
      </c>
      <c r="F9" s="3323">
        <v>0</v>
      </c>
      <c r="G9" s="3323">
        <v>0</v>
      </c>
      <c r="H9" s="3323">
        <v>0</v>
      </c>
      <c r="I9" s="3326">
        <v>0</v>
      </c>
      <c r="J9" s="3323">
        <v>0</v>
      </c>
      <c r="K9" s="3323">
        <v>0</v>
      </c>
      <c r="L9" s="3323">
        <v>0</v>
      </c>
      <c r="M9" s="3326">
        <v>0</v>
      </c>
      <c r="N9" s="3323">
        <v>11</v>
      </c>
      <c r="O9" s="3323">
        <v>501785735</v>
      </c>
      <c r="P9" s="3323">
        <v>6</v>
      </c>
      <c r="Q9" s="3326">
        <v>286159000</v>
      </c>
    </row>
    <row r="10" spans="1:17" ht="10.199999999999999" x14ac:dyDescent="0.25">
      <c r="A10" s="1198"/>
      <c r="B10" s="1204"/>
      <c r="C10" s="1204"/>
      <c r="D10" s="1204"/>
      <c r="E10" s="1204"/>
      <c r="M10" s="3327"/>
    </row>
    <row r="11" spans="1:17" ht="10.55" customHeight="1" x14ac:dyDescent="0.25">
      <c r="A11" s="1205" t="s">
        <v>4395</v>
      </c>
      <c r="B11" s="1205"/>
      <c r="C11" s="1205"/>
      <c r="D11" s="1205"/>
      <c r="E11" s="1205"/>
      <c r="F11" s="1205"/>
      <c r="G11" s="1205"/>
      <c r="H11" s="1205"/>
      <c r="O11" s="1206"/>
    </row>
    <row r="12" spans="1:17" ht="10.55" customHeight="1" x14ac:dyDescent="0.25">
      <c r="A12" s="1093" t="s">
        <v>4387</v>
      </c>
      <c r="B12" s="1196"/>
      <c r="C12" s="1196"/>
      <c r="D12" s="1196"/>
      <c r="E12" s="1196"/>
      <c r="O12" s="1206"/>
    </row>
    <row r="13" spans="1:17" ht="10.55" customHeight="1" x14ac:dyDescent="0.25">
      <c r="A13" s="1196" t="s">
        <v>4396</v>
      </c>
      <c r="B13" s="1198"/>
      <c r="C13" s="1198"/>
      <c r="D13" s="1198"/>
      <c r="E13" s="1198"/>
      <c r="F13" s="1198"/>
      <c r="G13" s="1198"/>
      <c r="H13" s="1198"/>
      <c r="O13" s="1206"/>
    </row>
    <row r="14" spans="1:17" ht="10.55" customHeight="1" x14ac:dyDescent="0.25">
      <c r="A14" s="1197" t="s">
        <v>696</v>
      </c>
      <c r="B14" s="1198"/>
      <c r="C14" s="1198"/>
      <c r="D14" s="1198"/>
      <c r="E14" s="1198"/>
      <c r="F14" s="1198"/>
      <c r="G14" s="1198"/>
      <c r="H14" s="1198"/>
      <c r="O14" s="1206"/>
    </row>
    <row r="15" spans="1:17" ht="10.55" customHeight="1" x14ac:dyDescent="0.25">
      <c r="A15" s="161" t="s">
        <v>698</v>
      </c>
      <c r="B15" s="1207"/>
      <c r="C15" s="1207"/>
      <c r="D15" s="1207"/>
      <c r="E15" s="1208"/>
      <c r="O15" s="1209"/>
    </row>
    <row r="16" spans="1:17" ht="9.6999999999999993" customHeight="1" x14ac:dyDescent="0.25"/>
    <row r="17" ht="9.6999999999999993" customHeight="1" x14ac:dyDescent="0.25"/>
    <row r="18" ht="9.6999999999999993" customHeight="1" x14ac:dyDescent="0.25"/>
    <row r="19" ht="9.6999999999999993" customHeight="1" x14ac:dyDescent="0.25"/>
    <row r="20" ht="9.6999999999999993" customHeight="1" x14ac:dyDescent="0.25"/>
    <row r="21" ht="9.6999999999999993" customHeight="1" x14ac:dyDescent="0.25"/>
    <row r="22" ht="9.6999999999999993" customHeight="1" x14ac:dyDescent="0.25"/>
    <row r="23" ht="9.6999999999999993" customHeight="1" x14ac:dyDescent="0.25"/>
    <row r="24" ht="9.6999999999999993" customHeight="1" x14ac:dyDescent="0.25"/>
    <row r="25" ht="9.6999999999999993" customHeight="1" x14ac:dyDescent="0.25"/>
    <row r="26" ht="9.6999999999999993" customHeight="1" x14ac:dyDescent="0.25"/>
    <row r="27" ht="9.6999999999999993" customHeight="1" x14ac:dyDescent="0.25"/>
    <row r="28" ht="9.6999999999999993" customHeight="1" x14ac:dyDescent="0.25"/>
    <row r="29" ht="9.6999999999999993" customHeight="1" x14ac:dyDescent="0.25"/>
    <row r="30" ht="9.6999999999999993" customHeight="1" x14ac:dyDescent="0.25"/>
    <row r="31" ht="9.6999999999999993" customHeight="1" x14ac:dyDescent="0.25"/>
    <row r="32" ht="9.6999999999999993" customHeight="1" x14ac:dyDescent="0.25"/>
    <row r="33" ht="9.6999999999999993" customHeight="1" x14ac:dyDescent="0.25"/>
    <row r="34" ht="9.6999999999999993" customHeight="1" x14ac:dyDescent="0.25"/>
    <row r="35" ht="9.6999999999999993" customHeight="1" x14ac:dyDescent="0.25"/>
    <row r="36" ht="9.6999999999999993" customHeight="1" x14ac:dyDescent="0.25"/>
    <row r="37" ht="9.6999999999999993" customHeight="1" x14ac:dyDescent="0.25"/>
    <row r="38" ht="9.6999999999999993" customHeight="1" x14ac:dyDescent="0.25"/>
    <row r="39" ht="9.6999999999999993" customHeight="1" x14ac:dyDescent="0.25"/>
    <row r="40" ht="9.6999999999999993" customHeight="1" x14ac:dyDescent="0.25"/>
    <row r="41" ht="9.6999999999999993" customHeight="1" x14ac:dyDescent="0.25"/>
    <row r="42" ht="9.6999999999999993" customHeight="1" x14ac:dyDescent="0.25"/>
    <row r="43" ht="9.6999999999999993" customHeight="1" x14ac:dyDescent="0.25"/>
    <row r="44" ht="9.6999999999999993" customHeight="1" x14ac:dyDescent="0.25"/>
    <row r="45" ht="9.6999999999999993" customHeight="1" x14ac:dyDescent="0.25"/>
    <row r="46" ht="9.6999999999999993" customHeight="1" x14ac:dyDescent="0.25"/>
    <row r="47" ht="9.6999999999999993" customHeight="1" x14ac:dyDescent="0.25"/>
    <row r="48" ht="9.6999999999999993" customHeight="1" x14ac:dyDescent="0.25"/>
    <row r="49" ht="9.6999999999999993" customHeight="1" x14ac:dyDescent="0.25"/>
    <row r="50" ht="9.6999999999999993" customHeight="1" x14ac:dyDescent="0.25"/>
    <row r="51" ht="9.6999999999999993" customHeight="1" x14ac:dyDescent="0.25"/>
    <row r="52" ht="9.6999999999999993" customHeight="1" x14ac:dyDescent="0.25"/>
    <row r="53" ht="9.6999999999999993" customHeight="1" x14ac:dyDescent="0.25"/>
    <row r="54" ht="9.6999999999999993" customHeight="1" x14ac:dyDescent="0.25"/>
    <row r="55" ht="9.6999999999999993" customHeight="1" x14ac:dyDescent="0.25"/>
    <row r="56" ht="9.6999999999999993" customHeight="1" x14ac:dyDescent="0.25"/>
    <row r="57" ht="9.6999999999999993" customHeight="1" x14ac:dyDescent="0.25"/>
    <row r="58" ht="9.6999999999999993" customHeight="1" x14ac:dyDescent="0.25"/>
    <row r="59" ht="9.6999999999999993" customHeight="1" x14ac:dyDescent="0.25"/>
    <row r="60" ht="9.6999999999999993" customHeight="1" x14ac:dyDescent="0.25"/>
    <row r="61" ht="9.6999999999999993" customHeight="1" x14ac:dyDescent="0.25"/>
    <row r="62" ht="9.6999999999999993" customHeight="1" x14ac:dyDescent="0.25"/>
    <row r="63" ht="9.6999999999999993" customHeight="1" x14ac:dyDescent="0.25"/>
    <row r="64" ht="9.6999999999999993" customHeight="1" x14ac:dyDescent="0.25"/>
    <row r="65" ht="9.6999999999999993" customHeight="1" x14ac:dyDescent="0.25"/>
    <row r="66" ht="9.6999999999999993" customHeight="1" x14ac:dyDescent="0.25"/>
    <row r="67" ht="9.6999999999999993" customHeight="1" x14ac:dyDescent="0.25"/>
    <row r="68" ht="9.6999999999999993" customHeight="1" x14ac:dyDescent="0.25"/>
    <row r="69" ht="9.6999999999999993" customHeight="1" x14ac:dyDescent="0.25"/>
    <row r="70" ht="9.6999999999999993" customHeight="1" x14ac:dyDescent="0.25"/>
    <row r="71" ht="9.6999999999999993" customHeight="1" x14ac:dyDescent="0.25"/>
    <row r="72" ht="9.6999999999999993" customHeight="1" x14ac:dyDescent="0.25"/>
    <row r="73" ht="9.6999999999999993" customHeight="1" x14ac:dyDescent="0.25"/>
    <row r="74" ht="9.6999999999999993" customHeight="1" x14ac:dyDescent="0.25"/>
    <row r="75" ht="9.6999999999999993" customHeight="1" x14ac:dyDescent="0.25"/>
    <row r="76" ht="9.6999999999999993" customHeight="1" x14ac:dyDescent="0.25"/>
    <row r="77" ht="9.6999999999999993" customHeight="1" x14ac:dyDescent="0.25"/>
    <row r="78" ht="9.6999999999999993" customHeight="1" x14ac:dyDescent="0.25"/>
    <row r="79" ht="9.6999999999999993" customHeight="1" x14ac:dyDescent="0.25"/>
    <row r="80" ht="9.6999999999999993" customHeight="1" x14ac:dyDescent="0.25"/>
    <row r="81" ht="9.6999999999999993" customHeight="1" x14ac:dyDescent="0.25"/>
    <row r="82" ht="9.6999999999999993" customHeight="1" x14ac:dyDescent="0.25"/>
    <row r="83" ht="9.6999999999999993" customHeight="1" x14ac:dyDescent="0.25"/>
    <row r="84" ht="9.6999999999999993" customHeight="1" x14ac:dyDescent="0.25"/>
    <row r="85" ht="9.6999999999999993" customHeight="1" x14ac:dyDescent="0.25"/>
    <row r="86" ht="9.6999999999999993" customHeight="1" x14ac:dyDescent="0.25"/>
    <row r="87" ht="9.6999999999999993" customHeight="1" x14ac:dyDescent="0.25"/>
    <row r="88" ht="9.6999999999999993" customHeight="1" x14ac:dyDescent="0.25"/>
    <row r="89" ht="9.6999999999999993" customHeight="1" x14ac:dyDescent="0.25"/>
    <row r="90" ht="9.6999999999999993" customHeight="1" x14ac:dyDescent="0.25"/>
    <row r="91" ht="9.6999999999999993" customHeight="1" x14ac:dyDescent="0.25"/>
    <row r="92" ht="9.6999999999999993" customHeight="1" x14ac:dyDescent="0.25"/>
    <row r="93" ht="9.6999999999999993" customHeight="1" x14ac:dyDescent="0.25"/>
    <row r="94" ht="9.6999999999999993" customHeight="1" x14ac:dyDescent="0.25"/>
    <row r="95" ht="9.6999999999999993" customHeight="1" x14ac:dyDescent="0.25"/>
    <row r="96" ht="9.6999999999999993" customHeight="1" x14ac:dyDescent="0.25"/>
    <row r="97" ht="9.6999999999999993" customHeight="1" x14ac:dyDescent="0.25"/>
    <row r="98" ht="9.6999999999999993" customHeight="1" x14ac:dyDescent="0.25"/>
    <row r="99" ht="9.6999999999999993" customHeight="1" x14ac:dyDescent="0.25"/>
    <row r="100" ht="9.6999999999999993" customHeight="1" x14ac:dyDescent="0.25"/>
    <row r="101" ht="9.6999999999999993" customHeight="1" x14ac:dyDescent="0.25"/>
    <row r="102" ht="9.6999999999999993" customHeight="1" x14ac:dyDescent="0.25"/>
    <row r="103" ht="9.6999999999999993" customHeight="1" x14ac:dyDescent="0.25"/>
    <row r="104" ht="9.6999999999999993" customHeight="1" x14ac:dyDescent="0.25"/>
    <row r="105" ht="9.6999999999999993" customHeight="1" x14ac:dyDescent="0.25"/>
    <row r="106" ht="9.6999999999999993" customHeight="1" x14ac:dyDescent="0.25"/>
    <row r="107" ht="9.6999999999999993" customHeight="1" x14ac:dyDescent="0.25"/>
    <row r="108" ht="9.6999999999999993" customHeight="1" x14ac:dyDescent="0.25"/>
    <row r="109" ht="9.6999999999999993" customHeight="1" x14ac:dyDescent="0.25"/>
    <row r="110" ht="9.6999999999999993" customHeight="1" x14ac:dyDescent="0.25"/>
    <row r="111" ht="9.6999999999999993" customHeight="1" x14ac:dyDescent="0.25"/>
    <row r="112" ht="9.6999999999999993" customHeight="1" x14ac:dyDescent="0.25"/>
    <row r="113" ht="9.6999999999999993" customHeight="1" x14ac:dyDescent="0.25"/>
    <row r="114" ht="9.6999999999999993" customHeight="1" x14ac:dyDescent="0.25"/>
    <row r="115" ht="9.6999999999999993" customHeight="1" x14ac:dyDescent="0.25"/>
    <row r="116" ht="9.6999999999999993" customHeight="1" x14ac:dyDescent="0.25"/>
    <row r="117" ht="9.6999999999999993" customHeight="1" x14ac:dyDescent="0.25"/>
    <row r="118" ht="9.6999999999999993" customHeight="1" x14ac:dyDescent="0.25"/>
    <row r="119" ht="9.6999999999999993" customHeight="1" x14ac:dyDescent="0.25"/>
    <row r="120" ht="9.6999999999999993" customHeight="1" x14ac:dyDescent="0.25"/>
    <row r="121" ht="9.6999999999999993" customHeight="1" x14ac:dyDescent="0.25"/>
    <row r="122" ht="9.6999999999999993" customHeight="1" x14ac:dyDescent="0.25"/>
    <row r="123" ht="9.6999999999999993" customHeight="1" x14ac:dyDescent="0.25"/>
    <row r="124" ht="9.6999999999999993" customHeight="1" x14ac:dyDescent="0.25"/>
    <row r="125" ht="9.6999999999999993" customHeight="1" x14ac:dyDescent="0.25"/>
    <row r="126" ht="9.6999999999999993" customHeight="1" x14ac:dyDescent="0.25"/>
    <row r="127" ht="9.6999999999999993" customHeight="1" x14ac:dyDescent="0.25"/>
    <row r="128" ht="9.6999999999999993" customHeight="1" x14ac:dyDescent="0.25"/>
    <row r="129" ht="9.6999999999999993" customHeight="1" x14ac:dyDescent="0.25"/>
    <row r="130" ht="9.6999999999999993" customHeight="1" x14ac:dyDescent="0.25"/>
    <row r="131" ht="9.6999999999999993" customHeight="1" x14ac:dyDescent="0.25"/>
    <row r="132" ht="9.6999999999999993" customHeight="1" x14ac:dyDescent="0.25"/>
    <row r="133" ht="9.6999999999999993" customHeight="1" x14ac:dyDescent="0.25"/>
    <row r="134" ht="9.6999999999999993" customHeight="1" x14ac:dyDescent="0.25"/>
    <row r="135" ht="9.6999999999999993" customHeight="1" x14ac:dyDescent="0.25"/>
    <row r="136" ht="9.6999999999999993" customHeight="1" x14ac:dyDescent="0.25"/>
    <row r="137" ht="9.6999999999999993" customHeight="1" x14ac:dyDescent="0.25"/>
    <row r="138" ht="9.6999999999999993" customHeight="1" x14ac:dyDescent="0.25"/>
    <row r="139" ht="9.6999999999999993" customHeight="1" x14ac:dyDescent="0.25"/>
    <row r="140" ht="9.6999999999999993" customHeight="1" x14ac:dyDescent="0.25"/>
    <row r="141" ht="9.6999999999999993" customHeight="1" x14ac:dyDescent="0.25"/>
    <row r="142" ht="9.6999999999999993" customHeight="1" x14ac:dyDescent="0.25"/>
    <row r="143" ht="9.6999999999999993" customHeight="1" x14ac:dyDescent="0.25"/>
    <row r="144" ht="9.6999999999999993" customHeight="1" x14ac:dyDescent="0.25"/>
    <row r="145" ht="9.6999999999999993" customHeight="1" x14ac:dyDescent="0.25"/>
    <row r="146" ht="9.6999999999999993" customHeight="1" x14ac:dyDescent="0.25"/>
    <row r="147" ht="9.6999999999999993" customHeight="1" x14ac:dyDescent="0.25"/>
    <row r="148" ht="9.6999999999999993" customHeight="1" x14ac:dyDescent="0.25"/>
    <row r="149" ht="9.6999999999999993" customHeight="1" x14ac:dyDescent="0.25"/>
    <row r="150" ht="9.6999999999999993" customHeight="1" x14ac:dyDescent="0.25"/>
    <row r="151" ht="9.6999999999999993" customHeight="1" x14ac:dyDescent="0.25"/>
    <row r="152" ht="9.6999999999999993" customHeight="1" x14ac:dyDescent="0.25"/>
    <row r="153" ht="9.6999999999999993" customHeight="1" x14ac:dyDescent="0.25"/>
    <row r="154" ht="9.6999999999999993" customHeight="1" x14ac:dyDescent="0.25"/>
    <row r="155" ht="9.6999999999999993" customHeight="1" x14ac:dyDescent="0.25"/>
    <row r="156" ht="9.6999999999999993" customHeight="1" x14ac:dyDescent="0.25"/>
    <row r="157" ht="9.6999999999999993" customHeight="1" x14ac:dyDescent="0.25"/>
    <row r="158" ht="9.6999999999999993" customHeight="1" x14ac:dyDescent="0.25"/>
    <row r="159" ht="9.6999999999999993" customHeight="1" x14ac:dyDescent="0.25"/>
    <row r="160" ht="9.6999999999999993" customHeight="1" x14ac:dyDescent="0.25"/>
    <row r="161" ht="9.6999999999999993" customHeight="1" x14ac:dyDescent="0.25"/>
    <row r="162" ht="9.6999999999999993" customHeight="1" x14ac:dyDescent="0.25"/>
    <row r="163" ht="9.6999999999999993" customHeight="1" x14ac:dyDescent="0.25"/>
    <row r="164" ht="9.6999999999999993" customHeight="1" x14ac:dyDescent="0.25"/>
    <row r="165" ht="9.6999999999999993" customHeight="1" x14ac:dyDescent="0.25"/>
    <row r="166" ht="9.6999999999999993" customHeight="1" x14ac:dyDescent="0.25"/>
    <row r="167" ht="9.6999999999999993" customHeight="1" x14ac:dyDescent="0.25"/>
    <row r="168" ht="9.6999999999999993" customHeight="1" x14ac:dyDescent="0.25"/>
    <row r="169" ht="9.6999999999999993" customHeight="1" x14ac:dyDescent="0.25"/>
    <row r="170" ht="9.6999999999999993" customHeight="1" x14ac:dyDescent="0.25"/>
    <row r="171" ht="9.6999999999999993" customHeight="1" x14ac:dyDescent="0.25"/>
    <row r="172" ht="9.6999999999999993" customHeight="1" x14ac:dyDescent="0.25"/>
    <row r="173" ht="9.6999999999999993" customHeight="1" x14ac:dyDescent="0.25"/>
    <row r="174" ht="9.6999999999999993" customHeight="1" x14ac:dyDescent="0.25"/>
    <row r="175" ht="9.6999999999999993" customHeight="1" x14ac:dyDescent="0.25"/>
    <row r="176" ht="9.6999999999999993" customHeight="1" x14ac:dyDescent="0.25"/>
    <row r="177" ht="9.6999999999999993" customHeight="1" x14ac:dyDescent="0.25"/>
    <row r="178" ht="9.6999999999999993" customHeight="1" x14ac:dyDescent="0.25"/>
    <row r="179" ht="9.6999999999999993" customHeight="1" x14ac:dyDescent="0.25"/>
    <row r="180" ht="9.6999999999999993" customHeight="1" x14ac:dyDescent="0.25"/>
    <row r="181" ht="9.6999999999999993" customHeight="1" x14ac:dyDescent="0.25"/>
    <row r="182" ht="9.6999999999999993" customHeight="1" x14ac:dyDescent="0.25"/>
    <row r="183" ht="9.6999999999999993" customHeight="1" x14ac:dyDescent="0.25"/>
    <row r="184" ht="9.6999999999999993" customHeight="1" x14ac:dyDescent="0.25"/>
    <row r="185" ht="9.6999999999999993" customHeight="1" x14ac:dyDescent="0.25"/>
    <row r="186" ht="9.6999999999999993" customHeight="1" x14ac:dyDescent="0.25"/>
    <row r="187" ht="9.6999999999999993" customHeight="1" x14ac:dyDescent="0.25"/>
    <row r="188" ht="9.6999999999999993" customHeight="1" x14ac:dyDescent="0.25"/>
    <row r="189" ht="9.6999999999999993" customHeight="1" x14ac:dyDescent="0.25"/>
    <row r="190" ht="9.6999999999999993" customHeight="1" x14ac:dyDescent="0.25"/>
    <row r="191" ht="9.6999999999999993" customHeight="1" x14ac:dyDescent="0.25"/>
    <row r="192" ht="9.6999999999999993" customHeight="1" x14ac:dyDescent="0.25"/>
    <row r="193" ht="9.6999999999999993" customHeight="1" x14ac:dyDescent="0.25"/>
    <row r="194" ht="9.6999999999999993" customHeight="1" x14ac:dyDescent="0.25"/>
    <row r="195" ht="9.6999999999999993" customHeight="1" x14ac:dyDescent="0.25"/>
    <row r="196" ht="9.6999999999999993" customHeight="1" x14ac:dyDescent="0.25"/>
    <row r="197" ht="9.6999999999999993" customHeight="1" x14ac:dyDescent="0.25"/>
    <row r="198" ht="9.6999999999999993" customHeight="1" x14ac:dyDescent="0.25"/>
    <row r="199" ht="9.6999999999999993" customHeight="1" x14ac:dyDescent="0.25"/>
    <row r="200" ht="9.6999999999999993" customHeight="1" x14ac:dyDescent="0.25"/>
    <row r="201" ht="9.6999999999999993" customHeight="1" x14ac:dyDescent="0.25"/>
    <row r="202" ht="9.6999999999999993" customHeight="1" x14ac:dyDescent="0.25"/>
    <row r="203" ht="9.6999999999999993" customHeight="1" x14ac:dyDescent="0.25"/>
    <row r="204" ht="9.6999999999999993" customHeight="1" x14ac:dyDescent="0.25"/>
    <row r="205" ht="9.6999999999999993" customHeight="1" x14ac:dyDescent="0.25"/>
    <row r="206" ht="9.6999999999999993" customHeight="1" x14ac:dyDescent="0.25"/>
    <row r="207" ht="9.6999999999999993" customHeight="1" x14ac:dyDescent="0.25"/>
    <row r="208" ht="9.6999999999999993" customHeight="1" x14ac:dyDescent="0.25"/>
    <row r="209" ht="9.6999999999999993" customHeight="1" x14ac:dyDescent="0.25"/>
    <row r="210" ht="9.6999999999999993" customHeight="1" x14ac:dyDescent="0.25"/>
    <row r="211" ht="9.6999999999999993" customHeight="1" x14ac:dyDescent="0.25"/>
    <row r="212" ht="9.6999999999999993" customHeight="1" x14ac:dyDescent="0.25"/>
    <row r="213" ht="9.6999999999999993" customHeight="1" x14ac:dyDescent="0.25"/>
    <row r="214" ht="9.6999999999999993" customHeight="1" x14ac:dyDescent="0.25"/>
    <row r="215" ht="9.6999999999999993" customHeight="1" x14ac:dyDescent="0.25"/>
    <row r="216" ht="9.6999999999999993" customHeight="1" x14ac:dyDescent="0.25"/>
    <row r="217" ht="9.6999999999999993" customHeight="1" x14ac:dyDescent="0.25"/>
    <row r="218" ht="9.6999999999999993" customHeight="1" x14ac:dyDescent="0.25"/>
    <row r="219" ht="9.6999999999999993" customHeight="1" x14ac:dyDescent="0.25"/>
    <row r="220" ht="9.6999999999999993" customHeight="1" x14ac:dyDescent="0.25"/>
    <row r="221" ht="9.6999999999999993" customHeight="1" x14ac:dyDescent="0.25"/>
    <row r="222" ht="9.6999999999999993" customHeight="1" x14ac:dyDescent="0.25"/>
    <row r="223" ht="9.6999999999999993" customHeight="1" x14ac:dyDescent="0.25"/>
    <row r="224" ht="9.6999999999999993" customHeight="1" x14ac:dyDescent="0.25"/>
    <row r="225" ht="9.6999999999999993" customHeight="1" x14ac:dyDescent="0.25"/>
    <row r="226" ht="9.6999999999999993" customHeight="1" x14ac:dyDescent="0.25"/>
    <row r="227" ht="9.6999999999999993" customHeight="1" x14ac:dyDescent="0.25"/>
    <row r="228" ht="9.6999999999999993" customHeight="1" x14ac:dyDescent="0.25"/>
    <row r="229" ht="9.6999999999999993" customHeight="1" x14ac:dyDescent="0.25"/>
    <row r="230" ht="9.6999999999999993" customHeight="1" x14ac:dyDescent="0.25"/>
    <row r="231" ht="9.6999999999999993" customHeight="1" x14ac:dyDescent="0.25"/>
    <row r="232" ht="9.6999999999999993" customHeight="1" x14ac:dyDescent="0.25"/>
    <row r="233" ht="9.6999999999999993" customHeight="1" x14ac:dyDescent="0.25"/>
    <row r="234" ht="9.6999999999999993" customHeight="1" x14ac:dyDescent="0.25"/>
    <row r="235" ht="9.6999999999999993" customHeight="1" x14ac:dyDescent="0.25"/>
    <row r="236" ht="9.6999999999999993" customHeight="1" x14ac:dyDescent="0.25"/>
    <row r="237" ht="9.6999999999999993" customHeight="1" x14ac:dyDescent="0.25"/>
    <row r="238" ht="9.6999999999999993" customHeight="1" x14ac:dyDescent="0.25"/>
    <row r="239" ht="9.6999999999999993" customHeight="1" x14ac:dyDescent="0.25"/>
    <row r="240" ht="9.6999999999999993" customHeight="1" x14ac:dyDescent="0.25"/>
    <row r="241" ht="9.6999999999999993" customHeight="1" x14ac:dyDescent="0.25"/>
    <row r="242" ht="9.6999999999999993" customHeight="1" x14ac:dyDescent="0.25"/>
    <row r="243" ht="9.6999999999999993" customHeight="1" x14ac:dyDescent="0.25"/>
    <row r="244" ht="9.6999999999999993" customHeight="1" x14ac:dyDescent="0.25"/>
    <row r="245" ht="9.6999999999999993" customHeight="1" x14ac:dyDescent="0.25"/>
    <row r="246" ht="9.6999999999999993" customHeight="1" x14ac:dyDescent="0.25"/>
    <row r="247" ht="9.6999999999999993" customHeight="1" x14ac:dyDescent="0.25"/>
    <row r="248" ht="9.6999999999999993" customHeight="1" x14ac:dyDescent="0.25"/>
    <row r="249" ht="9.6999999999999993" customHeight="1" x14ac:dyDescent="0.25"/>
    <row r="250" ht="9.6999999999999993" customHeight="1" x14ac:dyDescent="0.25"/>
    <row r="251" ht="9.6999999999999993" customHeight="1" x14ac:dyDescent="0.25"/>
    <row r="252" ht="9.6999999999999993" customHeight="1" x14ac:dyDescent="0.25"/>
    <row r="253" ht="9.6999999999999993" customHeight="1" x14ac:dyDescent="0.25"/>
    <row r="254" ht="9.6999999999999993" customHeight="1" x14ac:dyDescent="0.25"/>
    <row r="255" ht="9.6999999999999993" customHeight="1" x14ac:dyDescent="0.25"/>
    <row r="256" ht="9.6999999999999993" customHeight="1" x14ac:dyDescent="0.25"/>
    <row r="257" ht="9.6999999999999993" customHeight="1" x14ac:dyDescent="0.25"/>
    <row r="258" ht="9.6999999999999993" customHeight="1" x14ac:dyDescent="0.25"/>
    <row r="259" ht="9.6999999999999993" customHeight="1" x14ac:dyDescent="0.25"/>
    <row r="260" ht="9.6999999999999993" customHeight="1" x14ac:dyDescent="0.25"/>
    <row r="261" ht="9.6999999999999993" customHeight="1" x14ac:dyDescent="0.25"/>
    <row r="262" ht="9.6999999999999993" customHeight="1" x14ac:dyDescent="0.25"/>
    <row r="263" ht="9.6999999999999993" customHeight="1" x14ac:dyDescent="0.25"/>
    <row r="264" ht="9.6999999999999993" customHeight="1" x14ac:dyDescent="0.25"/>
    <row r="265" ht="9.6999999999999993" customHeight="1" x14ac:dyDescent="0.25"/>
    <row r="266" ht="9.6999999999999993" customHeight="1" x14ac:dyDescent="0.25"/>
    <row r="267" ht="9.6999999999999993" customHeight="1" x14ac:dyDescent="0.25"/>
    <row r="268" ht="9.6999999999999993" customHeight="1" x14ac:dyDescent="0.25"/>
    <row r="269" ht="9.6999999999999993" customHeight="1" x14ac:dyDescent="0.25"/>
    <row r="270" ht="9.6999999999999993" customHeight="1" x14ac:dyDescent="0.25"/>
    <row r="271" ht="9.6999999999999993" customHeight="1" x14ac:dyDescent="0.25"/>
    <row r="272" ht="9.6999999999999993" customHeight="1" x14ac:dyDescent="0.25"/>
    <row r="273" ht="9.6999999999999993" customHeight="1" x14ac:dyDescent="0.25"/>
    <row r="274" ht="9.6999999999999993" customHeight="1" x14ac:dyDescent="0.25"/>
    <row r="275" ht="9.6999999999999993" customHeight="1" x14ac:dyDescent="0.25"/>
    <row r="276" ht="9.6999999999999993" customHeight="1" x14ac:dyDescent="0.25"/>
    <row r="277" ht="9.6999999999999993" customHeight="1" x14ac:dyDescent="0.25"/>
    <row r="278" ht="9.6999999999999993" customHeight="1" x14ac:dyDescent="0.25"/>
    <row r="279" ht="9.6999999999999993" customHeight="1" x14ac:dyDescent="0.25"/>
    <row r="280" ht="9.6999999999999993" customHeight="1" x14ac:dyDescent="0.25"/>
    <row r="281" ht="9.6999999999999993" customHeight="1" x14ac:dyDescent="0.25"/>
    <row r="282" ht="9.6999999999999993" customHeight="1" x14ac:dyDescent="0.25"/>
    <row r="283" ht="9.6999999999999993" customHeight="1" x14ac:dyDescent="0.25"/>
    <row r="284" ht="9.6999999999999993" customHeight="1" x14ac:dyDescent="0.25"/>
    <row r="285" ht="9.6999999999999993" customHeight="1" x14ac:dyDescent="0.25"/>
    <row r="286" ht="9.6999999999999993" customHeight="1" x14ac:dyDescent="0.25"/>
    <row r="287" ht="9.6999999999999993" customHeight="1" x14ac:dyDescent="0.25"/>
    <row r="288" ht="9.6999999999999993" customHeight="1" x14ac:dyDescent="0.25"/>
    <row r="289" ht="9.6999999999999993" customHeight="1" x14ac:dyDescent="0.25"/>
    <row r="290" ht="9.6999999999999993" customHeight="1" x14ac:dyDescent="0.25"/>
    <row r="291" ht="9.6999999999999993" customHeight="1" x14ac:dyDescent="0.25"/>
    <row r="292" ht="9.6999999999999993" customHeight="1" x14ac:dyDescent="0.25"/>
    <row r="293" ht="9.6999999999999993" customHeight="1" x14ac:dyDescent="0.25"/>
    <row r="294" ht="9.6999999999999993" customHeight="1" x14ac:dyDescent="0.25"/>
    <row r="295" ht="9.6999999999999993" customHeight="1" x14ac:dyDescent="0.25"/>
    <row r="296" ht="9.6999999999999993" customHeight="1" x14ac:dyDescent="0.25"/>
    <row r="297" ht="9.6999999999999993" customHeight="1" x14ac:dyDescent="0.25"/>
    <row r="298" ht="9.6999999999999993" customHeight="1" x14ac:dyDescent="0.25"/>
    <row r="299" ht="9.6999999999999993" customHeight="1" x14ac:dyDescent="0.25"/>
    <row r="300" ht="9.6999999999999993" customHeight="1" x14ac:dyDescent="0.25"/>
    <row r="301" ht="9.6999999999999993" customHeight="1" x14ac:dyDescent="0.25"/>
    <row r="302" ht="9.6999999999999993" customHeight="1" x14ac:dyDescent="0.25"/>
    <row r="303" ht="9.6999999999999993" customHeight="1" x14ac:dyDescent="0.25"/>
    <row r="304" ht="9.6999999999999993" customHeight="1" x14ac:dyDescent="0.25"/>
    <row r="305" ht="9.6999999999999993" customHeight="1" x14ac:dyDescent="0.25"/>
    <row r="306" ht="9.6999999999999993" customHeight="1" x14ac:dyDescent="0.25"/>
    <row r="307" ht="9.6999999999999993" customHeight="1" x14ac:dyDescent="0.25"/>
    <row r="308" ht="9.6999999999999993" customHeight="1" x14ac:dyDescent="0.25"/>
    <row r="309" ht="9.6999999999999993" customHeight="1" x14ac:dyDescent="0.25"/>
    <row r="310" ht="9.6999999999999993" customHeight="1" x14ac:dyDescent="0.25"/>
    <row r="311" ht="9.6999999999999993" customHeight="1" x14ac:dyDescent="0.25"/>
    <row r="312" ht="9.6999999999999993" customHeight="1" x14ac:dyDescent="0.25"/>
    <row r="313" ht="9.6999999999999993" customHeight="1" x14ac:dyDescent="0.25"/>
    <row r="314" ht="9.6999999999999993" customHeight="1" x14ac:dyDescent="0.25"/>
    <row r="315" ht="9.6999999999999993" customHeight="1" x14ac:dyDescent="0.25"/>
    <row r="316" ht="9.6999999999999993" customHeight="1" x14ac:dyDescent="0.25"/>
    <row r="317" ht="9.6999999999999993" customHeight="1" x14ac:dyDescent="0.25"/>
    <row r="318" ht="9.6999999999999993" customHeight="1" x14ac:dyDescent="0.25"/>
    <row r="319" ht="9.6999999999999993" customHeight="1" x14ac:dyDescent="0.25"/>
    <row r="320" ht="9.6999999999999993" customHeight="1" x14ac:dyDescent="0.25"/>
    <row r="321" ht="9.6999999999999993" customHeight="1" x14ac:dyDescent="0.25"/>
    <row r="322" ht="9.6999999999999993" customHeight="1" x14ac:dyDescent="0.25"/>
    <row r="323" ht="9.6999999999999993" customHeight="1" x14ac:dyDescent="0.25"/>
    <row r="324" ht="9.6999999999999993" customHeight="1" x14ac:dyDescent="0.25"/>
    <row r="325" ht="9.6999999999999993" customHeight="1" x14ac:dyDescent="0.25"/>
    <row r="326" ht="9.6999999999999993" customHeight="1" x14ac:dyDescent="0.25"/>
    <row r="327" ht="9.6999999999999993" customHeight="1" x14ac:dyDescent="0.25"/>
    <row r="328" ht="9.6999999999999993" customHeight="1" x14ac:dyDescent="0.25"/>
    <row r="329" ht="9.6999999999999993" customHeight="1" x14ac:dyDescent="0.25"/>
    <row r="330" ht="9.6999999999999993" customHeight="1" x14ac:dyDescent="0.25"/>
    <row r="331" ht="9.6999999999999993" customHeight="1" x14ac:dyDescent="0.25"/>
    <row r="332" ht="9.6999999999999993" customHeight="1" x14ac:dyDescent="0.25"/>
    <row r="333" ht="9.6999999999999993" customHeight="1" x14ac:dyDescent="0.25"/>
    <row r="334" ht="9.6999999999999993" customHeight="1" x14ac:dyDescent="0.25"/>
    <row r="335" ht="9.6999999999999993" customHeight="1" x14ac:dyDescent="0.25"/>
    <row r="336" ht="9.6999999999999993" customHeight="1" x14ac:dyDescent="0.25"/>
    <row r="337" ht="9.6999999999999993" customHeight="1" x14ac:dyDescent="0.25"/>
    <row r="338" ht="9.6999999999999993" customHeight="1" x14ac:dyDescent="0.25"/>
    <row r="339" ht="9.6999999999999993" customHeight="1" x14ac:dyDescent="0.25"/>
    <row r="340" ht="9.6999999999999993" customHeight="1" x14ac:dyDescent="0.25"/>
    <row r="341" ht="9.6999999999999993" customHeight="1" x14ac:dyDescent="0.25"/>
    <row r="342" ht="9.6999999999999993" customHeight="1" x14ac:dyDescent="0.25"/>
    <row r="343" ht="9.6999999999999993" customHeight="1" x14ac:dyDescent="0.25"/>
    <row r="344" ht="9.6999999999999993" customHeight="1" x14ac:dyDescent="0.25"/>
    <row r="345" ht="9.6999999999999993" customHeight="1" x14ac:dyDescent="0.25"/>
    <row r="346" ht="9.6999999999999993" customHeight="1" x14ac:dyDescent="0.25"/>
    <row r="347" ht="9.6999999999999993" customHeight="1" x14ac:dyDescent="0.25"/>
    <row r="348" ht="9.6999999999999993" customHeight="1" x14ac:dyDescent="0.25"/>
    <row r="349" ht="9.6999999999999993" customHeight="1" x14ac:dyDescent="0.25"/>
    <row r="350" ht="9.6999999999999993" customHeight="1" x14ac:dyDescent="0.25"/>
    <row r="351" ht="9.6999999999999993" customHeight="1" x14ac:dyDescent="0.25"/>
    <row r="352" ht="9.6999999999999993" customHeight="1" x14ac:dyDescent="0.25"/>
    <row r="353" ht="9.6999999999999993" customHeight="1" x14ac:dyDescent="0.25"/>
    <row r="354" ht="9.6999999999999993" customHeight="1" x14ac:dyDescent="0.25"/>
    <row r="355" ht="9.6999999999999993" customHeight="1" x14ac:dyDescent="0.25"/>
    <row r="356" ht="9.6999999999999993" customHeight="1" x14ac:dyDescent="0.25"/>
    <row r="357" ht="9.6999999999999993" customHeight="1" x14ac:dyDescent="0.25"/>
    <row r="358" ht="9.6999999999999993" customHeight="1" x14ac:dyDescent="0.25"/>
    <row r="359" ht="9.6999999999999993" customHeight="1" x14ac:dyDescent="0.25"/>
    <row r="360" ht="9.6999999999999993" customHeight="1" x14ac:dyDescent="0.25"/>
    <row r="361" ht="9.6999999999999993" customHeight="1" x14ac:dyDescent="0.25"/>
    <row r="362" ht="9.6999999999999993" customHeight="1" x14ac:dyDescent="0.25"/>
    <row r="363" ht="9.6999999999999993" customHeight="1" x14ac:dyDescent="0.25"/>
    <row r="364" ht="9.6999999999999993" customHeight="1" x14ac:dyDescent="0.25"/>
    <row r="365" ht="9.6999999999999993" customHeight="1" x14ac:dyDescent="0.25"/>
    <row r="366" ht="9.6999999999999993" customHeight="1" x14ac:dyDescent="0.25"/>
    <row r="367" ht="9.6999999999999993" customHeight="1" x14ac:dyDescent="0.25"/>
    <row r="368" ht="9.6999999999999993" customHeight="1" x14ac:dyDescent="0.25"/>
    <row r="369" ht="9.6999999999999993" customHeight="1" x14ac:dyDescent="0.25"/>
    <row r="370" ht="9.6999999999999993" customHeight="1" x14ac:dyDescent="0.25"/>
    <row r="371" ht="9.6999999999999993" customHeight="1" x14ac:dyDescent="0.25"/>
    <row r="372" ht="9.6999999999999993" customHeight="1" x14ac:dyDescent="0.25"/>
    <row r="373" ht="9.6999999999999993" customHeight="1" x14ac:dyDescent="0.25"/>
    <row r="374" ht="9.6999999999999993" customHeight="1" x14ac:dyDescent="0.25"/>
    <row r="375" ht="9.6999999999999993" customHeight="1" x14ac:dyDescent="0.25"/>
    <row r="376" ht="9.6999999999999993" customHeight="1" x14ac:dyDescent="0.25"/>
    <row r="377" ht="9.6999999999999993" customHeight="1" x14ac:dyDescent="0.25"/>
    <row r="378" ht="9.6999999999999993" customHeight="1" x14ac:dyDescent="0.25"/>
    <row r="379" ht="9.6999999999999993" customHeight="1" x14ac:dyDescent="0.25"/>
    <row r="380" ht="9.6999999999999993" customHeight="1" x14ac:dyDescent="0.25"/>
    <row r="381" ht="9.6999999999999993" customHeight="1" x14ac:dyDescent="0.25"/>
    <row r="382" ht="9.6999999999999993" customHeight="1" x14ac:dyDescent="0.25"/>
    <row r="383" ht="9.6999999999999993" customHeight="1" x14ac:dyDescent="0.25"/>
    <row r="384" ht="9.6999999999999993" customHeight="1" x14ac:dyDescent="0.25"/>
    <row r="385" ht="9.6999999999999993" customHeight="1" x14ac:dyDescent="0.25"/>
    <row r="386" ht="9.6999999999999993" customHeight="1" x14ac:dyDescent="0.25"/>
    <row r="387" ht="9.6999999999999993" customHeight="1" x14ac:dyDescent="0.25"/>
    <row r="388" ht="9.6999999999999993" customHeight="1" x14ac:dyDescent="0.25"/>
    <row r="389" ht="9.6999999999999993" customHeight="1" x14ac:dyDescent="0.25"/>
    <row r="390" ht="9.6999999999999993" customHeight="1" x14ac:dyDescent="0.25"/>
    <row r="391" ht="9.6999999999999993" customHeight="1" x14ac:dyDescent="0.25"/>
    <row r="392" ht="9.6999999999999993" customHeight="1" x14ac:dyDescent="0.25"/>
    <row r="393" ht="9.6999999999999993" customHeight="1" x14ac:dyDescent="0.25"/>
    <row r="394" ht="9.6999999999999993" customHeight="1" x14ac:dyDescent="0.25"/>
    <row r="395" ht="9.6999999999999993" customHeight="1" x14ac:dyDescent="0.25"/>
    <row r="396" ht="9.6999999999999993" customHeight="1" x14ac:dyDescent="0.25"/>
    <row r="397" ht="9.6999999999999993" customHeight="1" x14ac:dyDescent="0.25"/>
    <row r="398" ht="9.6999999999999993" customHeight="1" x14ac:dyDescent="0.25"/>
    <row r="399" ht="9.6999999999999993" customHeight="1" x14ac:dyDescent="0.25"/>
    <row r="400" ht="9.6999999999999993" customHeight="1" x14ac:dyDescent="0.25"/>
    <row r="401" ht="9.6999999999999993" customHeight="1" x14ac:dyDescent="0.25"/>
    <row r="402" ht="9.6999999999999993" customHeight="1" x14ac:dyDescent="0.25"/>
    <row r="403" ht="9.6999999999999993" customHeight="1" x14ac:dyDescent="0.25"/>
    <row r="404" ht="9.6999999999999993" customHeight="1" x14ac:dyDescent="0.25"/>
    <row r="405" ht="9.6999999999999993" customHeight="1" x14ac:dyDescent="0.25"/>
    <row r="406" ht="9.6999999999999993" customHeight="1" x14ac:dyDescent="0.25"/>
    <row r="407" ht="9.6999999999999993" customHeight="1" x14ac:dyDescent="0.25"/>
    <row r="408" ht="9.6999999999999993" customHeight="1" x14ac:dyDescent="0.25"/>
    <row r="409" ht="9.6999999999999993" customHeight="1" x14ac:dyDescent="0.25"/>
    <row r="410" ht="9.6999999999999993" customHeight="1" x14ac:dyDescent="0.25"/>
    <row r="411" ht="9.6999999999999993" customHeight="1" x14ac:dyDescent="0.25"/>
    <row r="412" ht="9.6999999999999993" customHeight="1" x14ac:dyDescent="0.25"/>
    <row r="413" ht="9.6999999999999993" customHeight="1" x14ac:dyDescent="0.25"/>
    <row r="414" ht="9.6999999999999993" customHeight="1" x14ac:dyDescent="0.25"/>
    <row r="415" ht="9.6999999999999993" customHeight="1" x14ac:dyDescent="0.25"/>
    <row r="416" ht="9.6999999999999993" customHeight="1" x14ac:dyDescent="0.25"/>
    <row r="417" ht="9.6999999999999993" customHeight="1" x14ac:dyDescent="0.25"/>
    <row r="418" ht="9.6999999999999993" customHeight="1" x14ac:dyDescent="0.25"/>
    <row r="419" ht="9.6999999999999993" customHeight="1" x14ac:dyDescent="0.25"/>
    <row r="420" ht="9.6999999999999993" customHeight="1" x14ac:dyDescent="0.25"/>
    <row r="421" ht="9.6999999999999993" customHeight="1" x14ac:dyDescent="0.25"/>
    <row r="422" ht="9.6999999999999993" customHeight="1" x14ac:dyDescent="0.25"/>
    <row r="423" ht="9.6999999999999993" customHeight="1" x14ac:dyDescent="0.25"/>
    <row r="424" ht="9.6999999999999993" customHeight="1" x14ac:dyDescent="0.25"/>
    <row r="425" ht="9.6999999999999993" customHeight="1" x14ac:dyDescent="0.25"/>
    <row r="426" ht="9.6999999999999993" customHeight="1" x14ac:dyDescent="0.25"/>
    <row r="427" ht="9.6999999999999993" customHeight="1" x14ac:dyDescent="0.25"/>
    <row r="428" ht="9.6999999999999993" customHeight="1" x14ac:dyDescent="0.25"/>
    <row r="429" ht="9.6999999999999993" customHeight="1" x14ac:dyDescent="0.25"/>
    <row r="430" ht="9.6999999999999993" customHeight="1" x14ac:dyDescent="0.25"/>
    <row r="431" ht="9.6999999999999993" customHeight="1" x14ac:dyDescent="0.25"/>
    <row r="432" ht="9.6999999999999993" customHeight="1" x14ac:dyDescent="0.25"/>
    <row r="433" ht="9.6999999999999993" customHeight="1" x14ac:dyDescent="0.25"/>
    <row r="434" ht="9.6999999999999993" customHeight="1" x14ac:dyDescent="0.25"/>
    <row r="435" ht="9.6999999999999993" customHeight="1" x14ac:dyDescent="0.25"/>
    <row r="436" ht="9.6999999999999993" customHeight="1" x14ac:dyDescent="0.25"/>
    <row r="437" ht="9.6999999999999993" customHeight="1" x14ac:dyDescent="0.25"/>
    <row r="438" ht="9.6999999999999993" customHeight="1" x14ac:dyDescent="0.25"/>
    <row r="439" ht="9.6999999999999993" customHeight="1" x14ac:dyDescent="0.25"/>
    <row r="440" ht="9.6999999999999993" customHeight="1" x14ac:dyDescent="0.25"/>
    <row r="441" ht="9.6999999999999993" customHeight="1" x14ac:dyDescent="0.25"/>
    <row r="442" ht="9.6999999999999993" customHeight="1" x14ac:dyDescent="0.25"/>
    <row r="443" ht="9.6999999999999993" customHeight="1" x14ac:dyDescent="0.25"/>
    <row r="444" ht="9.6999999999999993" customHeight="1" x14ac:dyDescent="0.25"/>
    <row r="445" ht="9.6999999999999993" customHeight="1" x14ac:dyDescent="0.25"/>
    <row r="446" ht="9.6999999999999993" customHeight="1" x14ac:dyDescent="0.25"/>
    <row r="447" ht="9.6999999999999993" customHeight="1" x14ac:dyDescent="0.25"/>
    <row r="448" ht="9.6999999999999993" customHeight="1" x14ac:dyDescent="0.25"/>
    <row r="449" ht="9.6999999999999993" customHeight="1" x14ac:dyDescent="0.25"/>
    <row r="450" ht="9.6999999999999993" customHeight="1" x14ac:dyDescent="0.25"/>
    <row r="451" ht="9.6999999999999993" customHeight="1" x14ac:dyDescent="0.25"/>
    <row r="452" ht="9.6999999999999993" customHeight="1" x14ac:dyDescent="0.25"/>
    <row r="453" ht="9.6999999999999993" customHeight="1" x14ac:dyDescent="0.25"/>
    <row r="454" ht="9.6999999999999993" customHeight="1" x14ac:dyDescent="0.25"/>
    <row r="455" ht="9.6999999999999993" customHeight="1" x14ac:dyDescent="0.25"/>
    <row r="456" ht="9.6999999999999993" customHeight="1" x14ac:dyDescent="0.25"/>
    <row r="457" ht="9.6999999999999993" customHeight="1" x14ac:dyDescent="0.25"/>
    <row r="458" ht="9.6999999999999993" customHeight="1" x14ac:dyDescent="0.25"/>
    <row r="459" ht="9.6999999999999993" customHeight="1" x14ac:dyDescent="0.25"/>
    <row r="460" ht="9.6999999999999993" customHeight="1" x14ac:dyDescent="0.25"/>
    <row r="461" ht="9.6999999999999993" customHeight="1" x14ac:dyDescent="0.25"/>
    <row r="462" ht="9.6999999999999993" customHeight="1" x14ac:dyDescent="0.25"/>
    <row r="463" ht="9.6999999999999993" customHeight="1" x14ac:dyDescent="0.25"/>
    <row r="464" ht="9.6999999999999993" customHeight="1" x14ac:dyDescent="0.25"/>
    <row r="465" ht="9.6999999999999993" customHeight="1" x14ac:dyDescent="0.25"/>
    <row r="466" ht="9.6999999999999993" customHeight="1" x14ac:dyDescent="0.25"/>
    <row r="467" ht="9.6999999999999993" customHeight="1" x14ac:dyDescent="0.25"/>
    <row r="468" ht="9.6999999999999993" customHeight="1" x14ac:dyDescent="0.25"/>
    <row r="469" ht="9.6999999999999993" customHeight="1" x14ac:dyDescent="0.25"/>
    <row r="470" ht="9.6999999999999993" customHeight="1" x14ac:dyDescent="0.25"/>
    <row r="471" ht="9.6999999999999993" customHeight="1" x14ac:dyDescent="0.25"/>
    <row r="472" ht="9.6999999999999993" customHeight="1" x14ac:dyDescent="0.25"/>
    <row r="473" ht="9.6999999999999993" customHeight="1" x14ac:dyDescent="0.25"/>
    <row r="474" ht="9.6999999999999993" customHeight="1" x14ac:dyDescent="0.25"/>
    <row r="475" ht="9.6999999999999993" customHeight="1" x14ac:dyDescent="0.25"/>
    <row r="476" ht="9.6999999999999993" customHeight="1" x14ac:dyDescent="0.25"/>
    <row r="477" ht="9.6999999999999993" customHeight="1" x14ac:dyDescent="0.25"/>
    <row r="478" ht="9.6999999999999993" customHeight="1" x14ac:dyDescent="0.25"/>
    <row r="479" ht="9.6999999999999993" customHeight="1" x14ac:dyDescent="0.25"/>
    <row r="480" ht="9.6999999999999993" customHeight="1" x14ac:dyDescent="0.25"/>
    <row r="481" ht="9.6999999999999993" customHeight="1" x14ac:dyDescent="0.25"/>
    <row r="482" ht="9.6999999999999993" customHeight="1" x14ac:dyDescent="0.25"/>
    <row r="483" ht="9.6999999999999993" customHeight="1" x14ac:dyDescent="0.25"/>
    <row r="484" ht="9.6999999999999993" customHeight="1" x14ac:dyDescent="0.25"/>
    <row r="485" ht="9.6999999999999993" customHeight="1" x14ac:dyDescent="0.25"/>
    <row r="486" ht="9.6999999999999993" customHeight="1" x14ac:dyDescent="0.25"/>
    <row r="487" ht="9.6999999999999993" customHeight="1" x14ac:dyDescent="0.25"/>
    <row r="488" ht="9.6999999999999993" customHeight="1" x14ac:dyDescent="0.25"/>
    <row r="489" ht="9.6999999999999993" customHeight="1" x14ac:dyDescent="0.25"/>
    <row r="490" ht="9.6999999999999993" customHeight="1" x14ac:dyDescent="0.25"/>
    <row r="491" ht="9.6999999999999993" customHeight="1" x14ac:dyDescent="0.25"/>
    <row r="492" ht="9.6999999999999993" customHeight="1" x14ac:dyDescent="0.25"/>
    <row r="493" ht="9.6999999999999993" customHeight="1" x14ac:dyDescent="0.25"/>
    <row r="494" ht="9.6999999999999993" customHeight="1" x14ac:dyDescent="0.25"/>
    <row r="495" ht="9.6999999999999993" customHeight="1" x14ac:dyDescent="0.25"/>
    <row r="496" ht="9.6999999999999993" customHeight="1" x14ac:dyDescent="0.25"/>
    <row r="497" ht="9.6999999999999993" customHeight="1" x14ac:dyDescent="0.25"/>
    <row r="498" ht="9.6999999999999993" customHeight="1" x14ac:dyDescent="0.25"/>
    <row r="499" ht="9.6999999999999993" customHeight="1" x14ac:dyDescent="0.25"/>
    <row r="500" ht="9.6999999999999993" customHeight="1" x14ac:dyDescent="0.25"/>
    <row r="501" ht="9.6999999999999993" customHeight="1" x14ac:dyDescent="0.25"/>
    <row r="502" ht="9.6999999999999993" customHeight="1" x14ac:dyDescent="0.25"/>
    <row r="503" ht="9.6999999999999993" customHeight="1" x14ac:dyDescent="0.25"/>
    <row r="504" ht="9.6999999999999993" customHeight="1" x14ac:dyDescent="0.25"/>
    <row r="505" ht="9.6999999999999993" customHeight="1" x14ac:dyDescent="0.25"/>
    <row r="506" ht="9.6999999999999993" customHeight="1" x14ac:dyDescent="0.25"/>
    <row r="507" ht="9.6999999999999993" customHeight="1" x14ac:dyDescent="0.25"/>
    <row r="508" ht="9.6999999999999993" customHeight="1" x14ac:dyDescent="0.25"/>
    <row r="509" ht="9.6999999999999993" customHeight="1" x14ac:dyDescent="0.25"/>
    <row r="510" ht="9.6999999999999993" customHeight="1" x14ac:dyDescent="0.25"/>
    <row r="511" ht="9.6999999999999993" customHeight="1" x14ac:dyDescent="0.25"/>
    <row r="512" ht="9.6999999999999993" customHeight="1" x14ac:dyDescent="0.25"/>
    <row r="513" ht="9.6999999999999993" customHeight="1" x14ac:dyDescent="0.25"/>
    <row r="514" ht="9.6999999999999993" customHeight="1" x14ac:dyDescent="0.25"/>
    <row r="515" ht="9.6999999999999993" customHeight="1" x14ac:dyDescent="0.25"/>
    <row r="516" ht="9.6999999999999993" customHeight="1" x14ac:dyDescent="0.25"/>
    <row r="517" ht="9.6999999999999993" customHeight="1" x14ac:dyDescent="0.25"/>
    <row r="518" ht="9.6999999999999993" customHeight="1" x14ac:dyDescent="0.25"/>
    <row r="519" ht="9.6999999999999993" customHeight="1" x14ac:dyDescent="0.25"/>
    <row r="520" ht="9.6999999999999993" customHeight="1" x14ac:dyDescent="0.25"/>
    <row r="521" ht="9.6999999999999993" customHeight="1" x14ac:dyDescent="0.25"/>
    <row r="522" ht="9.6999999999999993" customHeight="1" x14ac:dyDescent="0.25"/>
    <row r="523" ht="9.6999999999999993" customHeight="1" x14ac:dyDescent="0.25"/>
    <row r="524" ht="9.6999999999999993" customHeight="1" x14ac:dyDescent="0.25"/>
    <row r="525" ht="9.6999999999999993" customHeight="1" x14ac:dyDescent="0.25"/>
    <row r="526" ht="9.6999999999999993" customHeight="1" x14ac:dyDescent="0.25"/>
    <row r="527" ht="9.6999999999999993" customHeight="1" x14ac:dyDescent="0.25"/>
    <row r="528" ht="9.6999999999999993" customHeight="1" x14ac:dyDescent="0.25"/>
    <row r="529" ht="9.6999999999999993" customHeight="1" x14ac:dyDescent="0.25"/>
    <row r="530" ht="9.6999999999999993" customHeight="1" x14ac:dyDescent="0.25"/>
    <row r="531" ht="9.6999999999999993" customHeight="1" x14ac:dyDescent="0.25"/>
    <row r="532" ht="9.6999999999999993" customHeight="1" x14ac:dyDescent="0.25"/>
    <row r="533" ht="9.6999999999999993" customHeight="1" x14ac:dyDescent="0.25"/>
    <row r="534" ht="9.6999999999999993" customHeight="1" x14ac:dyDescent="0.25"/>
    <row r="535" ht="9.6999999999999993" customHeight="1" x14ac:dyDescent="0.25"/>
    <row r="536" ht="9.6999999999999993" customHeight="1" x14ac:dyDescent="0.25"/>
    <row r="537" ht="9.6999999999999993" customHeight="1" x14ac:dyDescent="0.25"/>
    <row r="538" ht="9.6999999999999993" customHeight="1" x14ac:dyDescent="0.25"/>
    <row r="539" ht="9.6999999999999993" customHeight="1" x14ac:dyDescent="0.25"/>
    <row r="540" ht="9.6999999999999993" customHeight="1" x14ac:dyDescent="0.25"/>
    <row r="541" ht="9.6999999999999993" customHeight="1" x14ac:dyDescent="0.25"/>
    <row r="542" ht="9.6999999999999993" customHeight="1" x14ac:dyDescent="0.25"/>
    <row r="543" ht="9.6999999999999993" customHeight="1" x14ac:dyDescent="0.25"/>
    <row r="544" ht="9.6999999999999993" customHeight="1" x14ac:dyDescent="0.25"/>
    <row r="545" ht="9.6999999999999993" customHeight="1" x14ac:dyDescent="0.25"/>
    <row r="546" ht="9.6999999999999993" customHeight="1" x14ac:dyDescent="0.25"/>
    <row r="547" ht="9.6999999999999993" customHeight="1" x14ac:dyDescent="0.25"/>
    <row r="548" ht="9.6999999999999993" customHeight="1" x14ac:dyDescent="0.25"/>
    <row r="549" ht="9.6999999999999993" customHeight="1" x14ac:dyDescent="0.25"/>
    <row r="550" ht="9.6999999999999993" customHeight="1" x14ac:dyDescent="0.25"/>
    <row r="551" ht="9.6999999999999993" customHeight="1" x14ac:dyDescent="0.25"/>
    <row r="552" ht="9.6999999999999993" customHeight="1" x14ac:dyDescent="0.25"/>
    <row r="553" ht="9.6999999999999993" customHeight="1" x14ac:dyDescent="0.25"/>
    <row r="554" ht="9.6999999999999993" customHeight="1" x14ac:dyDescent="0.25"/>
    <row r="555" ht="9.6999999999999993" customHeight="1" x14ac:dyDescent="0.25"/>
    <row r="556" ht="9.6999999999999993" customHeight="1" x14ac:dyDescent="0.25"/>
    <row r="557" ht="9.6999999999999993" customHeight="1" x14ac:dyDescent="0.25"/>
    <row r="558" ht="9.6999999999999993" customHeight="1" x14ac:dyDescent="0.25"/>
    <row r="559" ht="9.6999999999999993" customHeight="1" x14ac:dyDescent="0.25"/>
    <row r="560" ht="9.6999999999999993" customHeight="1" x14ac:dyDescent="0.25"/>
    <row r="561" ht="9.6999999999999993" customHeight="1" x14ac:dyDescent="0.25"/>
    <row r="562" ht="9.6999999999999993" customHeight="1" x14ac:dyDescent="0.25"/>
    <row r="563" ht="9.6999999999999993" customHeight="1" x14ac:dyDescent="0.25"/>
    <row r="564" ht="9.6999999999999993" customHeight="1" x14ac:dyDescent="0.25"/>
    <row r="565" ht="9.6999999999999993" customHeight="1" x14ac:dyDescent="0.25"/>
    <row r="566" ht="9.6999999999999993" customHeight="1" x14ac:dyDescent="0.25"/>
    <row r="567" ht="9.6999999999999993" customHeight="1" x14ac:dyDescent="0.25"/>
    <row r="568" ht="9.6999999999999993" customHeight="1" x14ac:dyDescent="0.25"/>
    <row r="569" ht="9.6999999999999993" customHeight="1" x14ac:dyDescent="0.25"/>
    <row r="570" ht="9.6999999999999993" customHeight="1" x14ac:dyDescent="0.25"/>
    <row r="571" ht="9.6999999999999993" customHeight="1" x14ac:dyDescent="0.25"/>
    <row r="572" ht="9.6999999999999993" customHeight="1" x14ac:dyDescent="0.25"/>
    <row r="573" ht="9.6999999999999993" customHeight="1" x14ac:dyDescent="0.25"/>
    <row r="574" ht="9.6999999999999993" customHeight="1" x14ac:dyDescent="0.25"/>
    <row r="575" ht="9.6999999999999993" customHeight="1" x14ac:dyDescent="0.25"/>
    <row r="576" ht="9.6999999999999993" customHeight="1" x14ac:dyDescent="0.25"/>
    <row r="577" ht="9.6999999999999993" customHeight="1" x14ac:dyDescent="0.25"/>
    <row r="578" ht="9.6999999999999993" customHeight="1" x14ac:dyDescent="0.25"/>
    <row r="579" ht="9.6999999999999993" customHeight="1" x14ac:dyDescent="0.25"/>
    <row r="580" ht="9.6999999999999993" customHeight="1" x14ac:dyDescent="0.25"/>
    <row r="581" ht="9.6999999999999993" customHeight="1" x14ac:dyDescent="0.25"/>
    <row r="582" ht="9.6999999999999993" customHeight="1" x14ac:dyDescent="0.25"/>
    <row r="583" ht="9.6999999999999993" customHeight="1" x14ac:dyDescent="0.25"/>
    <row r="584" ht="9.6999999999999993" customHeight="1" x14ac:dyDescent="0.25"/>
    <row r="585" ht="9.6999999999999993" customHeight="1" x14ac:dyDescent="0.25"/>
    <row r="586" ht="9.6999999999999993" customHeight="1" x14ac:dyDescent="0.25"/>
    <row r="587" ht="9.6999999999999993" customHeight="1" x14ac:dyDescent="0.25"/>
    <row r="588" ht="9.6999999999999993" customHeight="1" x14ac:dyDescent="0.25"/>
    <row r="589" ht="9.6999999999999993" customHeight="1" x14ac:dyDescent="0.25"/>
    <row r="590" ht="9.6999999999999993" customHeight="1" x14ac:dyDescent="0.25"/>
    <row r="591" ht="9.6999999999999993" customHeight="1" x14ac:dyDescent="0.25"/>
    <row r="592" ht="9.6999999999999993" customHeight="1" x14ac:dyDescent="0.25"/>
    <row r="593" ht="9.6999999999999993" customHeight="1" x14ac:dyDescent="0.25"/>
    <row r="594" ht="9.6999999999999993" customHeight="1" x14ac:dyDescent="0.25"/>
    <row r="595" ht="9.6999999999999993" customHeight="1" x14ac:dyDescent="0.25"/>
    <row r="596" ht="9.6999999999999993" customHeight="1" x14ac:dyDescent="0.25"/>
    <row r="597" ht="9.6999999999999993" customHeight="1" x14ac:dyDescent="0.25"/>
    <row r="598" ht="9.6999999999999993" customHeight="1" x14ac:dyDescent="0.25"/>
    <row r="599" ht="9.6999999999999993" customHeight="1" x14ac:dyDescent="0.25"/>
    <row r="600" ht="9.6999999999999993" customHeight="1" x14ac:dyDescent="0.25"/>
    <row r="601" ht="9.6999999999999993" customHeight="1" x14ac:dyDescent="0.25"/>
    <row r="602" ht="9.6999999999999993" customHeight="1" x14ac:dyDescent="0.25"/>
    <row r="603" ht="9.6999999999999993" customHeight="1" x14ac:dyDescent="0.25"/>
    <row r="604" ht="9.6999999999999993" customHeight="1" x14ac:dyDescent="0.25"/>
    <row r="605" ht="9.6999999999999993" customHeight="1" x14ac:dyDescent="0.25"/>
    <row r="606" ht="9.6999999999999993" customHeight="1" x14ac:dyDescent="0.25"/>
    <row r="607" ht="9.6999999999999993" customHeight="1" x14ac:dyDescent="0.25"/>
    <row r="608" ht="9.6999999999999993" customHeight="1" x14ac:dyDescent="0.25"/>
    <row r="609" ht="9.6999999999999993" customHeight="1" x14ac:dyDescent="0.25"/>
    <row r="610" ht="9.6999999999999993" customHeight="1" x14ac:dyDescent="0.25"/>
    <row r="611" ht="9.6999999999999993" customHeight="1" x14ac:dyDescent="0.25"/>
    <row r="612" ht="9.6999999999999993" customHeight="1" x14ac:dyDescent="0.25"/>
    <row r="613" ht="9.6999999999999993" customHeight="1" x14ac:dyDescent="0.25"/>
    <row r="614" ht="9.6999999999999993" customHeight="1" x14ac:dyDescent="0.25"/>
    <row r="615" ht="9.6999999999999993" customHeight="1" x14ac:dyDescent="0.25"/>
    <row r="616" ht="9.6999999999999993" customHeight="1" x14ac:dyDescent="0.25"/>
    <row r="617" ht="9.6999999999999993" customHeight="1" x14ac:dyDescent="0.25"/>
    <row r="618" ht="9.6999999999999993" customHeight="1" x14ac:dyDescent="0.25"/>
    <row r="619" ht="9.6999999999999993" customHeight="1" x14ac:dyDescent="0.25"/>
    <row r="620" ht="9.6999999999999993" customHeight="1" x14ac:dyDescent="0.25"/>
    <row r="621" ht="9.6999999999999993" customHeight="1" x14ac:dyDescent="0.25"/>
    <row r="622" ht="9.6999999999999993" customHeight="1" x14ac:dyDescent="0.25"/>
    <row r="623" ht="9.6999999999999993" customHeight="1" x14ac:dyDescent="0.25"/>
    <row r="624" ht="9.6999999999999993" customHeight="1" x14ac:dyDescent="0.25"/>
    <row r="625" ht="9.6999999999999993" customHeight="1" x14ac:dyDescent="0.25"/>
    <row r="626" ht="9.6999999999999993" customHeight="1" x14ac:dyDescent="0.25"/>
    <row r="627" ht="9.6999999999999993" customHeight="1" x14ac:dyDescent="0.25"/>
    <row r="628" ht="9.6999999999999993" customHeight="1" x14ac:dyDescent="0.25"/>
    <row r="629" ht="9.6999999999999993" customHeight="1" x14ac:dyDescent="0.25"/>
    <row r="630" ht="9.6999999999999993" customHeight="1" x14ac:dyDescent="0.25"/>
    <row r="631" ht="9.6999999999999993" customHeight="1" x14ac:dyDescent="0.25"/>
    <row r="632" ht="9.6999999999999993" customHeight="1" x14ac:dyDescent="0.25"/>
    <row r="633" ht="9.6999999999999993" customHeight="1" x14ac:dyDescent="0.25"/>
    <row r="634" ht="9.6999999999999993" customHeight="1" x14ac:dyDescent="0.25"/>
    <row r="635" ht="9.6999999999999993" customHeight="1" x14ac:dyDescent="0.25"/>
    <row r="636" ht="9.6999999999999993" customHeight="1" x14ac:dyDescent="0.25"/>
    <row r="637" ht="9.6999999999999993" customHeight="1" x14ac:dyDescent="0.25"/>
    <row r="638" ht="9.6999999999999993" customHeight="1" x14ac:dyDescent="0.25"/>
    <row r="639" ht="9.6999999999999993" customHeight="1" x14ac:dyDescent="0.25"/>
    <row r="640" ht="9.6999999999999993" customHeight="1" x14ac:dyDescent="0.25"/>
    <row r="641" ht="9.6999999999999993" customHeight="1" x14ac:dyDescent="0.25"/>
    <row r="642" ht="9.6999999999999993" customHeight="1" x14ac:dyDescent="0.25"/>
    <row r="643" ht="9.6999999999999993" customHeight="1" x14ac:dyDescent="0.25"/>
    <row r="644" ht="9.6999999999999993" customHeight="1" x14ac:dyDescent="0.25"/>
    <row r="645" ht="9.6999999999999993" customHeight="1" x14ac:dyDescent="0.25"/>
    <row r="646" ht="9.6999999999999993" customHeight="1" x14ac:dyDescent="0.25"/>
    <row r="647" ht="9.6999999999999993" customHeight="1" x14ac:dyDescent="0.25"/>
    <row r="648" ht="9.6999999999999993" customHeight="1" x14ac:dyDescent="0.25"/>
    <row r="649" ht="9.6999999999999993" customHeight="1" x14ac:dyDescent="0.25"/>
    <row r="650" ht="9.6999999999999993" customHeight="1" x14ac:dyDescent="0.25"/>
    <row r="651" ht="9.6999999999999993" customHeight="1" x14ac:dyDescent="0.25"/>
    <row r="652" ht="9.6999999999999993" customHeight="1" x14ac:dyDescent="0.25"/>
    <row r="653" ht="9.6999999999999993" customHeight="1" x14ac:dyDescent="0.25"/>
    <row r="654" ht="9.6999999999999993" customHeight="1" x14ac:dyDescent="0.25"/>
    <row r="655" ht="9.6999999999999993" customHeight="1" x14ac:dyDescent="0.25"/>
    <row r="656" ht="9.6999999999999993" customHeight="1" x14ac:dyDescent="0.25"/>
    <row r="657" ht="9.6999999999999993" customHeight="1" x14ac:dyDescent="0.25"/>
    <row r="658" ht="9.6999999999999993" customHeight="1" x14ac:dyDescent="0.25"/>
    <row r="659" ht="9.6999999999999993" customHeight="1" x14ac:dyDescent="0.25"/>
    <row r="660" ht="9.6999999999999993" customHeight="1" x14ac:dyDescent="0.25"/>
    <row r="661" ht="9.6999999999999993" customHeight="1" x14ac:dyDescent="0.25"/>
    <row r="662" ht="9.6999999999999993" customHeight="1" x14ac:dyDescent="0.25"/>
    <row r="663" ht="9.6999999999999993" customHeight="1" x14ac:dyDescent="0.25"/>
    <row r="664" ht="9.6999999999999993" customHeight="1" x14ac:dyDescent="0.25"/>
    <row r="665" ht="9.6999999999999993" customHeight="1" x14ac:dyDescent="0.25"/>
    <row r="666" ht="9.6999999999999993" customHeight="1" x14ac:dyDescent="0.25"/>
    <row r="667" ht="9.6999999999999993" customHeight="1" x14ac:dyDescent="0.25"/>
    <row r="668" ht="9.6999999999999993" customHeight="1" x14ac:dyDescent="0.25"/>
    <row r="669" ht="9.6999999999999993" customHeight="1" x14ac:dyDescent="0.25"/>
    <row r="670" ht="9.6999999999999993" customHeight="1" x14ac:dyDescent="0.25"/>
    <row r="671" ht="9.6999999999999993" customHeight="1" x14ac:dyDescent="0.25"/>
    <row r="672" ht="9.6999999999999993" customHeight="1" x14ac:dyDescent="0.25"/>
    <row r="673" ht="9.6999999999999993" customHeight="1" x14ac:dyDescent="0.25"/>
    <row r="674" ht="9.6999999999999993" customHeight="1" x14ac:dyDescent="0.25"/>
    <row r="675" ht="9.6999999999999993" customHeight="1" x14ac:dyDescent="0.25"/>
    <row r="676" ht="9.6999999999999993" customHeight="1" x14ac:dyDescent="0.25"/>
    <row r="677" ht="9.6999999999999993" customHeight="1" x14ac:dyDescent="0.25"/>
    <row r="678" ht="9.6999999999999993" customHeight="1" x14ac:dyDescent="0.25"/>
    <row r="679" ht="9.6999999999999993" customHeight="1" x14ac:dyDescent="0.25"/>
    <row r="680" ht="9.6999999999999993" customHeight="1" x14ac:dyDescent="0.25"/>
    <row r="681" ht="9.6999999999999993" customHeight="1" x14ac:dyDescent="0.25"/>
    <row r="682" ht="9.6999999999999993" customHeight="1" x14ac:dyDescent="0.25"/>
    <row r="683" ht="9.6999999999999993" customHeight="1" x14ac:dyDescent="0.25"/>
    <row r="684" ht="9.6999999999999993" customHeight="1" x14ac:dyDescent="0.25"/>
    <row r="685" ht="9.6999999999999993" customHeight="1" x14ac:dyDescent="0.25"/>
    <row r="686" ht="9.6999999999999993" customHeight="1" x14ac:dyDescent="0.25"/>
    <row r="687" ht="9.6999999999999993" customHeight="1" x14ac:dyDescent="0.25"/>
    <row r="688" ht="9.6999999999999993" customHeight="1" x14ac:dyDescent="0.25"/>
    <row r="689" ht="9.6999999999999993" customHeight="1" x14ac:dyDescent="0.25"/>
    <row r="690" ht="9.6999999999999993" customHeight="1" x14ac:dyDescent="0.25"/>
    <row r="691" ht="9.6999999999999993" customHeight="1" x14ac:dyDescent="0.25"/>
    <row r="692" ht="9.6999999999999993" customHeight="1" x14ac:dyDescent="0.25"/>
    <row r="693" ht="9.6999999999999993" customHeight="1" x14ac:dyDescent="0.25"/>
    <row r="694" ht="9.6999999999999993" customHeight="1" x14ac:dyDescent="0.25"/>
    <row r="695" ht="9.6999999999999993" customHeight="1" x14ac:dyDescent="0.25"/>
    <row r="696" ht="9.6999999999999993" customHeight="1" x14ac:dyDescent="0.25"/>
    <row r="697" ht="9.6999999999999993" customHeight="1" x14ac:dyDescent="0.25"/>
    <row r="698" ht="9.6999999999999993" customHeight="1" x14ac:dyDescent="0.25"/>
    <row r="699" ht="9.6999999999999993" customHeight="1" x14ac:dyDescent="0.25"/>
    <row r="700" ht="9.6999999999999993" customHeight="1" x14ac:dyDescent="0.25"/>
    <row r="701" ht="9.6999999999999993" customHeight="1" x14ac:dyDescent="0.25"/>
    <row r="702" ht="9.6999999999999993" customHeight="1" x14ac:dyDescent="0.25"/>
    <row r="703" ht="9.6999999999999993" customHeight="1" x14ac:dyDescent="0.25"/>
    <row r="704" ht="9.6999999999999993" customHeight="1" x14ac:dyDescent="0.25"/>
    <row r="705" ht="9.6999999999999993" customHeight="1" x14ac:dyDescent="0.25"/>
    <row r="706" ht="9.6999999999999993" customHeight="1" x14ac:dyDescent="0.25"/>
    <row r="707" ht="9.6999999999999993" customHeight="1" x14ac:dyDescent="0.25"/>
    <row r="708" ht="9.6999999999999993" customHeight="1" x14ac:dyDescent="0.25"/>
    <row r="709" ht="9.6999999999999993" customHeight="1" x14ac:dyDescent="0.25"/>
    <row r="710" ht="9.6999999999999993" customHeight="1" x14ac:dyDescent="0.25"/>
    <row r="711" ht="9.6999999999999993" customHeight="1" x14ac:dyDescent="0.25"/>
    <row r="712" ht="9.6999999999999993" customHeight="1" x14ac:dyDescent="0.25"/>
    <row r="713" ht="9.6999999999999993" customHeight="1" x14ac:dyDescent="0.25"/>
    <row r="714" ht="9.6999999999999993" customHeight="1" x14ac:dyDescent="0.25"/>
    <row r="715" ht="9.6999999999999993" customHeight="1" x14ac:dyDescent="0.25"/>
    <row r="716" ht="9.6999999999999993" customHeight="1" x14ac:dyDescent="0.25"/>
    <row r="717" ht="9.6999999999999993" customHeight="1" x14ac:dyDescent="0.25"/>
    <row r="718" ht="9.6999999999999993" customHeight="1" x14ac:dyDescent="0.25"/>
    <row r="719" ht="9.6999999999999993" customHeight="1" x14ac:dyDescent="0.25"/>
    <row r="720" ht="9.6999999999999993" customHeight="1" x14ac:dyDescent="0.25"/>
    <row r="721" ht="9.6999999999999993" customHeight="1" x14ac:dyDescent="0.25"/>
    <row r="722" ht="9.6999999999999993" customHeight="1" x14ac:dyDescent="0.25"/>
    <row r="723" ht="9.6999999999999993" customHeight="1" x14ac:dyDescent="0.25"/>
    <row r="724" ht="9.6999999999999993" customHeight="1" x14ac:dyDescent="0.25"/>
    <row r="725" ht="9.6999999999999993" customHeight="1" x14ac:dyDescent="0.25"/>
    <row r="726" ht="9.6999999999999993" customHeight="1" x14ac:dyDescent="0.25"/>
    <row r="727" ht="9.6999999999999993" customHeight="1" x14ac:dyDescent="0.25"/>
    <row r="728" ht="9.6999999999999993" customHeight="1" x14ac:dyDescent="0.25"/>
    <row r="729" ht="9.6999999999999993" customHeight="1" x14ac:dyDescent="0.25"/>
    <row r="730" ht="9.6999999999999993" customHeight="1" x14ac:dyDescent="0.25"/>
    <row r="731" ht="9.6999999999999993" customHeight="1" x14ac:dyDescent="0.25"/>
    <row r="732" ht="9.6999999999999993" customHeight="1" x14ac:dyDescent="0.25"/>
    <row r="733" ht="9.6999999999999993" customHeight="1" x14ac:dyDescent="0.25"/>
    <row r="734" ht="9.6999999999999993" customHeight="1" x14ac:dyDescent="0.25"/>
    <row r="735" ht="9.6999999999999993" customHeight="1" x14ac:dyDescent="0.25"/>
    <row r="736" ht="9.6999999999999993" customHeight="1" x14ac:dyDescent="0.25"/>
    <row r="737" ht="9.6999999999999993" customHeight="1" x14ac:dyDescent="0.25"/>
    <row r="738" ht="9.6999999999999993" customHeight="1" x14ac:dyDescent="0.25"/>
    <row r="739" ht="9.6999999999999993" customHeight="1" x14ac:dyDescent="0.25"/>
    <row r="740" ht="9.6999999999999993" customHeight="1" x14ac:dyDescent="0.25"/>
    <row r="741" ht="9.6999999999999993" customHeight="1" x14ac:dyDescent="0.25"/>
    <row r="742" ht="9.6999999999999993" customHeight="1" x14ac:dyDescent="0.25"/>
    <row r="743" ht="9.6999999999999993" customHeight="1" x14ac:dyDescent="0.25"/>
    <row r="744" ht="9.6999999999999993" customHeight="1" x14ac:dyDescent="0.25"/>
    <row r="745" ht="9.6999999999999993" customHeight="1" x14ac:dyDescent="0.25"/>
    <row r="746" ht="9.6999999999999993" customHeight="1" x14ac:dyDescent="0.25"/>
    <row r="747" ht="9.6999999999999993" customHeight="1" x14ac:dyDescent="0.25"/>
    <row r="748" ht="9.6999999999999993" customHeight="1" x14ac:dyDescent="0.25"/>
    <row r="749" ht="9.6999999999999993" customHeight="1" x14ac:dyDescent="0.25"/>
    <row r="750" ht="9.6999999999999993" customHeight="1" x14ac:dyDescent="0.25"/>
    <row r="751" ht="9.6999999999999993" customHeight="1" x14ac:dyDescent="0.25"/>
    <row r="752" ht="9.6999999999999993" customHeight="1" x14ac:dyDescent="0.25"/>
    <row r="753" ht="9.6999999999999993" customHeight="1" x14ac:dyDescent="0.25"/>
    <row r="754" ht="9.6999999999999993" customHeight="1" x14ac:dyDescent="0.25"/>
    <row r="755" ht="9.6999999999999993" customHeight="1" x14ac:dyDescent="0.25"/>
    <row r="756" ht="9.6999999999999993" customHeight="1" x14ac:dyDescent="0.25"/>
    <row r="757" ht="9.6999999999999993" customHeight="1" x14ac:dyDescent="0.25"/>
    <row r="758" ht="9.6999999999999993" customHeight="1" x14ac:dyDescent="0.25"/>
    <row r="759" ht="9.6999999999999993" customHeight="1" x14ac:dyDescent="0.25"/>
    <row r="760" ht="9.6999999999999993" customHeight="1" x14ac:dyDescent="0.25"/>
    <row r="761" ht="9.6999999999999993" customHeight="1" x14ac:dyDescent="0.25"/>
    <row r="762" ht="9.6999999999999993" customHeight="1" x14ac:dyDescent="0.25"/>
    <row r="763" ht="9.6999999999999993" customHeight="1" x14ac:dyDescent="0.25"/>
    <row r="764" ht="9.6999999999999993" customHeight="1" x14ac:dyDescent="0.25"/>
    <row r="765" ht="9.6999999999999993" customHeight="1" x14ac:dyDescent="0.25"/>
    <row r="766" ht="9.6999999999999993" customHeight="1" x14ac:dyDescent="0.25"/>
    <row r="767" ht="9.6999999999999993" customHeight="1" x14ac:dyDescent="0.25"/>
    <row r="768" ht="9.6999999999999993" customHeight="1" x14ac:dyDescent="0.25"/>
    <row r="769" ht="9.6999999999999993" customHeight="1" x14ac:dyDescent="0.25"/>
    <row r="770" ht="9.6999999999999993" customHeight="1" x14ac:dyDescent="0.25"/>
    <row r="771" ht="9.6999999999999993" customHeight="1" x14ac:dyDescent="0.25"/>
    <row r="772" ht="9.6999999999999993" customHeight="1" x14ac:dyDescent="0.25"/>
    <row r="773" ht="9.6999999999999993" customHeight="1" x14ac:dyDescent="0.25"/>
    <row r="774" ht="9.6999999999999993" customHeight="1" x14ac:dyDescent="0.25"/>
    <row r="775" ht="9.6999999999999993" customHeight="1" x14ac:dyDescent="0.25"/>
    <row r="776" ht="9.6999999999999993" customHeight="1" x14ac:dyDescent="0.25"/>
    <row r="777" ht="9.6999999999999993" customHeight="1" x14ac:dyDescent="0.25"/>
    <row r="778" ht="9.6999999999999993" customHeight="1" x14ac:dyDescent="0.25"/>
    <row r="779" ht="9.6999999999999993" customHeight="1" x14ac:dyDescent="0.25"/>
    <row r="780" ht="9.6999999999999993" customHeight="1" x14ac:dyDescent="0.25"/>
    <row r="781" ht="9.6999999999999993" customHeight="1" x14ac:dyDescent="0.25"/>
    <row r="782" ht="9.6999999999999993" customHeight="1" x14ac:dyDescent="0.25"/>
    <row r="783" ht="9.6999999999999993" customHeight="1" x14ac:dyDescent="0.25"/>
    <row r="784" ht="9.6999999999999993" customHeight="1" x14ac:dyDescent="0.25"/>
    <row r="785" ht="9.6999999999999993" customHeight="1" x14ac:dyDescent="0.25"/>
    <row r="786" ht="9.6999999999999993" customHeight="1" x14ac:dyDescent="0.25"/>
    <row r="787" ht="9.6999999999999993" customHeight="1" x14ac:dyDescent="0.25"/>
    <row r="788" ht="9.6999999999999993" customHeight="1" x14ac:dyDescent="0.25"/>
    <row r="789" ht="9.6999999999999993" customHeight="1" x14ac:dyDescent="0.25"/>
    <row r="790" ht="9.6999999999999993" customHeight="1" x14ac:dyDescent="0.25"/>
    <row r="791" ht="9.6999999999999993" customHeight="1" x14ac:dyDescent="0.25"/>
    <row r="792" ht="9.6999999999999993" customHeight="1" x14ac:dyDescent="0.25"/>
    <row r="793" ht="9.6999999999999993" customHeight="1" x14ac:dyDescent="0.25"/>
    <row r="794" ht="9.6999999999999993" customHeight="1" x14ac:dyDescent="0.25"/>
    <row r="795" ht="9.6999999999999993" customHeight="1" x14ac:dyDescent="0.25"/>
    <row r="796" ht="9.6999999999999993" customHeight="1" x14ac:dyDescent="0.25"/>
    <row r="797" ht="9.6999999999999993" customHeight="1" x14ac:dyDescent="0.25"/>
    <row r="798" ht="9.6999999999999993" customHeight="1" x14ac:dyDescent="0.25"/>
    <row r="799" ht="9.6999999999999993" customHeight="1" x14ac:dyDescent="0.25"/>
    <row r="800" ht="9.6999999999999993" customHeight="1" x14ac:dyDescent="0.25"/>
    <row r="801" ht="9.6999999999999993" customHeight="1" x14ac:dyDescent="0.25"/>
    <row r="802" ht="9.6999999999999993" customHeight="1" x14ac:dyDescent="0.25"/>
    <row r="803" ht="9.6999999999999993" customHeight="1" x14ac:dyDescent="0.25"/>
    <row r="804" ht="9.6999999999999993" customHeight="1" x14ac:dyDescent="0.25"/>
    <row r="805" ht="9.6999999999999993" customHeight="1" x14ac:dyDescent="0.25"/>
    <row r="806" ht="9.6999999999999993" customHeight="1" x14ac:dyDescent="0.25"/>
    <row r="807" ht="9.6999999999999993" customHeight="1" x14ac:dyDescent="0.25"/>
    <row r="808" ht="9.6999999999999993" customHeight="1" x14ac:dyDescent="0.25"/>
    <row r="809" ht="9.6999999999999993" customHeight="1" x14ac:dyDescent="0.25"/>
    <row r="810" ht="9.6999999999999993" customHeight="1" x14ac:dyDescent="0.25"/>
    <row r="811" ht="9.6999999999999993" customHeight="1" x14ac:dyDescent="0.25"/>
    <row r="812" ht="9.6999999999999993" customHeight="1" x14ac:dyDescent="0.25"/>
    <row r="813" ht="9.6999999999999993" customHeight="1" x14ac:dyDescent="0.25"/>
    <row r="814" ht="9.6999999999999993" customHeight="1" x14ac:dyDescent="0.25"/>
    <row r="815" ht="9.6999999999999993" customHeight="1" x14ac:dyDescent="0.25"/>
    <row r="816" ht="9.6999999999999993" customHeight="1" x14ac:dyDescent="0.25"/>
    <row r="817" ht="9.6999999999999993" customHeight="1" x14ac:dyDescent="0.25"/>
    <row r="818" ht="9.6999999999999993" customHeight="1" x14ac:dyDescent="0.25"/>
    <row r="819" ht="9.6999999999999993" customHeight="1" x14ac:dyDescent="0.25"/>
    <row r="820" ht="9.6999999999999993" customHeight="1" x14ac:dyDescent="0.25"/>
    <row r="821" ht="9.6999999999999993" customHeight="1" x14ac:dyDescent="0.25"/>
    <row r="822" ht="9.6999999999999993" customHeight="1" x14ac:dyDescent="0.25"/>
    <row r="823" ht="9.6999999999999993" customHeight="1" x14ac:dyDescent="0.25"/>
    <row r="824" ht="9.6999999999999993" customHeight="1" x14ac:dyDescent="0.25"/>
    <row r="825" ht="9.6999999999999993" customHeight="1" x14ac:dyDescent="0.25"/>
    <row r="826" ht="9.6999999999999993" customHeight="1" x14ac:dyDescent="0.25"/>
    <row r="827" ht="9.6999999999999993" customHeight="1" x14ac:dyDescent="0.25"/>
    <row r="828" ht="9.6999999999999993" customHeight="1" x14ac:dyDescent="0.25"/>
    <row r="829" ht="9.6999999999999993" customHeight="1" x14ac:dyDescent="0.25"/>
    <row r="830" ht="9.6999999999999993" customHeight="1" x14ac:dyDescent="0.25"/>
    <row r="831" ht="9.6999999999999993" customHeight="1" x14ac:dyDescent="0.25"/>
    <row r="832" ht="9.6999999999999993" customHeight="1" x14ac:dyDescent="0.25"/>
    <row r="833" ht="9.6999999999999993" customHeight="1" x14ac:dyDescent="0.25"/>
    <row r="834" ht="9.6999999999999993" customHeight="1" x14ac:dyDescent="0.25"/>
    <row r="835" ht="9.6999999999999993" customHeight="1" x14ac:dyDescent="0.25"/>
    <row r="836" ht="9.6999999999999993" customHeight="1" x14ac:dyDescent="0.25"/>
    <row r="837" ht="9.6999999999999993" customHeight="1" x14ac:dyDescent="0.25"/>
    <row r="838" ht="9.6999999999999993" customHeight="1" x14ac:dyDescent="0.25"/>
    <row r="839" ht="9.6999999999999993" customHeight="1" x14ac:dyDescent="0.25"/>
    <row r="840" ht="9.6999999999999993" customHeight="1" x14ac:dyDescent="0.25"/>
    <row r="841" ht="9.6999999999999993" customHeight="1" x14ac:dyDescent="0.25"/>
    <row r="842" ht="9.6999999999999993" customHeight="1" x14ac:dyDescent="0.25"/>
    <row r="843" ht="9.6999999999999993" customHeight="1" x14ac:dyDescent="0.25"/>
    <row r="844" ht="9.6999999999999993" customHeight="1" x14ac:dyDescent="0.25"/>
    <row r="845" ht="9.6999999999999993" customHeight="1" x14ac:dyDescent="0.25"/>
    <row r="846" ht="9.6999999999999993" customHeight="1" x14ac:dyDescent="0.25"/>
    <row r="847" ht="9.6999999999999993" customHeight="1" x14ac:dyDescent="0.25"/>
    <row r="848" ht="9.6999999999999993" customHeight="1" x14ac:dyDescent="0.25"/>
    <row r="849" ht="9.6999999999999993" customHeight="1" x14ac:dyDescent="0.25"/>
    <row r="850" ht="9.6999999999999993" customHeight="1" x14ac:dyDescent="0.25"/>
    <row r="851" ht="9.6999999999999993" customHeight="1" x14ac:dyDescent="0.25"/>
    <row r="852" ht="9.6999999999999993" customHeight="1" x14ac:dyDescent="0.25"/>
    <row r="853" ht="9.6999999999999993" customHeight="1" x14ac:dyDescent="0.25"/>
    <row r="854" ht="9.6999999999999993" customHeight="1" x14ac:dyDescent="0.25"/>
    <row r="855" ht="9.6999999999999993" customHeight="1" x14ac:dyDescent="0.25"/>
    <row r="856" ht="9.6999999999999993" customHeight="1" x14ac:dyDescent="0.25"/>
    <row r="857" ht="9.6999999999999993" customHeight="1" x14ac:dyDescent="0.25"/>
    <row r="858" ht="9.6999999999999993" customHeight="1" x14ac:dyDescent="0.25"/>
    <row r="859" ht="9.6999999999999993" customHeight="1" x14ac:dyDescent="0.25"/>
    <row r="860" ht="9.6999999999999993" customHeight="1" x14ac:dyDescent="0.25"/>
    <row r="861" ht="9.6999999999999993" customHeight="1" x14ac:dyDescent="0.25"/>
    <row r="862" ht="9.6999999999999993" customHeight="1" x14ac:dyDescent="0.25"/>
    <row r="863" ht="9.6999999999999993" customHeight="1" x14ac:dyDescent="0.25"/>
    <row r="864" ht="9.6999999999999993" customHeight="1" x14ac:dyDescent="0.25"/>
    <row r="865" ht="9.6999999999999993" customHeight="1" x14ac:dyDescent="0.25"/>
    <row r="866" ht="9.6999999999999993" customHeight="1" x14ac:dyDescent="0.25"/>
    <row r="867" ht="9.6999999999999993" customHeight="1" x14ac:dyDescent="0.25"/>
    <row r="868" ht="9.6999999999999993" customHeight="1" x14ac:dyDescent="0.25"/>
    <row r="869" ht="9.6999999999999993" customHeight="1" x14ac:dyDescent="0.25"/>
    <row r="870" ht="9.6999999999999993" customHeight="1" x14ac:dyDescent="0.25"/>
    <row r="871" ht="9.6999999999999993" customHeight="1" x14ac:dyDescent="0.25"/>
    <row r="872" ht="9.6999999999999993" customHeight="1" x14ac:dyDescent="0.25"/>
    <row r="873" ht="9.6999999999999993" customHeight="1" x14ac:dyDescent="0.25"/>
    <row r="874" ht="9.6999999999999993" customHeight="1" x14ac:dyDescent="0.25"/>
    <row r="875" ht="9.6999999999999993" customHeight="1" x14ac:dyDescent="0.25"/>
    <row r="876" ht="9.6999999999999993" customHeight="1" x14ac:dyDescent="0.25"/>
    <row r="877" ht="9.6999999999999993" customHeight="1" x14ac:dyDescent="0.25"/>
    <row r="878" ht="9.6999999999999993" customHeight="1" x14ac:dyDescent="0.25"/>
    <row r="879" ht="9.6999999999999993" customHeight="1" x14ac:dyDescent="0.25"/>
    <row r="880" ht="9.6999999999999993" customHeight="1" x14ac:dyDescent="0.25"/>
    <row r="881" ht="9.6999999999999993" customHeight="1" x14ac:dyDescent="0.25"/>
    <row r="882" ht="9.6999999999999993" customHeight="1" x14ac:dyDescent="0.25"/>
    <row r="883" ht="9.6999999999999993" customHeight="1" x14ac:dyDescent="0.25"/>
    <row r="884" ht="9.6999999999999993" customHeight="1" x14ac:dyDescent="0.25"/>
    <row r="885" ht="9.6999999999999993" customHeight="1" x14ac:dyDescent="0.25"/>
    <row r="886" ht="9.6999999999999993" customHeight="1" x14ac:dyDescent="0.25"/>
    <row r="887" ht="9.6999999999999993" customHeight="1" x14ac:dyDescent="0.25"/>
    <row r="888" ht="9.6999999999999993" customHeight="1" x14ac:dyDescent="0.25"/>
    <row r="889" ht="9.6999999999999993" customHeight="1" x14ac:dyDescent="0.25"/>
    <row r="890" ht="9.6999999999999993" customHeight="1" x14ac:dyDescent="0.25"/>
    <row r="891" ht="9.6999999999999993" customHeight="1" x14ac:dyDescent="0.25"/>
    <row r="892" ht="9.6999999999999993" customHeight="1" x14ac:dyDescent="0.25"/>
    <row r="893" ht="9.6999999999999993" customHeight="1" x14ac:dyDescent="0.25"/>
    <row r="894" ht="9.6999999999999993" customHeight="1" x14ac:dyDescent="0.25"/>
    <row r="895" ht="9.6999999999999993" customHeight="1" x14ac:dyDescent="0.25"/>
    <row r="896" ht="9.6999999999999993" customHeight="1" x14ac:dyDescent="0.25"/>
    <row r="897" ht="9.6999999999999993" customHeight="1" x14ac:dyDescent="0.25"/>
    <row r="898" ht="9.6999999999999993" customHeight="1" x14ac:dyDescent="0.25"/>
    <row r="899" ht="9.6999999999999993" customHeight="1" x14ac:dyDescent="0.25"/>
    <row r="900" ht="9.6999999999999993" customHeight="1" x14ac:dyDescent="0.25"/>
    <row r="901" ht="9.6999999999999993" customHeight="1" x14ac:dyDescent="0.25"/>
    <row r="902" ht="9.6999999999999993" customHeight="1" x14ac:dyDescent="0.25"/>
    <row r="903" ht="9.6999999999999993" customHeight="1" x14ac:dyDescent="0.25"/>
    <row r="904" ht="9.6999999999999993" customHeight="1" x14ac:dyDescent="0.25"/>
    <row r="905" ht="9.6999999999999993" customHeight="1" x14ac:dyDescent="0.25"/>
    <row r="906" ht="9.6999999999999993" customHeight="1" x14ac:dyDescent="0.25"/>
    <row r="907" ht="9.6999999999999993" customHeight="1" x14ac:dyDescent="0.25"/>
    <row r="908" ht="9.6999999999999993" customHeight="1" x14ac:dyDescent="0.25"/>
    <row r="909" ht="9.6999999999999993" customHeight="1" x14ac:dyDescent="0.25"/>
    <row r="910" ht="9.6999999999999993" customHeight="1" x14ac:dyDescent="0.25"/>
    <row r="911" ht="9.6999999999999993" customHeight="1" x14ac:dyDescent="0.25"/>
    <row r="912" ht="9.6999999999999993" customHeight="1" x14ac:dyDescent="0.25"/>
    <row r="913" ht="9.6999999999999993" customHeight="1" x14ac:dyDescent="0.25"/>
    <row r="914" ht="9.6999999999999993" customHeight="1" x14ac:dyDescent="0.25"/>
    <row r="915" ht="9.6999999999999993" customHeight="1" x14ac:dyDescent="0.25"/>
    <row r="916" ht="9.6999999999999993" customHeight="1" x14ac:dyDescent="0.25"/>
    <row r="917" ht="9.6999999999999993" customHeight="1" x14ac:dyDescent="0.25"/>
    <row r="918" ht="9.6999999999999993" customHeight="1" x14ac:dyDescent="0.25"/>
    <row r="919" ht="9.6999999999999993" customHeight="1" x14ac:dyDescent="0.25"/>
    <row r="920" ht="9.6999999999999993" customHeight="1" x14ac:dyDescent="0.25"/>
    <row r="921" ht="9.6999999999999993" customHeight="1" x14ac:dyDescent="0.25"/>
    <row r="922" ht="9.6999999999999993" customHeight="1" x14ac:dyDescent="0.25"/>
    <row r="923" ht="9.6999999999999993" customHeight="1" x14ac:dyDescent="0.25"/>
    <row r="924" ht="9.6999999999999993" customHeight="1" x14ac:dyDescent="0.25"/>
    <row r="925" ht="9.6999999999999993" customHeight="1" x14ac:dyDescent="0.25"/>
    <row r="926" ht="9.6999999999999993" customHeight="1" x14ac:dyDescent="0.25"/>
    <row r="927" ht="9.6999999999999993" customHeight="1" x14ac:dyDescent="0.25"/>
    <row r="928" ht="9.6999999999999993" customHeight="1" x14ac:dyDescent="0.25"/>
    <row r="929" ht="9.6999999999999993" customHeight="1" x14ac:dyDescent="0.25"/>
    <row r="930" ht="9.6999999999999993" customHeight="1" x14ac:dyDescent="0.25"/>
    <row r="931" ht="9.6999999999999993" customHeight="1" x14ac:dyDescent="0.25"/>
    <row r="932" ht="9.6999999999999993" customHeight="1" x14ac:dyDescent="0.25"/>
    <row r="933" ht="9.6999999999999993" customHeight="1" x14ac:dyDescent="0.25"/>
    <row r="934" ht="9.6999999999999993" customHeight="1" x14ac:dyDescent="0.25"/>
    <row r="935" ht="9.6999999999999993" customHeight="1" x14ac:dyDescent="0.25"/>
    <row r="936" ht="9.6999999999999993" customHeight="1" x14ac:dyDescent="0.25"/>
    <row r="937" ht="9.6999999999999993" customHeight="1" x14ac:dyDescent="0.25"/>
    <row r="938" ht="9.6999999999999993" customHeight="1" x14ac:dyDescent="0.25"/>
    <row r="939" ht="9.6999999999999993" customHeight="1" x14ac:dyDescent="0.25"/>
    <row r="940" ht="9.6999999999999993" customHeight="1" x14ac:dyDescent="0.25"/>
    <row r="941" ht="9.6999999999999993" customHeight="1" x14ac:dyDescent="0.25"/>
    <row r="942" ht="9.6999999999999993" customHeight="1" x14ac:dyDescent="0.25"/>
    <row r="943" ht="9.6999999999999993" customHeight="1" x14ac:dyDescent="0.25"/>
    <row r="944" ht="9.6999999999999993" customHeight="1" x14ac:dyDescent="0.25"/>
    <row r="945" ht="9.6999999999999993" customHeight="1" x14ac:dyDescent="0.25"/>
    <row r="946" ht="9.6999999999999993" customHeight="1" x14ac:dyDescent="0.25"/>
    <row r="947" ht="9.6999999999999993" customHeight="1" x14ac:dyDescent="0.25"/>
    <row r="948" ht="9.6999999999999993" customHeight="1" x14ac:dyDescent="0.25"/>
    <row r="949" ht="9.6999999999999993" customHeight="1" x14ac:dyDescent="0.25"/>
    <row r="950" ht="9.6999999999999993" customHeight="1" x14ac:dyDescent="0.25"/>
    <row r="951" ht="9.6999999999999993" customHeight="1" x14ac:dyDescent="0.25"/>
    <row r="952" ht="9.6999999999999993" customHeight="1" x14ac:dyDescent="0.25"/>
    <row r="953" ht="9.6999999999999993" customHeight="1" x14ac:dyDescent="0.25"/>
    <row r="954" ht="9.6999999999999993" customHeight="1" x14ac:dyDescent="0.25"/>
    <row r="955" ht="9.6999999999999993" customHeight="1" x14ac:dyDescent="0.25"/>
    <row r="956" ht="9.6999999999999993" customHeight="1" x14ac:dyDescent="0.25"/>
    <row r="957" ht="9.6999999999999993" customHeight="1" x14ac:dyDescent="0.25"/>
    <row r="958" ht="9.6999999999999993" customHeight="1" x14ac:dyDescent="0.25"/>
    <row r="959" ht="9.6999999999999993" customHeight="1" x14ac:dyDescent="0.25"/>
    <row r="960" ht="9.6999999999999993" customHeight="1" x14ac:dyDescent="0.25"/>
    <row r="961" ht="9.6999999999999993" customHeight="1" x14ac:dyDescent="0.25"/>
    <row r="962" ht="9.6999999999999993" customHeight="1" x14ac:dyDescent="0.25"/>
    <row r="963" ht="9.6999999999999993" customHeight="1" x14ac:dyDescent="0.25"/>
    <row r="964" ht="9.6999999999999993" customHeight="1" x14ac:dyDescent="0.25"/>
    <row r="965" ht="9.6999999999999993" customHeight="1" x14ac:dyDescent="0.25"/>
    <row r="966" ht="9.6999999999999993" customHeight="1" x14ac:dyDescent="0.25"/>
    <row r="967" ht="9.6999999999999993" customHeight="1" x14ac:dyDescent="0.25"/>
    <row r="968" ht="9.6999999999999993" customHeight="1" x14ac:dyDescent="0.25"/>
    <row r="969" ht="9.6999999999999993" customHeight="1" x14ac:dyDescent="0.25"/>
    <row r="970" ht="9.6999999999999993" customHeight="1" x14ac:dyDescent="0.25"/>
    <row r="971" ht="9.6999999999999993" customHeight="1" x14ac:dyDescent="0.25"/>
    <row r="972" ht="9.6999999999999993" customHeight="1" x14ac:dyDescent="0.25"/>
  </sheetData>
  <pageMargins left="0" right="0" top="0.78740157480314965" bottom="0.78740157480314965" header="0" footer="0"/>
  <pageSetup scale="95" orientation="landscape"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Hoja304"/>
  <dimension ref="A1:Z947"/>
  <sheetViews>
    <sheetView zoomScaleNormal="100" workbookViewId="0"/>
  </sheetViews>
  <sheetFormatPr baseColWidth="10" defaultColWidth="15.625" defaultRowHeight="14.95" customHeight="1" x14ac:dyDescent="0.15"/>
  <cols>
    <col min="1" max="1" width="27.25" style="1210" customWidth="1"/>
    <col min="2" max="9" width="15.25" style="1210" customWidth="1"/>
    <col min="10" max="26" width="9.875" style="1210" customWidth="1"/>
    <col min="27" max="16384" width="15.625" style="1210"/>
  </cols>
  <sheetData>
    <row r="1" spans="1:26" ht="10.199999999999999" x14ac:dyDescent="0.15"/>
    <row r="2" spans="1:26" ht="10.199999999999999" x14ac:dyDescent="0.15">
      <c r="A2" s="1211" t="s">
        <v>4397</v>
      </c>
      <c r="B2" s="1197"/>
      <c r="C2" s="1197"/>
      <c r="D2" s="1197"/>
      <c r="E2" s="1197"/>
      <c r="F2" s="1197"/>
      <c r="G2" s="1197"/>
      <c r="H2" s="1197"/>
      <c r="I2" s="1197"/>
      <c r="J2" s="1197"/>
      <c r="K2" s="1197"/>
      <c r="L2" s="1197"/>
      <c r="M2" s="1197"/>
      <c r="N2" s="1197"/>
      <c r="O2" s="1197"/>
      <c r="P2" s="1197"/>
      <c r="Q2" s="1197"/>
      <c r="R2" s="1197"/>
      <c r="S2" s="1197"/>
      <c r="T2" s="1197"/>
      <c r="U2" s="1197"/>
      <c r="V2" s="1197"/>
      <c r="W2" s="1197"/>
      <c r="X2" s="1197"/>
      <c r="Y2" s="1197"/>
      <c r="Z2" s="1197"/>
    </row>
    <row r="3" spans="1:26" ht="10.199999999999999" x14ac:dyDescent="0.15">
      <c r="A3" s="1212"/>
    </row>
    <row r="4" spans="1:26" ht="23.3" customHeight="1" x14ac:dyDescent="0.15">
      <c r="A4" s="3328" t="s">
        <v>4382</v>
      </c>
      <c r="B4" s="2146" t="s">
        <v>4389</v>
      </c>
      <c r="C4" s="2147"/>
      <c r="D4" s="2146" t="s">
        <v>4372</v>
      </c>
      <c r="E4" s="2147"/>
      <c r="F4" s="2146" t="s">
        <v>4373</v>
      </c>
      <c r="G4" s="2147"/>
      <c r="H4" s="2146" t="s">
        <v>4374</v>
      </c>
      <c r="I4" s="2148"/>
      <c r="J4" s="1213"/>
      <c r="K4" s="1213"/>
      <c r="L4" s="1213"/>
      <c r="M4" s="1213"/>
      <c r="N4" s="1213"/>
      <c r="O4" s="1213"/>
      <c r="P4" s="1213"/>
      <c r="Q4" s="1213"/>
      <c r="R4" s="1213"/>
      <c r="S4" s="1213"/>
      <c r="T4" s="1213"/>
      <c r="U4" s="1213"/>
      <c r="V4" s="1213"/>
      <c r="W4" s="1213"/>
      <c r="X4" s="1213"/>
      <c r="Y4" s="1213"/>
      <c r="Z4" s="1213"/>
    </row>
    <row r="5" spans="1:26" ht="11.55" x14ac:dyDescent="0.15">
      <c r="A5" s="1214"/>
      <c r="B5" s="1215" t="s">
        <v>2304</v>
      </c>
      <c r="C5" s="1216" t="s">
        <v>4398</v>
      </c>
      <c r="D5" s="1215" t="s">
        <v>2304</v>
      </c>
      <c r="E5" s="1217" t="s">
        <v>4398</v>
      </c>
      <c r="F5" s="1218" t="s">
        <v>2304</v>
      </c>
      <c r="G5" s="1217" t="s">
        <v>4398</v>
      </c>
      <c r="H5" s="1219" t="s">
        <v>2304</v>
      </c>
      <c r="I5" s="1220" t="s">
        <v>4398</v>
      </c>
    </row>
    <row r="6" spans="1:26" ht="12.1" customHeight="1" x14ac:dyDescent="0.15">
      <c r="A6" s="1221" t="s">
        <v>742</v>
      </c>
      <c r="B6" s="1222">
        <v>6</v>
      </c>
      <c r="C6" s="1223">
        <v>255378843</v>
      </c>
      <c r="D6" s="1222">
        <v>5</v>
      </c>
      <c r="E6" s="1223">
        <v>99560000</v>
      </c>
      <c r="F6" s="1222">
        <v>4</v>
      </c>
      <c r="G6" s="1223">
        <v>110583457</v>
      </c>
      <c r="H6" s="2149">
        <v>12</v>
      </c>
      <c r="I6" s="2150">
        <v>475394200</v>
      </c>
    </row>
    <row r="7" spans="1:26" ht="12.1" customHeight="1" x14ac:dyDescent="0.15">
      <c r="A7" s="1224" t="s">
        <v>677</v>
      </c>
      <c r="B7" s="1225">
        <v>0</v>
      </c>
      <c r="C7" s="1226">
        <v>0</v>
      </c>
      <c r="D7" s="1225">
        <v>0</v>
      </c>
      <c r="E7" s="1227">
        <v>0</v>
      </c>
      <c r="F7" s="1228">
        <v>1</v>
      </c>
      <c r="G7" s="1227">
        <v>12960000</v>
      </c>
      <c r="H7" s="1228">
        <v>1</v>
      </c>
      <c r="I7" s="1227">
        <v>9389832</v>
      </c>
    </row>
    <row r="8" spans="1:26" ht="12.1" customHeight="1" x14ac:dyDescent="0.15">
      <c r="A8" s="1224" t="s">
        <v>678</v>
      </c>
      <c r="B8" s="1225">
        <v>2</v>
      </c>
      <c r="C8" s="1226">
        <v>67156847</v>
      </c>
      <c r="D8" s="1225">
        <v>2</v>
      </c>
      <c r="E8" s="1227">
        <v>31000000</v>
      </c>
      <c r="F8" s="1228">
        <v>1</v>
      </c>
      <c r="G8" s="1227">
        <v>35903068</v>
      </c>
      <c r="H8" s="1228">
        <v>2</v>
      </c>
      <c r="I8" s="1227">
        <v>131144041</v>
      </c>
    </row>
    <row r="9" spans="1:26" ht="12.1" customHeight="1" x14ac:dyDescent="0.15">
      <c r="A9" s="1224" t="s">
        <v>679</v>
      </c>
      <c r="B9" s="1225">
        <v>0</v>
      </c>
      <c r="C9" s="1226">
        <v>0</v>
      </c>
      <c r="D9" s="1225">
        <v>0</v>
      </c>
      <c r="E9" s="1227">
        <v>0</v>
      </c>
      <c r="F9" s="1228">
        <v>0</v>
      </c>
      <c r="G9" s="1227">
        <v>0</v>
      </c>
      <c r="H9" s="1228">
        <v>1</v>
      </c>
      <c r="I9" s="1227">
        <v>44360000</v>
      </c>
    </row>
    <row r="10" spans="1:26" ht="12.1" customHeight="1" x14ac:dyDescent="0.15">
      <c r="A10" s="1224" t="s">
        <v>680</v>
      </c>
      <c r="B10" s="1225">
        <v>0</v>
      </c>
      <c r="C10" s="1226">
        <v>0</v>
      </c>
      <c r="D10" s="1225">
        <v>0</v>
      </c>
      <c r="E10" s="1227">
        <v>0</v>
      </c>
      <c r="F10" s="1228">
        <v>0</v>
      </c>
      <c r="G10" s="1227">
        <v>0</v>
      </c>
      <c r="H10" s="1228">
        <v>0</v>
      </c>
      <c r="I10" s="1227">
        <v>0</v>
      </c>
    </row>
    <row r="11" spans="1:26" ht="12.1" customHeight="1" x14ac:dyDescent="0.15">
      <c r="A11" s="1224" t="s">
        <v>681</v>
      </c>
      <c r="B11" s="1225">
        <v>0</v>
      </c>
      <c r="C11" s="1226">
        <v>0</v>
      </c>
      <c r="D11" s="1225">
        <v>0</v>
      </c>
      <c r="E11" s="1227">
        <v>0</v>
      </c>
      <c r="F11" s="1228">
        <v>0</v>
      </c>
      <c r="G11" s="1227">
        <v>0</v>
      </c>
      <c r="H11" s="1228">
        <v>0</v>
      </c>
      <c r="I11" s="1227">
        <v>0</v>
      </c>
    </row>
    <row r="12" spans="1:26" ht="12.1" customHeight="1" x14ac:dyDescent="0.15">
      <c r="A12" s="1224" t="s">
        <v>682</v>
      </c>
      <c r="B12" s="1225">
        <v>1</v>
      </c>
      <c r="C12" s="1226">
        <v>59880000</v>
      </c>
      <c r="D12" s="1225">
        <v>1</v>
      </c>
      <c r="E12" s="1227">
        <v>10000000</v>
      </c>
      <c r="F12" s="1228">
        <v>0</v>
      </c>
      <c r="G12" s="1227">
        <v>0</v>
      </c>
      <c r="H12" s="1228">
        <v>4</v>
      </c>
      <c r="I12" s="1227">
        <v>145393068</v>
      </c>
    </row>
    <row r="13" spans="1:26" ht="12.1" customHeight="1" x14ac:dyDescent="0.15">
      <c r="A13" s="1224" t="s">
        <v>683</v>
      </c>
      <c r="B13" s="1225">
        <v>0</v>
      </c>
      <c r="C13" s="1226">
        <v>0</v>
      </c>
      <c r="D13" s="1225">
        <v>0</v>
      </c>
      <c r="E13" s="1227">
        <v>0</v>
      </c>
      <c r="F13" s="1228">
        <v>0</v>
      </c>
      <c r="G13" s="1227">
        <v>0</v>
      </c>
      <c r="H13" s="1228">
        <v>0</v>
      </c>
      <c r="I13" s="1227">
        <v>0</v>
      </c>
    </row>
    <row r="14" spans="1:26" ht="12.1" customHeight="1" x14ac:dyDescent="0.15">
      <c r="A14" s="1224" t="s">
        <v>684</v>
      </c>
      <c r="B14" s="1225">
        <v>2</v>
      </c>
      <c r="C14" s="1226">
        <v>70841996</v>
      </c>
      <c r="D14" s="1225">
        <v>1</v>
      </c>
      <c r="E14" s="1227">
        <v>28560000</v>
      </c>
      <c r="F14" s="1228">
        <v>1</v>
      </c>
      <c r="G14" s="1227">
        <v>30160600</v>
      </c>
      <c r="H14" s="1228">
        <v>2</v>
      </c>
      <c r="I14" s="1227">
        <v>79727259</v>
      </c>
    </row>
    <row r="15" spans="1:26" ht="12.1" customHeight="1" x14ac:dyDescent="0.15">
      <c r="A15" s="1224" t="s">
        <v>685</v>
      </c>
      <c r="B15" s="1225">
        <v>0</v>
      </c>
      <c r="C15" s="1226">
        <v>0</v>
      </c>
      <c r="D15" s="1225">
        <v>0</v>
      </c>
      <c r="E15" s="1227">
        <v>0</v>
      </c>
      <c r="F15" s="1228">
        <v>0</v>
      </c>
      <c r="G15" s="1227">
        <v>0</v>
      </c>
      <c r="H15" s="1228">
        <v>0</v>
      </c>
      <c r="I15" s="1227">
        <v>0</v>
      </c>
    </row>
    <row r="16" spans="1:26" ht="12.1" customHeight="1" x14ac:dyDescent="0.15">
      <c r="A16" s="1224" t="s">
        <v>732</v>
      </c>
      <c r="B16" s="1225">
        <v>0</v>
      </c>
      <c r="C16" s="1226">
        <v>0</v>
      </c>
      <c r="D16" s="1225">
        <v>0</v>
      </c>
      <c r="E16" s="1227">
        <v>0</v>
      </c>
      <c r="F16" s="1228">
        <v>0</v>
      </c>
      <c r="G16" s="1227">
        <v>0</v>
      </c>
      <c r="H16" s="1228">
        <v>0</v>
      </c>
      <c r="I16" s="1227">
        <v>0</v>
      </c>
    </row>
    <row r="17" spans="1:26" ht="12.1" customHeight="1" x14ac:dyDescent="0.15">
      <c r="A17" s="1224" t="s">
        <v>688</v>
      </c>
      <c r="B17" s="1225">
        <v>0</v>
      </c>
      <c r="C17" s="1226">
        <v>0</v>
      </c>
      <c r="D17" s="1225">
        <v>0</v>
      </c>
      <c r="E17" s="1227">
        <v>0</v>
      </c>
      <c r="F17" s="1228">
        <v>0</v>
      </c>
      <c r="G17" s="1227">
        <v>0</v>
      </c>
      <c r="H17" s="1228">
        <v>0</v>
      </c>
      <c r="I17" s="1227">
        <v>0</v>
      </c>
    </row>
    <row r="18" spans="1:26" ht="12.1" customHeight="1" x14ac:dyDescent="0.15">
      <c r="A18" s="1224" t="s">
        <v>689</v>
      </c>
      <c r="B18" s="1225">
        <v>0</v>
      </c>
      <c r="C18" s="1226">
        <v>0</v>
      </c>
      <c r="D18" s="1225">
        <v>0</v>
      </c>
      <c r="E18" s="1227">
        <v>0</v>
      </c>
      <c r="F18" s="1228">
        <v>0</v>
      </c>
      <c r="G18" s="1227">
        <v>0</v>
      </c>
      <c r="H18" s="1228">
        <v>0</v>
      </c>
      <c r="I18" s="1227">
        <v>0</v>
      </c>
    </row>
    <row r="19" spans="1:26" ht="12.1" customHeight="1" x14ac:dyDescent="0.15">
      <c r="A19" s="1224" t="s">
        <v>690</v>
      </c>
      <c r="B19" s="1225">
        <v>0</v>
      </c>
      <c r="C19" s="1226">
        <v>0</v>
      </c>
      <c r="D19" s="1225">
        <v>0</v>
      </c>
      <c r="E19" s="1227">
        <v>0</v>
      </c>
      <c r="F19" s="1228">
        <v>0</v>
      </c>
      <c r="G19" s="1227">
        <v>0</v>
      </c>
      <c r="H19" s="1228">
        <v>0</v>
      </c>
      <c r="I19" s="1227">
        <v>0</v>
      </c>
    </row>
    <row r="20" spans="1:26" ht="12.1" customHeight="1" x14ac:dyDescent="0.15">
      <c r="A20" s="1224" t="s">
        <v>691</v>
      </c>
      <c r="B20" s="1225">
        <v>1</v>
      </c>
      <c r="C20" s="1229">
        <v>57500000</v>
      </c>
      <c r="D20" s="1225">
        <v>1</v>
      </c>
      <c r="E20" s="1227">
        <v>30000000</v>
      </c>
      <c r="F20" s="1228">
        <v>1</v>
      </c>
      <c r="G20" s="1227">
        <v>31559789</v>
      </c>
      <c r="H20" s="1228">
        <v>2</v>
      </c>
      <c r="I20" s="1227">
        <v>65380000</v>
      </c>
    </row>
    <row r="21" spans="1:26" ht="12.1" customHeight="1" x14ac:dyDescent="0.15">
      <c r="A21" s="1224" t="s">
        <v>692</v>
      </c>
      <c r="B21" s="1225">
        <v>0</v>
      </c>
      <c r="C21" s="1226">
        <v>0</v>
      </c>
      <c r="D21" s="1225">
        <v>0</v>
      </c>
      <c r="E21" s="1227">
        <v>0</v>
      </c>
      <c r="F21" s="1228">
        <v>0</v>
      </c>
      <c r="G21" s="1227">
        <v>0</v>
      </c>
      <c r="H21" s="1228">
        <v>0</v>
      </c>
      <c r="I21" s="1227">
        <v>0</v>
      </c>
    </row>
    <row r="22" spans="1:26" ht="12.1" customHeight="1" x14ac:dyDescent="0.15">
      <c r="A22" s="1230" t="s">
        <v>693</v>
      </c>
      <c r="B22" s="1231">
        <v>0</v>
      </c>
      <c r="C22" s="1232">
        <v>0</v>
      </c>
      <c r="D22" s="1231">
        <v>0</v>
      </c>
      <c r="E22" s="1233">
        <v>0</v>
      </c>
      <c r="F22" s="1234">
        <v>0</v>
      </c>
      <c r="G22" s="1233">
        <v>0</v>
      </c>
      <c r="H22" s="1234">
        <v>0</v>
      </c>
      <c r="I22" s="1233">
        <v>0</v>
      </c>
    </row>
    <row r="23" spans="1:26" ht="12.1" customHeight="1" x14ac:dyDescent="0.15">
      <c r="A23" s="1212"/>
    </row>
    <row r="24" spans="1:26" ht="12.1" customHeight="1" x14ac:dyDescent="0.15">
      <c r="A24" s="1093" t="s">
        <v>4379</v>
      </c>
      <c r="B24" s="1235"/>
      <c r="C24" s="1235"/>
      <c r="D24" s="1197"/>
      <c r="E24" s="1197"/>
      <c r="F24" s="1197"/>
      <c r="G24" s="1197"/>
      <c r="H24" s="1197"/>
      <c r="I24" s="1197"/>
      <c r="J24" s="1197"/>
      <c r="K24" s="1197"/>
      <c r="L24" s="1197"/>
      <c r="M24" s="1197"/>
      <c r="N24" s="1197"/>
      <c r="O24" s="1197"/>
      <c r="P24" s="1197"/>
      <c r="Q24" s="1197"/>
      <c r="R24" s="1197"/>
      <c r="S24" s="1197"/>
      <c r="T24" s="1197"/>
      <c r="U24" s="1197"/>
      <c r="V24" s="1197"/>
      <c r="W24" s="1197"/>
      <c r="X24" s="1197"/>
      <c r="Y24" s="1197"/>
      <c r="Z24" s="1197"/>
    </row>
    <row r="25" spans="1:26" ht="12.1" customHeight="1" x14ac:dyDescent="0.15">
      <c r="A25" s="1157" t="s">
        <v>1073</v>
      </c>
      <c r="B25" s="1235"/>
      <c r="C25" s="1235"/>
      <c r="D25" s="1197"/>
      <c r="E25" s="1197"/>
      <c r="F25" s="1197"/>
      <c r="G25" s="1197"/>
      <c r="H25" s="1197"/>
      <c r="I25" s="1197"/>
      <c r="J25" s="1197"/>
      <c r="K25" s="1197"/>
      <c r="L25" s="1197"/>
      <c r="M25" s="1197"/>
      <c r="N25" s="1197"/>
      <c r="O25" s="1197"/>
      <c r="P25" s="1197"/>
      <c r="Q25" s="1197"/>
      <c r="R25" s="1197"/>
      <c r="S25" s="1197"/>
      <c r="T25" s="1197"/>
      <c r="U25" s="1197"/>
      <c r="V25" s="1197"/>
      <c r="W25" s="1197"/>
      <c r="X25" s="1197"/>
      <c r="Y25" s="1197"/>
      <c r="Z25" s="1197"/>
    </row>
    <row r="26" spans="1:26" ht="12.1" customHeight="1" x14ac:dyDescent="0.15">
      <c r="A26" s="161" t="s">
        <v>698</v>
      </c>
      <c r="B26" s="1207"/>
      <c r="C26" s="1207"/>
    </row>
    <row r="27" spans="1:26" ht="12.1" customHeight="1" x14ac:dyDescent="0.15"/>
    <row r="28" spans="1:26" ht="12.1" customHeight="1" x14ac:dyDescent="0.15"/>
    <row r="29" spans="1:26" ht="12.1" customHeight="1" x14ac:dyDescent="0.15"/>
    <row r="30" spans="1:26" ht="12.1" customHeight="1" x14ac:dyDescent="0.15"/>
    <row r="31" spans="1:26" ht="12.1" customHeight="1" x14ac:dyDescent="0.15"/>
    <row r="32" spans="1:26" ht="12.1" customHeight="1" x14ac:dyDescent="0.15"/>
    <row r="33" ht="12.1" customHeight="1" x14ac:dyDescent="0.15"/>
    <row r="34" ht="12.1" customHeight="1" x14ac:dyDescent="0.15"/>
    <row r="35" ht="12.1" customHeight="1" x14ac:dyDescent="0.15"/>
    <row r="36" ht="12.1" customHeight="1" x14ac:dyDescent="0.15"/>
    <row r="37" ht="12.1" customHeight="1" x14ac:dyDescent="0.15"/>
    <row r="38" ht="12.1" customHeight="1" x14ac:dyDescent="0.15"/>
    <row r="39" ht="12.1" customHeight="1" x14ac:dyDescent="0.15"/>
    <row r="40" ht="12.1" customHeight="1" x14ac:dyDescent="0.15"/>
    <row r="41" ht="12.1" customHeight="1" x14ac:dyDescent="0.15"/>
    <row r="42" ht="12.1" customHeight="1" x14ac:dyDescent="0.15"/>
    <row r="43" ht="12.1" customHeight="1" x14ac:dyDescent="0.15"/>
    <row r="44" ht="12.1" customHeight="1" x14ac:dyDescent="0.15"/>
    <row r="45" ht="12.1" customHeight="1" x14ac:dyDescent="0.15"/>
    <row r="46" ht="12.1" customHeight="1" x14ac:dyDescent="0.15"/>
    <row r="47" ht="12.1" customHeight="1" x14ac:dyDescent="0.15"/>
    <row r="48" ht="12.1" customHeight="1" x14ac:dyDescent="0.15"/>
    <row r="49" ht="12.1" customHeight="1" x14ac:dyDescent="0.15"/>
    <row r="50" ht="12.1" customHeight="1" x14ac:dyDescent="0.15"/>
    <row r="51" ht="12.1" customHeight="1" x14ac:dyDescent="0.15"/>
    <row r="52" ht="12.1" customHeight="1" x14ac:dyDescent="0.15"/>
    <row r="53" ht="12.1" customHeight="1" x14ac:dyDescent="0.15"/>
    <row r="54" ht="12.1" customHeight="1" x14ac:dyDescent="0.15"/>
    <row r="55" ht="12.1" customHeight="1" x14ac:dyDescent="0.15"/>
    <row r="56" ht="12.1" customHeight="1" x14ac:dyDescent="0.15"/>
    <row r="57" ht="12.1" customHeight="1" x14ac:dyDescent="0.15"/>
    <row r="58" ht="12.1" customHeight="1" x14ac:dyDescent="0.15"/>
    <row r="59" ht="12.1" customHeight="1" x14ac:dyDescent="0.15"/>
    <row r="60" ht="12.1" customHeight="1" x14ac:dyDescent="0.15"/>
    <row r="61" ht="12.1" customHeight="1" x14ac:dyDescent="0.15"/>
    <row r="62" ht="12.1" customHeight="1" x14ac:dyDescent="0.15"/>
    <row r="63" ht="12.1" customHeight="1" x14ac:dyDescent="0.15"/>
    <row r="64" ht="12.1" customHeight="1" x14ac:dyDescent="0.15"/>
    <row r="65" ht="12.1" customHeight="1" x14ac:dyDescent="0.15"/>
    <row r="66" ht="12.1" customHeight="1" x14ac:dyDescent="0.15"/>
    <row r="67" ht="12.1" customHeight="1" x14ac:dyDescent="0.15"/>
    <row r="68" ht="12.1" customHeight="1" x14ac:dyDescent="0.15"/>
    <row r="69" ht="12.1" customHeight="1" x14ac:dyDescent="0.15"/>
    <row r="70" ht="12.1" customHeight="1" x14ac:dyDescent="0.15"/>
    <row r="71" ht="12.1" customHeight="1" x14ac:dyDescent="0.15"/>
    <row r="72" ht="12.1" customHeight="1" x14ac:dyDescent="0.15"/>
    <row r="73" ht="12.1" customHeight="1" x14ac:dyDescent="0.15"/>
    <row r="74" ht="12.1" customHeight="1" x14ac:dyDescent="0.15"/>
    <row r="75" ht="12.1" customHeight="1" x14ac:dyDescent="0.15"/>
    <row r="76" ht="12.1" customHeight="1" x14ac:dyDescent="0.15"/>
    <row r="77" ht="12.1" customHeight="1" x14ac:dyDescent="0.15"/>
    <row r="78" ht="12.1" customHeight="1" x14ac:dyDescent="0.15"/>
    <row r="79" ht="12.1" customHeight="1" x14ac:dyDescent="0.15"/>
    <row r="80" ht="12.1" customHeight="1" x14ac:dyDescent="0.15"/>
    <row r="81" ht="12.1" customHeight="1" x14ac:dyDescent="0.15"/>
    <row r="82" ht="12.1" customHeight="1" x14ac:dyDescent="0.15"/>
    <row r="83" ht="12.1" customHeight="1" x14ac:dyDescent="0.15"/>
    <row r="84" ht="12.1" customHeight="1" x14ac:dyDescent="0.15"/>
    <row r="85" ht="12.1" customHeight="1" x14ac:dyDescent="0.15"/>
    <row r="86" ht="12.1" customHeight="1" x14ac:dyDescent="0.15"/>
    <row r="87" ht="12.1" customHeight="1" x14ac:dyDescent="0.15"/>
    <row r="88" ht="12.1" customHeight="1" x14ac:dyDescent="0.15"/>
    <row r="89" ht="12.1" customHeight="1" x14ac:dyDescent="0.15"/>
    <row r="90" ht="12.1" customHeight="1" x14ac:dyDescent="0.15"/>
    <row r="91" ht="12.1" customHeight="1" x14ac:dyDescent="0.15"/>
    <row r="92" ht="12.1" customHeight="1" x14ac:dyDescent="0.15"/>
    <row r="93" ht="12.1" customHeight="1" x14ac:dyDescent="0.15"/>
    <row r="94" ht="12.1" customHeight="1" x14ac:dyDescent="0.15"/>
    <row r="95" ht="12.1" customHeight="1" x14ac:dyDescent="0.15"/>
    <row r="96" ht="12.1" customHeight="1" x14ac:dyDescent="0.15"/>
    <row r="97" ht="12.1" customHeight="1" x14ac:dyDescent="0.15"/>
    <row r="98" ht="12.1" customHeight="1" x14ac:dyDescent="0.15"/>
    <row r="99" ht="12.1" customHeight="1" x14ac:dyDescent="0.15"/>
    <row r="100" ht="12.1" customHeight="1" x14ac:dyDescent="0.15"/>
    <row r="101" ht="12.1" customHeight="1" x14ac:dyDescent="0.15"/>
    <row r="102" ht="12.1" customHeight="1" x14ac:dyDescent="0.15"/>
    <row r="103" ht="12.1" customHeight="1" x14ac:dyDescent="0.15"/>
    <row r="104" ht="12.1" customHeight="1" x14ac:dyDescent="0.15"/>
    <row r="105" ht="12.1" customHeight="1" x14ac:dyDescent="0.15"/>
    <row r="106" ht="12.1" customHeight="1" x14ac:dyDescent="0.15"/>
    <row r="107" ht="12.1" customHeight="1" x14ac:dyDescent="0.15"/>
    <row r="108" ht="12.1" customHeight="1" x14ac:dyDescent="0.15"/>
    <row r="109" ht="12.1" customHeight="1" x14ac:dyDescent="0.15"/>
    <row r="110" ht="12.1" customHeight="1" x14ac:dyDescent="0.15"/>
    <row r="111" ht="12.1" customHeight="1" x14ac:dyDescent="0.15"/>
    <row r="112" ht="12.1" customHeight="1" x14ac:dyDescent="0.15"/>
    <row r="113" ht="12.1" customHeight="1" x14ac:dyDescent="0.15"/>
    <row r="114" ht="12.1" customHeight="1" x14ac:dyDescent="0.15"/>
    <row r="115" ht="12.1" customHeight="1" x14ac:dyDescent="0.15"/>
    <row r="116" ht="12.1" customHeight="1" x14ac:dyDescent="0.15"/>
    <row r="117" ht="12.1" customHeight="1" x14ac:dyDescent="0.15"/>
    <row r="118" ht="12.1" customHeight="1" x14ac:dyDescent="0.15"/>
    <row r="119" ht="12.1" customHeight="1" x14ac:dyDescent="0.15"/>
    <row r="120" ht="12.1" customHeight="1" x14ac:dyDescent="0.15"/>
    <row r="121" ht="12.1" customHeight="1" x14ac:dyDescent="0.15"/>
    <row r="122" ht="12.1" customHeight="1" x14ac:dyDescent="0.15"/>
    <row r="123" ht="12.1" customHeight="1" x14ac:dyDescent="0.15"/>
    <row r="124" ht="12.1" customHeight="1" x14ac:dyDescent="0.15"/>
    <row r="125" ht="12.1" customHeight="1" x14ac:dyDescent="0.15"/>
    <row r="126" ht="12.1" customHeight="1" x14ac:dyDescent="0.15"/>
    <row r="127" ht="12.1" customHeight="1" x14ac:dyDescent="0.15"/>
    <row r="128" ht="12.1" customHeight="1" x14ac:dyDescent="0.15"/>
    <row r="129" ht="12.1" customHeight="1" x14ac:dyDescent="0.15"/>
    <row r="130" ht="12.1" customHeight="1" x14ac:dyDescent="0.15"/>
    <row r="131" ht="12.1" customHeight="1" x14ac:dyDescent="0.15"/>
    <row r="132" ht="12.1" customHeight="1" x14ac:dyDescent="0.15"/>
    <row r="133" ht="12.1" customHeight="1" x14ac:dyDescent="0.15"/>
    <row r="134" ht="12.1" customHeight="1" x14ac:dyDescent="0.15"/>
    <row r="135" ht="12.1" customHeight="1" x14ac:dyDescent="0.15"/>
    <row r="136" ht="12.1" customHeight="1" x14ac:dyDescent="0.15"/>
    <row r="137" ht="12.1" customHeight="1" x14ac:dyDescent="0.15"/>
    <row r="138" ht="12.1" customHeight="1" x14ac:dyDescent="0.15"/>
    <row r="139" ht="12.1" customHeight="1" x14ac:dyDescent="0.15"/>
    <row r="140" ht="12.1" customHeight="1" x14ac:dyDescent="0.15"/>
    <row r="141" ht="12.1" customHeight="1" x14ac:dyDescent="0.15"/>
    <row r="142" ht="12.1" customHeight="1" x14ac:dyDescent="0.15"/>
    <row r="143" ht="12.1" customHeight="1" x14ac:dyDescent="0.15"/>
    <row r="144" ht="12.1" customHeight="1" x14ac:dyDescent="0.15"/>
    <row r="145" ht="12.1" customHeight="1" x14ac:dyDescent="0.15"/>
    <row r="146" ht="12.1" customHeight="1" x14ac:dyDescent="0.15"/>
    <row r="147" ht="12.1" customHeight="1" x14ac:dyDescent="0.15"/>
    <row r="148" ht="12.1" customHeight="1" x14ac:dyDescent="0.15"/>
    <row r="149" ht="12.1" customHeight="1" x14ac:dyDescent="0.15"/>
    <row r="150" ht="12.1" customHeight="1" x14ac:dyDescent="0.15"/>
    <row r="151" ht="12.1" customHeight="1" x14ac:dyDescent="0.15"/>
    <row r="152" ht="12.1" customHeight="1" x14ac:dyDescent="0.15"/>
    <row r="153" ht="12.1" customHeight="1" x14ac:dyDescent="0.15"/>
    <row r="154" ht="12.1" customHeight="1" x14ac:dyDescent="0.15"/>
    <row r="155" ht="12.1" customHeight="1" x14ac:dyDescent="0.15"/>
    <row r="156" ht="12.1" customHeight="1" x14ac:dyDescent="0.15"/>
    <row r="157" ht="12.1" customHeight="1" x14ac:dyDescent="0.15"/>
    <row r="158" ht="12.1" customHeight="1" x14ac:dyDescent="0.15"/>
    <row r="159" ht="12.1" customHeight="1" x14ac:dyDescent="0.15"/>
    <row r="160" ht="12.1" customHeight="1" x14ac:dyDescent="0.15"/>
    <row r="161" ht="12.1" customHeight="1" x14ac:dyDescent="0.15"/>
    <row r="162" ht="12.1" customHeight="1" x14ac:dyDescent="0.15"/>
    <row r="163" ht="12.1" customHeight="1" x14ac:dyDescent="0.15"/>
    <row r="164" ht="12.1" customHeight="1" x14ac:dyDescent="0.15"/>
    <row r="165" ht="12.1" customHeight="1" x14ac:dyDescent="0.15"/>
    <row r="166" ht="12.1" customHeight="1" x14ac:dyDescent="0.15"/>
    <row r="167" ht="12.1" customHeight="1" x14ac:dyDescent="0.15"/>
    <row r="168" ht="12.1" customHeight="1" x14ac:dyDescent="0.15"/>
    <row r="169" ht="12.1" customHeight="1" x14ac:dyDescent="0.15"/>
    <row r="170" ht="12.1" customHeight="1" x14ac:dyDescent="0.15"/>
    <row r="171" ht="12.1" customHeight="1" x14ac:dyDescent="0.15"/>
    <row r="172" ht="12.1" customHeight="1" x14ac:dyDescent="0.15"/>
    <row r="173" ht="12.1" customHeight="1" x14ac:dyDescent="0.15"/>
    <row r="174" ht="12.1" customHeight="1" x14ac:dyDescent="0.15"/>
    <row r="175" ht="12.1" customHeight="1" x14ac:dyDescent="0.15"/>
    <row r="176" ht="12.1" customHeight="1" x14ac:dyDescent="0.15"/>
    <row r="177" ht="12.1" customHeight="1" x14ac:dyDescent="0.15"/>
    <row r="178" ht="12.1" customHeight="1" x14ac:dyDescent="0.15"/>
    <row r="179" ht="12.1" customHeight="1" x14ac:dyDescent="0.15"/>
    <row r="180" ht="12.1" customHeight="1" x14ac:dyDescent="0.15"/>
    <row r="181" ht="12.1" customHeight="1" x14ac:dyDescent="0.15"/>
    <row r="182" ht="12.1" customHeight="1" x14ac:dyDescent="0.15"/>
    <row r="183" ht="12.1" customHeight="1" x14ac:dyDescent="0.15"/>
    <row r="184" ht="12.1" customHeight="1" x14ac:dyDescent="0.15"/>
    <row r="185" ht="12.1" customHeight="1" x14ac:dyDescent="0.15"/>
    <row r="186" ht="12.1" customHeight="1" x14ac:dyDescent="0.15"/>
    <row r="187" ht="12.1" customHeight="1" x14ac:dyDescent="0.15"/>
    <row r="188" ht="12.1" customHeight="1" x14ac:dyDescent="0.15"/>
    <row r="189" ht="12.1" customHeight="1" x14ac:dyDescent="0.15"/>
    <row r="190" ht="12.1" customHeight="1" x14ac:dyDescent="0.15"/>
    <row r="191" ht="12.1" customHeight="1" x14ac:dyDescent="0.15"/>
    <row r="192" ht="12.1" customHeight="1" x14ac:dyDescent="0.15"/>
    <row r="193" ht="12.1" customHeight="1" x14ac:dyDescent="0.15"/>
    <row r="194" ht="12.1" customHeight="1" x14ac:dyDescent="0.15"/>
    <row r="195" ht="12.1" customHeight="1" x14ac:dyDescent="0.15"/>
    <row r="196" ht="12.1" customHeight="1" x14ac:dyDescent="0.15"/>
    <row r="197" ht="12.1" customHeight="1" x14ac:dyDescent="0.15"/>
    <row r="198" ht="12.1" customHeight="1" x14ac:dyDescent="0.15"/>
    <row r="199" ht="12.1" customHeight="1" x14ac:dyDescent="0.15"/>
    <row r="200" ht="12.1" customHeight="1" x14ac:dyDescent="0.15"/>
    <row r="201" ht="12.1" customHeight="1" x14ac:dyDescent="0.15"/>
    <row r="202" ht="12.1" customHeight="1" x14ac:dyDescent="0.15"/>
    <row r="203" ht="12.1" customHeight="1" x14ac:dyDescent="0.15"/>
    <row r="204" ht="12.1" customHeight="1" x14ac:dyDescent="0.15"/>
    <row r="205" ht="12.1" customHeight="1" x14ac:dyDescent="0.15"/>
    <row r="206" ht="12.1" customHeight="1" x14ac:dyDescent="0.15"/>
    <row r="207" ht="12.1" customHeight="1" x14ac:dyDescent="0.15"/>
    <row r="208" ht="12.1" customHeight="1" x14ac:dyDescent="0.15"/>
    <row r="209" ht="12.1" customHeight="1" x14ac:dyDescent="0.15"/>
    <row r="210" ht="12.1" customHeight="1" x14ac:dyDescent="0.15"/>
    <row r="211" ht="12.1" customHeight="1" x14ac:dyDescent="0.15"/>
    <row r="212" ht="12.1" customHeight="1" x14ac:dyDescent="0.15"/>
    <row r="213" ht="12.1" customHeight="1" x14ac:dyDescent="0.15"/>
    <row r="214" ht="12.1" customHeight="1" x14ac:dyDescent="0.15"/>
    <row r="215" ht="12.1" customHeight="1" x14ac:dyDescent="0.15"/>
    <row r="216" ht="12.1" customHeight="1" x14ac:dyDescent="0.15"/>
    <row r="217" ht="12.1" customHeight="1" x14ac:dyDescent="0.15"/>
    <row r="218" ht="12.1" customHeight="1" x14ac:dyDescent="0.15"/>
    <row r="219" ht="12.1" customHeight="1" x14ac:dyDescent="0.15"/>
    <row r="220" ht="12.1" customHeight="1" x14ac:dyDescent="0.15"/>
    <row r="221" ht="12.1" customHeight="1" x14ac:dyDescent="0.15"/>
    <row r="222" ht="12.1" customHeight="1" x14ac:dyDescent="0.15"/>
    <row r="223" ht="12.1" customHeight="1" x14ac:dyDescent="0.15"/>
    <row r="224" ht="12.1" customHeight="1" x14ac:dyDescent="0.15"/>
    <row r="225" ht="12.1" customHeight="1" x14ac:dyDescent="0.15"/>
    <row r="226" ht="12.1" customHeight="1" x14ac:dyDescent="0.15"/>
    <row r="227" ht="12.1" customHeight="1" x14ac:dyDescent="0.15"/>
    <row r="228" ht="12.1" customHeight="1" x14ac:dyDescent="0.15"/>
    <row r="229" ht="12.1" customHeight="1" x14ac:dyDescent="0.15"/>
    <row r="230" ht="12.1" customHeight="1" x14ac:dyDescent="0.15"/>
    <row r="231" ht="12.1" customHeight="1" x14ac:dyDescent="0.15"/>
    <row r="232" ht="12.1" customHeight="1" x14ac:dyDescent="0.15"/>
    <row r="233" ht="12.1" customHeight="1" x14ac:dyDescent="0.15"/>
    <row r="234" ht="12.1" customHeight="1" x14ac:dyDescent="0.15"/>
    <row r="235" ht="12.1" customHeight="1" x14ac:dyDescent="0.15"/>
    <row r="236" ht="12.1" customHeight="1" x14ac:dyDescent="0.15"/>
    <row r="237" ht="12.1" customHeight="1" x14ac:dyDescent="0.15"/>
    <row r="238" ht="12.1" customHeight="1" x14ac:dyDescent="0.15"/>
    <row r="239" ht="12.1" customHeight="1" x14ac:dyDescent="0.15"/>
    <row r="240" ht="12.1" customHeight="1" x14ac:dyDescent="0.15"/>
    <row r="241" ht="12.1" customHeight="1" x14ac:dyDescent="0.15"/>
    <row r="242" ht="12.1" customHeight="1" x14ac:dyDescent="0.15"/>
    <row r="243" ht="12.1" customHeight="1" x14ac:dyDescent="0.15"/>
    <row r="244" ht="12.1" customHeight="1" x14ac:dyDescent="0.15"/>
    <row r="245" ht="12.1" customHeight="1" x14ac:dyDescent="0.15"/>
    <row r="246" ht="12.1" customHeight="1" x14ac:dyDescent="0.15"/>
    <row r="247" ht="12.1" customHeight="1" x14ac:dyDescent="0.15"/>
    <row r="248" ht="12.1" customHeight="1" x14ac:dyDescent="0.15"/>
    <row r="249" ht="12.1" customHeight="1" x14ac:dyDescent="0.15"/>
    <row r="250" ht="12.1" customHeight="1" x14ac:dyDescent="0.15"/>
    <row r="251" ht="12.1" customHeight="1" x14ac:dyDescent="0.15"/>
    <row r="252" ht="12.1" customHeight="1" x14ac:dyDescent="0.15"/>
    <row r="253" ht="12.1" customHeight="1" x14ac:dyDescent="0.15"/>
    <row r="254" ht="12.1" customHeight="1" x14ac:dyDescent="0.15"/>
    <row r="255" ht="12.1" customHeight="1" x14ac:dyDescent="0.15"/>
    <row r="256" ht="12.1" customHeight="1" x14ac:dyDescent="0.15"/>
    <row r="257" ht="12.1" customHeight="1" x14ac:dyDescent="0.15"/>
    <row r="258" ht="12.1" customHeight="1" x14ac:dyDescent="0.15"/>
    <row r="259" ht="12.1" customHeight="1" x14ac:dyDescent="0.15"/>
    <row r="260" ht="12.1" customHeight="1" x14ac:dyDescent="0.15"/>
    <row r="261" ht="12.1" customHeight="1" x14ac:dyDescent="0.15"/>
    <row r="262" ht="12.1" customHeight="1" x14ac:dyDescent="0.15"/>
    <row r="263" ht="12.1" customHeight="1" x14ac:dyDescent="0.15"/>
    <row r="264" ht="12.1" customHeight="1" x14ac:dyDescent="0.15"/>
    <row r="265" ht="12.1" customHeight="1" x14ac:dyDescent="0.15"/>
    <row r="266" ht="12.1" customHeight="1" x14ac:dyDescent="0.15"/>
    <row r="267" ht="12.1" customHeight="1" x14ac:dyDescent="0.15"/>
    <row r="268" ht="12.1" customHeight="1" x14ac:dyDescent="0.15"/>
    <row r="269" ht="12.1" customHeight="1" x14ac:dyDescent="0.15"/>
    <row r="270" ht="12.1" customHeight="1" x14ac:dyDescent="0.15"/>
    <row r="271" ht="12.1" customHeight="1" x14ac:dyDescent="0.15"/>
    <row r="272" ht="12.1" customHeight="1" x14ac:dyDescent="0.15"/>
    <row r="273" ht="12.1" customHeight="1" x14ac:dyDescent="0.15"/>
    <row r="274" ht="12.1" customHeight="1" x14ac:dyDescent="0.15"/>
    <row r="275" ht="12.1" customHeight="1" x14ac:dyDescent="0.15"/>
    <row r="276" ht="12.1" customHeight="1" x14ac:dyDescent="0.15"/>
    <row r="277" ht="12.1" customHeight="1" x14ac:dyDescent="0.15"/>
    <row r="278" ht="12.1" customHeight="1" x14ac:dyDescent="0.15"/>
    <row r="279" ht="12.1" customHeight="1" x14ac:dyDescent="0.15"/>
    <row r="280" ht="12.1" customHeight="1" x14ac:dyDescent="0.15"/>
    <row r="281" ht="12.1" customHeight="1" x14ac:dyDescent="0.15"/>
    <row r="282" ht="12.1" customHeight="1" x14ac:dyDescent="0.15"/>
    <row r="283" ht="12.1" customHeight="1" x14ac:dyDescent="0.15"/>
    <row r="284" ht="12.1" customHeight="1" x14ac:dyDescent="0.15"/>
    <row r="285" ht="12.1" customHeight="1" x14ac:dyDescent="0.15"/>
    <row r="286" ht="12.1" customHeight="1" x14ac:dyDescent="0.15"/>
    <row r="287" ht="12.1" customHeight="1" x14ac:dyDescent="0.15"/>
    <row r="288" ht="12.1" customHeight="1" x14ac:dyDescent="0.15"/>
    <row r="289" ht="12.1" customHeight="1" x14ac:dyDescent="0.15"/>
    <row r="290" ht="12.1" customHeight="1" x14ac:dyDescent="0.15"/>
    <row r="291" ht="12.1" customHeight="1" x14ac:dyDescent="0.15"/>
    <row r="292" ht="12.1" customHeight="1" x14ac:dyDescent="0.15"/>
    <row r="293" ht="12.1" customHeight="1" x14ac:dyDescent="0.15"/>
    <row r="294" ht="12.1" customHeight="1" x14ac:dyDescent="0.15"/>
    <row r="295" ht="12.1" customHeight="1" x14ac:dyDescent="0.15"/>
    <row r="296" ht="12.1" customHeight="1" x14ac:dyDescent="0.15"/>
    <row r="297" ht="12.1" customHeight="1" x14ac:dyDescent="0.15"/>
    <row r="298" ht="12.1" customHeight="1" x14ac:dyDescent="0.15"/>
    <row r="299" ht="12.1" customHeight="1" x14ac:dyDescent="0.15"/>
    <row r="300" ht="12.1" customHeight="1" x14ac:dyDescent="0.15"/>
    <row r="301" ht="12.1" customHeight="1" x14ac:dyDescent="0.15"/>
    <row r="302" ht="12.1" customHeight="1" x14ac:dyDescent="0.15"/>
    <row r="303" ht="12.1" customHeight="1" x14ac:dyDescent="0.15"/>
    <row r="304" ht="12.1" customHeight="1" x14ac:dyDescent="0.15"/>
    <row r="305" ht="12.1" customHeight="1" x14ac:dyDescent="0.15"/>
    <row r="306" ht="12.1" customHeight="1" x14ac:dyDescent="0.15"/>
    <row r="307" ht="12.1" customHeight="1" x14ac:dyDescent="0.15"/>
    <row r="308" ht="12.1" customHeight="1" x14ac:dyDescent="0.15"/>
    <row r="309" ht="12.1" customHeight="1" x14ac:dyDescent="0.15"/>
    <row r="310" ht="12.1" customHeight="1" x14ac:dyDescent="0.15"/>
    <row r="311" ht="12.1" customHeight="1" x14ac:dyDescent="0.15"/>
    <row r="312" ht="12.1" customHeight="1" x14ac:dyDescent="0.15"/>
    <row r="313" ht="12.1" customHeight="1" x14ac:dyDescent="0.15"/>
    <row r="314" ht="12.1" customHeight="1" x14ac:dyDescent="0.15"/>
    <row r="315" ht="12.1" customHeight="1" x14ac:dyDescent="0.15"/>
    <row r="316" ht="12.1" customHeight="1" x14ac:dyDescent="0.15"/>
    <row r="317" ht="12.1" customHeight="1" x14ac:dyDescent="0.15"/>
    <row r="318" ht="12.1" customHeight="1" x14ac:dyDescent="0.15"/>
    <row r="319" ht="12.1" customHeight="1" x14ac:dyDescent="0.15"/>
    <row r="320" ht="12.1" customHeight="1" x14ac:dyDescent="0.15"/>
    <row r="321" ht="12.1" customHeight="1" x14ac:dyDescent="0.15"/>
    <row r="322" ht="12.1" customHeight="1" x14ac:dyDescent="0.15"/>
    <row r="323" ht="12.1" customHeight="1" x14ac:dyDescent="0.15"/>
    <row r="324" ht="12.1" customHeight="1" x14ac:dyDescent="0.15"/>
    <row r="325" ht="12.1" customHeight="1" x14ac:dyDescent="0.15"/>
    <row r="326" ht="12.1" customHeight="1" x14ac:dyDescent="0.15"/>
    <row r="327" ht="12.1" customHeight="1" x14ac:dyDescent="0.15"/>
    <row r="328" ht="12.1" customHeight="1" x14ac:dyDescent="0.15"/>
    <row r="329" ht="12.1" customHeight="1" x14ac:dyDescent="0.15"/>
    <row r="330" ht="12.1" customHeight="1" x14ac:dyDescent="0.15"/>
    <row r="331" ht="12.1" customHeight="1" x14ac:dyDescent="0.15"/>
    <row r="332" ht="12.1" customHeight="1" x14ac:dyDescent="0.15"/>
    <row r="333" ht="12.1" customHeight="1" x14ac:dyDescent="0.15"/>
    <row r="334" ht="12.1" customHeight="1" x14ac:dyDescent="0.15"/>
    <row r="335" ht="12.1" customHeight="1" x14ac:dyDescent="0.15"/>
    <row r="336" ht="12.1" customHeight="1" x14ac:dyDescent="0.15"/>
    <row r="337" ht="12.1" customHeight="1" x14ac:dyDescent="0.15"/>
    <row r="338" ht="12.1" customHeight="1" x14ac:dyDescent="0.15"/>
    <row r="339" ht="12.1" customHeight="1" x14ac:dyDescent="0.15"/>
    <row r="340" ht="12.1" customHeight="1" x14ac:dyDescent="0.15"/>
    <row r="341" ht="12.1" customHeight="1" x14ac:dyDescent="0.15"/>
    <row r="342" ht="12.1" customHeight="1" x14ac:dyDescent="0.15"/>
    <row r="343" ht="12.1" customHeight="1" x14ac:dyDescent="0.15"/>
    <row r="344" ht="12.1" customHeight="1" x14ac:dyDescent="0.15"/>
    <row r="345" ht="12.1" customHeight="1" x14ac:dyDescent="0.15"/>
    <row r="346" ht="12.1" customHeight="1" x14ac:dyDescent="0.15"/>
    <row r="347" ht="12.1" customHeight="1" x14ac:dyDescent="0.15"/>
    <row r="348" ht="12.1" customHeight="1" x14ac:dyDescent="0.15"/>
    <row r="349" ht="12.1" customHeight="1" x14ac:dyDescent="0.15"/>
    <row r="350" ht="12.1" customHeight="1" x14ac:dyDescent="0.15"/>
    <row r="351" ht="12.1" customHeight="1" x14ac:dyDescent="0.15"/>
    <row r="352" ht="12.1" customHeight="1" x14ac:dyDescent="0.15"/>
    <row r="353" ht="12.1" customHeight="1" x14ac:dyDescent="0.15"/>
    <row r="354" ht="12.1" customHeight="1" x14ac:dyDescent="0.15"/>
    <row r="355" ht="12.1" customHeight="1" x14ac:dyDescent="0.15"/>
    <row r="356" ht="12.1" customHeight="1" x14ac:dyDescent="0.15"/>
    <row r="357" ht="12.1" customHeight="1" x14ac:dyDescent="0.15"/>
    <row r="358" ht="12.1" customHeight="1" x14ac:dyDescent="0.15"/>
    <row r="359" ht="12.1" customHeight="1" x14ac:dyDescent="0.15"/>
    <row r="360" ht="12.1" customHeight="1" x14ac:dyDescent="0.15"/>
    <row r="361" ht="12.1" customHeight="1" x14ac:dyDescent="0.15"/>
    <row r="362" ht="12.1" customHeight="1" x14ac:dyDescent="0.15"/>
    <row r="363" ht="12.1" customHeight="1" x14ac:dyDescent="0.15"/>
    <row r="364" ht="12.1" customHeight="1" x14ac:dyDescent="0.15"/>
    <row r="365" ht="12.1" customHeight="1" x14ac:dyDescent="0.15"/>
    <row r="366" ht="12.1" customHeight="1" x14ac:dyDescent="0.15"/>
    <row r="367" ht="12.1" customHeight="1" x14ac:dyDescent="0.15"/>
    <row r="368" ht="12.1" customHeight="1" x14ac:dyDescent="0.15"/>
    <row r="369" ht="12.1" customHeight="1" x14ac:dyDescent="0.15"/>
    <row r="370" ht="12.1" customHeight="1" x14ac:dyDescent="0.15"/>
    <row r="371" ht="12.1" customHeight="1" x14ac:dyDescent="0.15"/>
    <row r="372" ht="12.1" customHeight="1" x14ac:dyDescent="0.15"/>
    <row r="373" ht="12.1" customHeight="1" x14ac:dyDescent="0.15"/>
    <row r="374" ht="12.1" customHeight="1" x14ac:dyDescent="0.15"/>
    <row r="375" ht="12.1" customHeight="1" x14ac:dyDescent="0.15"/>
    <row r="376" ht="12.1" customHeight="1" x14ac:dyDescent="0.15"/>
    <row r="377" ht="12.1" customHeight="1" x14ac:dyDescent="0.15"/>
    <row r="378" ht="12.1" customHeight="1" x14ac:dyDescent="0.15"/>
    <row r="379" ht="12.1" customHeight="1" x14ac:dyDescent="0.15"/>
    <row r="380" ht="12.1" customHeight="1" x14ac:dyDescent="0.15"/>
    <row r="381" ht="12.1" customHeight="1" x14ac:dyDescent="0.15"/>
    <row r="382" ht="12.1" customHeight="1" x14ac:dyDescent="0.15"/>
    <row r="383" ht="12.1" customHeight="1" x14ac:dyDescent="0.15"/>
    <row r="384" ht="12.1" customHeight="1" x14ac:dyDescent="0.15"/>
    <row r="385" ht="12.1" customHeight="1" x14ac:dyDescent="0.15"/>
    <row r="386" ht="12.1" customHeight="1" x14ac:dyDescent="0.15"/>
    <row r="387" ht="12.1" customHeight="1" x14ac:dyDescent="0.15"/>
    <row r="388" ht="12.1" customHeight="1" x14ac:dyDescent="0.15"/>
    <row r="389" ht="12.1" customHeight="1" x14ac:dyDescent="0.15"/>
    <row r="390" ht="12.1" customHeight="1" x14ac:dyDescent="0.15"/>
    <row r="391" ht="12.1" customHeight="1" x14ac:dyDescent="0.15"/>
    <row r="392" ht="12.1" customHeight="1" x14ac:dyDescent="0.15"/>
    <row r="393" ht="12.1" customHeight="1" x14ac:dyDescent="0.15"/>
    <row r="394" ht="12.1" customHeight="1" x14ac:dyDescent="0.15"/>
    <row r="395" ht="12.1" customHeight="1" x14ac:dyDescent="0.15"/>
    <row r="396" ht="12.1" customHeight="1" x14ac:dyDescent="0.15"/>
    <row r="397" ht="12.1" customHeight="1" x14ac:dyDescent="0.15"/>
    <row r="398" ht="12.1" customHeight="1" x14ac:dyDescent="0.15"/>
    <row r="399" ht="12.1" customHeight="1" x14ac:dyDescent="0.15"/>
    <row r="400" ht="12.1" customHeight="1" x14ac:dyDescent="0.15"/>
    <row r="401" ht="12.1" customHeight="1" x14ac:dyDescent="0.15"/>
    <row r="402" ht="12.1" customHeight="1" x14ac:dyDescent="0.15"/>
    <row r="403" ht="12.1" customHeight="1" x14ac:dyDescent="0.15"/>
    <row r="404" ht="12.1" customHeight="1" x14ac:dyDescent="0.15"/>
    <row r="405" ht="12.1" customHeight="1" x14ac:dyDescent="0.15"/>
    <row r="406" ht="12.1" customHeight="1" x14ac:dyDescent="0.15"/>
    <row r="407" ht="12.1" customHeight="1" x14ac:dyDescent="0.15"/>
    <row r="408" ht="12.1" customHeight="1" x14ac:dyDescent="0.15"/>
    <row r="409" ht="12.1" customHeight="1" x14ac:dyDescent="0.15"/>
    <row r="410" ht="12.1" customHeight="1" x14ac:dyDescent="0.15"/>
    <row r="411" ht="12.1" customHeight="1" x14ac:dyDescent="0.15"/>
    <row r="412" ht="12.1" customHeight="1" x14ac:dyDescent="0.15"/>
    <row r="413" ht="12.1" customHeight="1" x14ac:dyDescent="0.15"/>
    <row r="414" ht="12.1" customHeight="1" x14ac:dyDescent="0.15"/>
    <row r="415" ht="12.1" customHeight="1" x14ac:dyDescent="0.15"/>
    <row r="416" ht="12.1" customHeight="1" x14ac:dyDescent="0.15"/>
    <row r="417" ht="12.1" customHeight="1" x14ac:dyDescent="0.15"/>
    <row r="418" ht="12.1" customHeight="1" x14ac:dyDescent="0.15"/>
    <row r="419" ht="12.1" customHeight="1" x14ac:dyDescent="0.15"/>
    <row r="420" ht="12.1" customHeight="1" x14ac:dyDescent="0.15"/>
    <row r="421" ht="12.1" customHeight="1" x14ac:dyDescent="0.15"/>
    <row r="422" ht="12.1" customHeight="1" x14ac:dyDescent="0.15"/>
    <row r="423" ht="12.1" customHeight="1" x14ac:dyDescent="0.15"/>
    <row r="424" ht="12.1" customHeight="1" x14ac:dyDescent="0.15"/>
    <row r="425" ht="12.1" customHeight="1" x14ac:dyDescent="0.15"/>
    <row r="426" ht="12.1" customHeight="1" x14ac:dyDescent="0.15"/>
    <row r="427" ht="12.1" customHeight="1" x14ac:dyDescent="0.15"/>
    <row r="428" ht="12.1" customHeight="1" x14ac:dyDescent="0.15"/>
    <row r="429" ht="12.1" customHeight="1" x14ac:dyDescent="0.15"/>
    <row r="430" ht="12.1" customHeight="1" x14ac:dyDescent="0.15"/>
    <row r="431" ht="12.1" customHeight="1" x14ac:dyDescent="0.15"/>
    <row r="432" ht="12.1" customHeight="1" x14ac:dyDescent="0.15"/>
    <row r="433" ht="12.1" customHeight="1" x14ac:dyDescent="0.15"/>
    <row r="434" ht="12.1" customHeight="1" x14ac:dyDescent="0.15"/>
    <row r="435" ht="12.1" customHeight="1" x14ac:dyDescent="0.15"/>
    <row r="436" ht="12.1" customHeight="1" x14ac:dyDescent="0.15"/>
    <row r="437" ht="12.1" customHeight="1" x14ac:dyDescent="0.15"/>
    <row r="438" ht="12.1" customHeight="1" x14ac:dyDescent="0.15"/>
    <row r="439" ht="12.1" customHeight="1" x14ac:dyDescent="0.15"/>
    <row r="440" ht="12.1" customHeight="1" x14ac:dyDescent="0.15"/>
    <row r="441" ht="12.1" customHeight="1" x14ac:dyDescent="0.15"/>
    <row r="442" ht="12.1" customHeight="1" x14ac:dyDescent="0.15"/>
    <row r="443" ht="12.1" customHeight="1" x14ac:dyDescent="0.15"/>
    <row r="444" ht="12.1" customHeight="1" x14ac:dyDescent="0.15"/>
    <row r="445" ht="12.1" customHeight="1" x14ac:dyDescent="0.15"/>
    <row r="446" ht="12.1" customHeight="1" x14ac:dyDescent="0.15"/>
    <row r="447" ht="12.1" customHeight="1" x14ac:dyDescent="0.15"/>
    <row r="448" ht="12.1" customHeight="1" x14ac:dyDescent="0.15"/>
    <row r="449" ht="12.1" customHeight="1" x14ac:dyDescent="0.15"/>
    <row r="450" ht="12.1" customHeight="1" x14ac:dyDescent="0.15"/>
    <row r="451" ht="12.1" customHeight="1" x14ac:dyDescent="0.15"/>
    <row r="452" ht="12.1" customHeight="1" x14ac:dyDescent="0.15"/>
    <row r="453" ht="12.1" customHeight="1" x14ac:dyDescent="0.15"/>
    <row r="454" ht="12.1" customHeight="1" x14ac:dyDescent="0.15"/>
    <row r="455" ht="12.1" customHeight="1" x14ac:dyDescent="0.15"/>
    <row r="456" ht="12.1" customHeight="1" x14ac:dyDescent="0.15"/>
    <row r="457" ht="12.1" customHeight="1" x14ac:dyDescent="0.15"/>
    <row r="458" ht="12.1" customHeight="1" x14ac:dyDescent="0.15"/>
    <row r="459" ht="12.1" customHeight="1" x14ac:dyDescent="0.15"/>
    <row r="460" ht="12.1" customHeight="1" x14ac:dyDescent="0.15"/>
    <row r="461" ht="12.1" customHeight="1" x14ac:dyDescent="0.15"/>
    <row r="462" ht="12.1" customHeight="1" x14ac:dyDescent="0.15"/>
    <row r="463" ht="12.1" customHeight="1" x14ac:dyDescent="0.15"/>
    <row r="464" ht="12.1" customHeight="1" x14ac:dyDescent="0.15"/>
    <row r="465" ht="12.1" customHeight="1" x14ac:dyDescent="0.15"/>
    <row r="466" ht="12.1" customHeight="1" x14ac:dyDescent="0.15"/>
    <row r="467" ht="12.1" customHeight="1" x14ac:dyDescent="0.15"/>
    <row r="468" ht="12.1" customHeight="1" x14ac:dyDescent="0.15"/>
    <row r="469" ht="12.1" customHeight="1" x14ac:dyDescent="0.15"/>
    <row r="470" ht="12.1" customHeight="1" x14ac:dyDescent="0.15"/>
    <row r="471" ht="12.1" customHeight="1" x14ac:dyDescent="0.15"/>
    <row r="472" ht="12.1" customHeight="1" x14ac:dyDescent="0.15"/>
    <row r="473" ht="12.1" customHeight="1" x14ac:dyDescent="0.15"/>
    <row r="474" ht="12.1" customHeight="1" x14ac:dyDescent="0.15"/>
    <row r="475" ht="12.1" customHeight="1" x14ac:dyDescent="0.15"/>
    <row r="476" ht="12.1" customHeight="1" x14ac:dyDescent="0.15"/>
    <row r="477" ht="12.1" customHeight="1" x14ac:dyDescent="0.15"/>
    <row r="478" ht="12.1" customHeight="1" x14ac:dyDescent="0.15"/>
    <row r="479" ht="12.1" customHeight="1" x14ac:dyDescent="0.15"/>
    <row r="480" ht="12.1" customHeight="1" x14ac:dyDescent="0.15"/>
    <row r="481" ht="12.1" customHeight="1" x14ac:dyDescent="0.15"/>
    <row r="482" ht="12.1" customHeight="1" x14ac:dyDescent="0.15"/>
    <row r="483" ht="12.1" customHeight="1" x14ac:dyDescent="0.15"/>
    <row r="484" ht="12.1" customHeight="1" x14ac:dyDescent="0.15"/>
    <row r="485" ht="12.1" customHeight="1" x14ac:dyDescent="0.15"/>
    <row r="486" ht="12.1" customHeight="1" x14ac:dyDescent="0.15"/>
    <row r="487" ht="12.1" customHeight="1" x14ac:dyDescent="0.15"/>
    <row r="488" ht="12.1" customHeight="1" x14ac:dyDescent="0.15"/>
    <row r="489" ht="12.1" customHeight="1" x14ac:dyDescent="0.15"/>
    <row r="490" ht="12.1" customHeight="1" x14ac:dyDescent="0.15"/>
    <row r="491" ht="12.1" customHeight="1" x14ac:dyDescent="0.15"/>
    <row r="492" ht="12.1" customHeight="1" x14ac:dyDescent="0.15"/>
    <row r="493" ht="12.1" customHeight="1" x14ac:dyDescent="0.15"/>
    <row r="494" ht="12.1" customHeight="1" x14ac:dyDescent="0.15"/>
    <row r="495" ht="12.1" customHeight="1" x14ac:dyDescent="0.15"/>
    <row r="496" ht="12.1" customHeight="1" x14ac:dyDescent="0.15"/>
    <row r="497" ht="12.1" customHeight="1" x14ac:dyDescent="0.15"/>
    <row r="498" ht="12.1" customHeight="1" x14ac:dyDescent="0.15"/>
    <row r="499" ht="12.1" customHeight="1" x14ac:dyDescent="0.15"/>
    <row r="500" ht="12.1" customHeight="1" x14ac:dyDescent="0.15"/>
    <row r="501" ht="12.1" customHeight="1" x14ac:dyDescent="0.15"/>
    <row r="502" ht="12.1" customHeight="1" x14ac:dyDescent="0.15"/>
    <row r="503" ht="12.1" customHeight="1" x14ac:dyDescent="0.15"/>
    <row r="504" ht="12.1" customHeight="1" x14ac:dyDescent="0.15"/>
    <row r="505" ht="12.1" customHeight="1" x14ac:dyDescent="0.15"/>
    <row r="506" ht="12.1" customHeight="1" x14ac:dyDescent="0.15"/>
    <row r="507" ht="12.1" customHeight="1" x14ac:dyDescent="0.15"/>
    <row r="508" ht="12.1" customHeight="1" x14ac:dyDescent="0.15"/>
    <row r="509" ht="12.1" customHeight="1" x14ac:dyDescent="0.15"/>
    <row r="510" ht="12.1" customHeight="1" x14ac:dyDescent="0.15"/>
    <row r="511" ht="12.1" customHeight="1" x14ac:dyDescent="0.15"/>
    <row r="512" ht="12.1" customHeight="1" x14ac:dyDescent="0.15"/>
    <row r="513" ht="12.1" customHeight="1" x14ac:dyDescent="0.15"/>
    <row r="514" ht="12.1" customHeight="1" x14ac:dyDescent="0.15"/>
    <row r="515" ht="12.1" customHeight="1" x14ac:dyDescent="0.15"/>
    <row r="516" ht="12.1" customHeight="1" x14ac:dyDescent="0.15"/>
    <row r="517" ht="12.1" customHeight="1" x14ac:dyDescent="0.15"/>
    <row r="518" ht="12.1" customHeight="1" x14ac:dyDescent="0.15"/>
    <row r="519" ht="12.1" customHeight="1" x14ac:dyDescent="0.15"/>
    <row r="520" ht="12.1" customHeight="1" x14ac:dyDescent="0.15"/>
    <row r="521" ht="12.1" customHeight="1" x14ac:dyDescent="0.15"/>
    <row r="522" ht="12.1" customHeight="1" x14ac:dyDescent="0.15"/>
    <row r="523" ht="12.1" customHeight="1" x14ac:dyDescent="0.15"/>
    <row r="524" ht="12.1" customHeight="1" x14ac:dyDescent="0.15"/>
    <row r="525" ht="12.1" customHeight="1" x14ac:dyDescent="0.15"/>
    <row r="526" ht="12.1" customHeight="1" x14ac:dyDescent="0.15"/>
    <row r="527" ht="12.1" customHeight="1" x14ac:dyDescent="0.15"/>
    <row r="528" ht="12.1" customHeight="1" x14ac:dyDescent="0.15"/>
    <row r="529" ht="12.1" customHeight="1" x14ac:dyDescent="0.15"/>
    <row r="530" ht="12.1" customHeight="1" x14ac:dyDescent="0.15"/>
    <row r="531" ht="12.1" customHeight="1" x14ac:dyDescent="0.15"/>
    <row r="532" ht="12.1" customHeight="1" x14ac:dyDescent="0.15"/>
    <row r="533" ht="12.1" customHeight="1" x14ac:dyDescent="0.15"/>
    <row r="534" ht="12.1" customHeight="1" x14ac:dyDescent="0.15"/>
    <row r="535" ht="12.1" customHeight="1" x14ac:dyDescent="0.15"/>
    <row r="536" ht="12.1" customHeight="1" x14ac:dyDescent="0.15"/>
    <row r="537" ht="12.1" customHeight="1" x14ac:dyDescent="0.15"/>
    <row r="538" ht="12.1" customHeight="1" x14ac:dyDescent="0.15"/>
    <row r="539" ht="12.1" customHeight="1" x14ac:dyDescent="0.15"/>
    <row r="540" ht="12.1" customHeight="1" x14ac:dyDescent="0.15"/>
    <row r="541" ht="12.1" customHeight="1" x14ac:dyDescent="0.15"/>
    <row r="542" ht="12.1" customHeight="1" x14ac:dyDescent="0.15"/>
    <row r="543" ht="12.1" customHeight="1" x14ac:dyDescent="0.15"/>
    <row r="544" ht="12.1" customHeight="1" x14ac:dyDescent="0.15"/>
    <row r="545" ht="12.1" customHeight="1" x14ac:dyDescent="0.15"/>
    <row r="546" ht="12.1" customHeight="1" x14ac:dyDescent="0.15"/>
    <row r="547" ht="12.1" customHeight="1" x14ac:dyDescent="0.15"/>
    <row r="548" ht="12.1" customHeight="1" x14ac:dyDescent="0.15"/>
    <row r="549" ht="12.1" customHeight="1" x14ac:dyDescent="0.15"/>
    <row r="550" ht="12.1" customHeight="1" x14ac:dyDescent="0.15"/>
    <row r="551" ht="12.1" customHeight="1" x14ac:dyDescent="0.15"/>
    <row r="552" ht="12.1" customHeight="1" x14ac:dyDescent="0.15"/>
    <row r="553" ht="12.1" customHeight="1" x14ac:dyDescent="0.15"/>
    <row r="554" ht="12.1" customHeight="1" x14ac:dyDescent="0.15"/>
    <row r="555" ht="12.1" customHeight="1" x14ac:dyDescent="0.15"/>
    <row r="556" ht="12.1" customHeight="1" x14ac:dyDescent="0.15"/>
    <row r="557" ht="12.1" customHeight="1" x14ac:dyDescent="0.15"/>
    <row r="558" ht="12.1" customHeight="1" x14ac:dyDescent="0.15"/>
    <row r="559" ht="12.1" customHeight="1" x14ac:dyDescent="0.15"/>
    <row r="560" ht="12.1" customHeight="1" x14ac:dyDescent="0.15"/>
    <row r="561" ht="12.1" customHeight="1" x14ac:dyDescent="0.15"/>
    <row r="562" ht="12.1" customHeight="1" x14ac:dyDescent="0.15"/>
    <row r="563" ht="12.1" customHeight="1" x14ac:dyDescent="0.15"/>
    <row r="564" ht="12.1" customHeight="1" x14ac:dyDescent="0.15"/>
    <row r="565" ht="12.1" customHeight="1" x14ac:dyDescent="0.15"/>
    <row r="566" ht="12.1" customHeight="1" x14ac:dyDescent="0.15"/>
    <row r="567" ht="12.1" customHeight="1" x14ac:dyDescent="0.15"/>
    <row r="568" ht="12.1" customHeight="1" x14ac:dyDescent="0.15"/>
    <row r="569" ht="12.1" customHeight="1" x14ac:dyDescent="0.15"/>
    <row r="570" ht="12.1" customHeight="1" x14ac:dyDescent="0.15"/>
    <row r="571" ht="12.1" customHeight="1" x14ac:dyDescent="0.15"/>
    <row r="572" ht="12.1" customHeight="1" x14ac:dyDescent="0.15"/>
    <row r="573" ht="12.1" customHeight="1" x14ac:dyDescent="0.15"/>
    <row r="574" ht="12.1" customHeight="1" x14ac:dyDescent="0.15"/>
    <row r="575" ht="12.1" customHeight="1" x14ac:dyDescent="0.15"/>
    <row r="576" ht="12.1" customHeight="1" x14ac:dyDescent="0.15"/>
    <row r="577" ht="12.1" customHeight="1" x14ac:dyDescent="0.15"/>
    <row r="578" ht="12.1" customHeight="1" x14ac:dyDescent="0.15"/>
    <row r="579" ht="12.1" customHeight="1" x14ac:dyDescent="0.15"/>
    <row r="580" ht="12.1" customHeight="1" x14ac:dyDescent="0.15"/>
    <row r="581" ht="12.1" customHeight="1" x14ac:dyDescent="0.15"/>
    <row r="582" ht="12.1" customHeight="1" x14ac:dyDescent="0.15"/>
    <row r="583" ht="12.1" customHeight="1" x14ac:dyDescent="0.15"/>
    <row r="584" ht="12.1" customHeight="1" x14ac:dyDescent="0.15"/>
    <row r="585" ht="12.1" customHeight="1" x14ac:dyDescent="0.15"/>
    <row r="586" ht="12.1" customHeight="1" x14ac:dyDescent="0.15"/>
    <row r="587" ht="12.1" customHeight="1" x14ac:dyDescent="0.15"/>
    <row r="588" ht="12.1" customHeight="1" x14ac:dyDescent="0.15"/>
    <row r="589" ht="12.1" customHeight="1" x14ac:dyDescent="0.15"/>
    <row r="590" ht="12.1" customHeight="1" x14ac:dyDescent="0.15"/>
    <row r="591" ht="12.1" customHeight="1" x14ac:dyDescent="0.15"/>
    <row r="592" ht="12.1" customHeight="1" x14ac:dyDescent="0.15"/>
    <row r="593" ht="12.1" customHeight="1" x14ac:dyDescent="0.15"/>
    <row r="594" ht="12.1" customHeight="1" x14ac:dyDescent="0.15"/>
    <row r="595" ht="12.1" customHeight="1" x14ac:dyDescent="0.15"/>
    <row r="596" ht="12.1" customHeight="1" x14ac:dyDescent="0.15"/>
    <row r="597" ht="12.1" customHeight="1" x14ac:dyDescent="0.15"/>
    <row r="598" ht="12.1" customHeight="1" x14ac:dyDescent="0.15"/>
    <row r="599" ht="12.1" customHeight="1" x14ac:dyDescent="0.15"/>
    <row r="600" ht="12.1" customHeight="1" x14ac:dyDescent="0.15"/>
    <row r="601" ht="12.1" customHeight="1" x14ac:dyDescent="0.15"/>
    <row r="602" ht="12.1" customHeight="1" x14ac:dyDescent="0.15"/>
    <row r="603" ht="12.1" customHeight="1" x14ac:dyDescent="0.15"/>
    <row r="604" ht="12.1" customHeight="1" x14ac:dyDescent="0.15"/>
    <row r="605" ht="12.1" customHeight="1" x14ac:dyDescent="0.15"/>
    <row r="606" ht="12.1" customHeight="1" x14ac:dyDescent="0.15"/>
    <row r="607" ht="12.1" customHeight="1" x14ac:dyDescent="0.15"/>
    <row r="608" ht="12.1" customHeight="1" x14ac:dyDescent="0.15"/>
    <row r="609" ht="12.1" customHeight="1" x14ac:dyDescent="0.15"/>
    <row r="610" ht="12.1" customHeight="1" x14ac:dyDescent="0.15"/>
    <row r="611" ht="12.1" customHeight="1" x14ac:dyDescent="0.15"/>
    <row r="612" ht="12.1" customHeight="1" x14ac:dyDescent="0.15"/>
    <row r="613" ht="12.1" customHeight="1" x14ac:dyDescent="0.15"/>
    <row r="614" ht="12.1" customHeight="1" x14ac:dyDescent="0.15"/>
    <row r="615" ht="12.1" customHeight="1" x14ac:dyDescent="0.15"/>
    <row r="616" ht="12.1" customHeight="1" x14ac:dyDescent="0.15"/>
    <row r="617" ht="12.1" customHeight="1" x14ac:dyDescent="0.15"/>
    <row r="618" ht="12.1" customHeight="1" x14ac:dyDescent="0.15"/>
    <row r="619" ht="12.1" customHeight="1" x14ac:dyDescent="0.15"/>
    <row r="620" ht="12.1" customHeight="1" x14ac:dyDescent="0.15"/>
    <row r="621" ht="12.1" customHeight="1" x14ac:dyDescent="0.15"/>
    <row r="622" ht="12.1" customHeight="1" x14ac:dyDescent="0.15"/>
    <row r="623" ht="12.1" customHeight="1" x14ac:dyDescent="0.15"/>
    <row r="624" ht="12.1" customHeight="1" x14ac:dyDescent="0.15"/>
    <row r="625" ht="12.1" customHeight="1" x14ac:dyDescent="0.15"/>
    <row r="626" ht="12.1" customHeight="1" x14ac:dyDescent="0.15"/>
    <row r="627" ht="12.1" customHeight="1" x14ac:dyDescent="0.15"/>
    <row r="628" ht="12.1" customHeight="1" x14ac:dyDescent="0.15"/>
    <row r="629" ht="12.1" customHeight="1" x14ac:dyDescent="0.15"/>
    <row r="630" ht="12.1" customHeight="1" x14ac:dyDescent="0.15"/>
    <row r="631" ht="12.1" customHeight="1" x14ac:dyDescent="0.15"/>
    <row r="632" ht="12.1" customHeight="1" x14ac:dyDescent="0.15"/>
    <row r="633" ht="12.1" customHeight="1" x14ac:dyDescent="0.15"/>
    <row r="634" ht="12.1" customHeight="1" x14ac:dyDescent="0.15"/>
    <row r="635" ht="12.1" customHeight="1" x14ac:dyDescent="0.15"/>
    <row r="636" ht="12.1" customHeight="1" x14ac:dyDescent="0.15"/>
    <row r="637" ht="12.1" customHeight="1" x14ac:dyDescent="0.15"/>
    <row r="638" ht="12.1" customHeight="1" x14ac:dyDescent="0.15"/>
    <row r="639" ht="12.1" customHeight="1" x14ac:dyDescent="0.15"/>
    <row r="640" ht="12.1" customHeight="1" x14ac:dyDescent="0.15"/>
    <row r="641" ht="12.1" customHeight="1" x14ac:dyDescent="0.15"/>
    <row r="642" ht="12.1" customHeight="1" x14ac:dyDescent="0.15"/>
    <row r="643" ht="12.1" customHeight="1" x14ac:dyDescent="0.15"/>
    <row r="644" ht="12.1" customHeight="1" x14ac:dyDescent="0.15"/>
    <row r="645" ht="12.1" customHeight="1" x14ac:dyDescent="0.15"/>
    <row r="646" ht="12.1" customHeight="1" x14ac:dyDescent="0.15"/>
    <row r="647" ht="12.1" customHeight="1" x14ac:dyDescent="0.15"/>
    <row r="648" ht="12.1" customHeight="1" x14ac:dyDescent="0.15"/>
    <row r="649" ht="12.1" customHeight="1" x14ac:dyDescent="0.15"/>
    <row r="650" ht="12.1" customHeight="1" x14ac:dyDescent="0.15"/>
    <row r="651" ht="12.1" customHeight="1" x14ac:dyDescent="0.15"/>
    <row r="652" ht="12.1" customHeight="1" x14ac:dyDescent="0.15"/>
    <row r="653" ht="12.1" customHeight="1" x14ac:dyDescent="0.15"/>
    <row r="654" ht="12.1" customHeight="1" x14ac:dyDescent="0.15"/>
    <row r="655" ht="12.1" customHeight="1" x14ac:dyDescent="0.15"/>
    <row r="656" ht="12.1" customHeight="1" x14ac:dyDescent="0.15"/>
    <row r="657" ht="12.1" customHeight="1" x14ac:dyDescent="0.15"/>
    <row r="658" ht="12.1" customHeight="1" x14ac:dyDescent="0.15"/>
    <row r="659" ht="12.1" customHeight="1" x14ac:dyDescent="0.15"/>
    <row r="660" ht="12.1" customHeight="1" x14ac:dyDescent="0.15"/>
    <row r="661" ht="12.1" customHeight="1" x14ac:dyDescent="0.15"/>
    <row r="662" ht="12.1" customHeight="1" x14ac:dyDescent="0.15"/>
    <row r="663" ht="12.1" customHeight="1" x14ac:dyDescent="0.15"/>
    <row r="664" ht="12.1" customHeight="1" x14ac:dyDescent="0.15"/>
    <row r="665" ht="12.1" customHeight="1" x14ac:dyDescent="0.15"/>
    <row r="666" ht="12.1" customHeight="1" x14ac:dyDescent="0.15"/>
    <row r="667" ht="12.1" customHeight="1" x14ac:dyDescent="0.15"/>
    <row r="668" ht="12.1" customHeight="1" x14ac:dyDescent="0.15"/>
    <row r="669" ht="12.1" customHeight="1" x14ac:dyDescent="0.15"/>
    <row r="670" ht="12.1" customHeight="1" x14ac:dyDescent="0.15"/>
    <row r="671" ht="12.1" customHeight="1" x14ac:dyDescent="0.15"/>
    <row r="672" ht="12.1" customHeight="1" x14ac:dyDescent="0.15"/>
    <row r="673" ht="12.1" customHeight="1" x14ac:dyDescent="0.15"/>
    <row r="674" ht="12.1" customHeight="1" x14ac:dyDescent="0.15"/>
    <row r="675" ht="12.1" customHeight="1" x14ac:dyDescent="0.15"/>
    <row r="676" ht="12.1" customHeight="1" x14ac:dyDescent="0.15"/>
    <row r="677" ht="12.1" customHeight="1" x14ac:dyDescent="0.15"/>
    <row r="678" ht="12.1" customHeight="1" x14ac:dyDescent="0.15"/>
    <row r="679" ht="12.1" customHeight="1" x14ac:dyDescent="0.15"/>
    <row r="680" ht="12.1" customHeight="1" x14ac:dyDescent="0.15"/>
    <row r="681" ht="12.1" customHeight="1" x14ac:dyDescent="0.15"/>
    <row r="682" ht="12.1" customHeight="1" x14ac:dyDescent="0.15"/>
    <row r="683" ht="12.1" customHeight="1" x14ac:dyDescent="0.15"/>
    <row r="684" ht="12.1" customHeight="1" x14ac:dyDescent="0.15"/>
    <row r="685" ht="12.1" customHeight="1" x14ac:dyDescent="0.15"/>
    <row r="686" ht="12.1" customHeight="1" x14ac:dyDescent="0.15"/>
    <row r="687" ht="12.1" customHeight="1" x14ac:dyDescent="0.15"/>
    <row r="688" ht="12.1" customHeight="1" x14ac:dyDescent="0.15"/>
    <row r="689" ht="12.1" customHeight="1" x14ac:dyDescent="0.15"/>
    <row r="690" ht="12.1" customHeight="1" x14ac:dyDescent="0.15"/>
    <row r="691" ht="12.1" customHeight="1" x14ac:dyDescent="0.15"/>
    <row r="692" ht="12.1" customHeight="1" x14ac:dyDescent="0.15"/>
    <row r="693" ht="12.1" customHeight="1" x14ac:dyDescent="0.15"/>
    <row r="694" ht="12.1" customHeight="1" x14ac:dyDescent="0.15"/>
    <row r="695" ht="12.1" customHeight="1" x14ac:dyDescent="0.15"/>
    <row r="696" ht="12.1" customHeight="1" x14ac:dyDescent="0.15"/>
    <row r="697" ht="12.1" customHeight="1" x14ac:dyDescent="0.15"/>
    <row r="698" ht="12.1" customHeight="1" x14ac:dyDescent="0.15"/>
    <row r="699" ht="12.1" customHeight="1" x14ac:dyDescent="0.15"/>
    <row r="700" ht="12.1" customHeight="1" x14ac:dyDescent="0.15"/>
    <row r="701" ht="12.1" customHeight="1" x14ac:dyDescent="0.15"/>
    <row r="702" ht="12.1" customHeight="1" x14ac:dyDescent="0.15"/>
    <row r="703" ht="12.1" customHeight="1" x14ac:dyDescent="0.15"/>
    <row r="704" ht="12.1" customHeight="1" x14ac:dyDescent="0.15"/>
    <row r="705" ht="12.1" customHeight="1" x14ac:dyDescent="0.15"/>
    <row r="706" ht="12.1" customHeight="1" x14ac:dyDescent="0.15"/>
    <row r="707" ht="12.1" customHeight="1" x14ac:dyDescent="0.15"/>
    <row r="708" ht="12.1" customHeight="1" x14ac:dyDescent="0.15"/>
    <row r="709" ht="12.1" customHeight="1" x14ac:dyDescent="0.15"/>
    <row r="710" ht="12.1" customHeight="1" x14ac:dyDescent="0.15"/>
    <row r="711" ht="12.1" customHeight="1" x14ac:dyDescent="0.15"/>
    <row r="712" ht="12.1" customHeight="1" x14ac:dyDescent="0.15"/>
    <row r="713" ht="12.1" customHeight="1" x14ac:dyDescent="0.15"/>
    <row r="714" ht="12.1" customHeight="1" x14ac:dyDescent="0.15"/>
    <row r="715" ht="12.1" customHeight="1" x14ac:dyDescent="0.15"/>
    <row r="716" ht="12.1" customHeight="1" x14ac:dyDescent="0.15"/>
    <row r="717" ht="12.1" customHeight="1" x14ac:dyDescent="0.15"/>
    <row r="718" ht="12.1" customHeight="1" x14ac:dyDescent="0.15"/>
    <row r="719" ht="12.1" customHeight="1" x14ac:dyDescent="0.15"/>
    <row r="720" ht="12.1" customHeight="1" x14ac:dyDescent="0.15"/>
    <row r="721" ht="12.1" customHeight="1" x14ac:dyDescent="0.15"/>
    <row r="722" ht="12.1" customHeight="1" x14ac:dyDescent="0.15"/>
    <row r="723" ht="12.1" customHeight="1" x14ac:dyDescent="0.15"/>
    <row r="724" ht="12.1" customHeight="1" x14ac:dyDescent="0.15"/>
    <row r="725" ht="12.1" customHeight="1" x14ac:dyDescent="0.15"/>
    <row r="726" ht="12.1" customHeight="1" x14ac:dyDescent="0.15"/>
    <row r="727" ht="12.1" customHeight="1" x14ac:dyDescent="0.15"/>
    <row r="728" ht="12.1" customHeight="1" x14ac:dyDescent="0.15"/>
    <row r="729" ht="12.1" customHeight="1" x14ac:dyDescent="0.15"/>
    <row r="730" ht="12.1" customHeight="1" x14ac:dyDescent="0.15"/>
    <row r="731" ht="12.1" customHeight="1" x14ac:dyDescent="0.15"/>
    <row r="732" ht="12.1" customHeight="1" x14ac:dyDescent="0.15"/>
    <row r="733" ht="12.1" customHeight="1" x14ac:dyDescent="0.15"/>
    <row r="734" ht="12.1" customHeight="1" x14ac:dyDescent="0.15"/>
    <row r="735" ht="12.1" customHeight="1" x14ac:dyDescent="0.15"/>
    <row r="736" ht="12.1" customHeight="1" x14ac:dyDescent="0.15"/>
    <row r="737" ht="12.1" customHeight="1" x14ac:dyDescent="0.15"/>
    <row r="738" ht="12.1" customHeight="1" x14ac:dyDescent="0.15"/>
    <row r="739" ht="12.1" customHeight="1" x14ac:dyDescent="0.15"/>
    <row r="740" ht="12.1" customHeight="1" x14ac:dyDescent="0.15"/>
    <row r="741" ht="12.1" customHeight="1" x14ac:dyDescent="0.15"/>
    <row r="742" ht="12.1" customHeight="1" x14ac:dyDescent="0.15"/>
    <row r="743" ht="12.1" customHeight="1" x14ac:dyDescent="0.15"/>
    <row r="744" ht="12.1" customHeight="1" x14ac:dyDescent="0.15"/>
    <row r="745" ht="12.1" customHeight="1" x14ac:dyDescent="0.15"/>
    <row r="746" ht="12.1" customHeight="1" x14ac:dyDescent="0.15"/>
    <row r="747" ht="12.1" customHeight="1" x14ac:dyDescent="0.15"/>
    <row r="748" ht="12.1" customHeight="1" x14ac:dyDescent="0.15"/>
    <row r="749" ht="12.1" customHeight="1" x14ac:dyDescent="0.15"/>
    <row r="750" ht="12.1" customHeight="1" x14ac:dyDescent="0.15"/>
    <row r="751" ht="12.1" customHeight="1" x14ac:dyDescent="0.15"/>
    <row r="752" ht="12.1" customHeight="1" x14ac:dyDescent="0.15"/>
    <row r="753" ht="12.1" customHeight="1" x14ac:dyDescent="0.15"/>
    <row r="754" ht="12.1" customHeight="1" x14ac:dyDescent="0.15"/>
    <row r="755" ht="12.1" customHeight="1" x14ac:dyDescent="0.15"/>
    <row r="756" ht="12.1" customHeight="1" x14ac:dyDescent="0.15"/>
    <row r="757" ht="12.1" customHeight="1" x14ac:dyDescent="0.15"/>
    <row r="758" ht="12.1" customHeight="1" x14ac:dyDescent="0.15"/>
    <row r="759" ht="12.1" customHeight="1" x14ac:dyDescent="0.15"/>
    <row r="760" ht="12.1" customHeight="1" x14ac:dyDescent="0.15"/>
    <row r="761" ht="12.1" customHeight="1" x14ac:dyDescent="0.15"/>
    <row r="762" ht="12.1" customHeight="1" x14ac:dyDescent="0.15"/>
    <row r="763" ht="12.1" customHeight="1" x14ac:dyDescent="0.15"/>
    <row r="764" ht="12.1" customHeight="1" x14ac:dyDescent="0.15"/>
    <row r="765" ht="12.1" customHeight="1" x14ac:dyDescent="0.15"/>
    <row r="766" ht="12.1" customHeight="1" x14ac:dyDescent="0.15"/>
    <row r="767" ht="12.1" customHeight="1" x14ac:dyDescent="0.15"/>
    <row r="768" ht="12.1" customHeight="1" x14ac:dyDescent="0.15"/>
    <row r="769" ht="12.1" customHeight="1" x14ac:dyDescent="0.15"/>
    <row r="770" ht="12.1" customHeight="1" x14ac:dyDescent="0.15"/>
    <row r="771" ht="12.1" customHeight="1" x14ac:dyDescent="0.15"/>
    <row r="772" ht="12.1" customHeight="1" x14ac:dyDescent="0.15"/>
    <row r="773" ht="12.1" customHeight="1" x14ac:dyDescent="0.15"/>
    <row r="774" ht="12.1" customHeight="1" x14ac:dyDescent="0.15"/>
    <row r="775" ht="12.1" customHeight="1" x14ac:dyDescent="0.15"/>
    <row r="776" ht="12.1" customHeight="1" x14ac:dyDescent="0.15"/>
    <row r="777" ht="12.1" customHeight="1" x14ac:dyDescent="0.15"/>
    <row r="778" ht="12.1" customHeight="1" x14ac:dyDescent="0.15"/>
    <row r="779" ht="12.1" customHeight="1" x14ac:dyDescent="0.15"/>
    <row r="780" ht="12.1" customHeight="1" x14ac:dyDescent="0.15"/>
    <row r="781" ht="12.1" customHeight="1" x14ac:dyDescent="0.15"/>
    <row r="782" ht="12.1" customHeight="1" x14ac:dyDescent="0.15"/>
    <row r="783" ht="12.1" customHeight="1" x14ac:dyDescent="0.15"/>
    <row r="784" ht="12.1" customHeight="1" x14ac:dyDescent="0.15"/>
    <row r="785" ht="12.1" customHeight="1" x14ac:dyDescent="0.15"/>
    <row r="786" ht="12.1" customHeight="1" x14ac:dyDescent="0.15"/>
    <row r="787" ht="12.1" customHeight="1" x14ac:dyDescent="0.15"/>
    <row r="788" ht="12.1" customHeight="1" x14ac:dyDescent="0.15"/>
    <row r="789" ht="12.1" customHeight="1" x14ac:dyDescent="0.15"/>
    <row r="790" ht="12.1" customHeight="1" x14ac:dyDescent="0.15"/>
    <row r="791" ht="12.1" customHeight="1" x14ac:dyDescent="0.15"/>
    <row r="792" ht="12.1" customHeight="1" x14ac:dyDescent="0.15"/>
    <row r="793" ht="12.1" customHeight="1" x14ac:dyDescent="0.15"/>
    <row r="794" ht="12.1" customHeight="1" x14ac:dyDescent="0.15"/>
    <row r="795" ht="12.1" customHeight="1" x14ac:dyDescent="0.15"/>
    <row r="796" ht="12.1" customHeight="1" x14ac:dyDescent="0.15"/>
    <row r="797" ht="12.1" customHeight="1" x14ac:dyDescent="0.15"/>
    <row r="798" ht="12.1" customHeight="1" x14ac:dyDescent="0.15"/>
    <row r="799" ht="12.1" customHeight="1" x14ac:dyDescent="0.15"/>
    <row r="800" ht="12.1" customHeight="1" x14ac:dyDescent="0.15"/>
    <row r="801" ht="12.1" customHeight="1" x14ac:dyDescent="0.15"/>
    <row r="802" ht="12.1" customHeight="1" x14ac:dyDescent="0.15"/>
    <row r="803" ht="12.1" customHeight="1" x14ac:dyDescent="0.15"/>
    <row r="804" ht="12.1" customHeight="1" x14ac:dyDescent="0.15"/>
    <row r="805" ht="12.1" customHeight="1" x14ac:dyDescent="0.15"/>
    <row r="806" ht="12.1" customHeight="1" x14ac:dyDescent="0.15"/>
    <row r="807" ht="12.1" customHeight="1" x14ac:dyDescent="0.15"/>
    <row r="808" ht="12.1" customHeight="1" x14ac:dyDescent="0.15"/>
    <row r="809" ht="12.1" customHeight="1" x14ac:dyDescent="0.15"/>
    <row r="810" ht="12.1" customHeight="1" x14ac:dyDescent="0.15"/>
    <row r="811" ht="12.1" customHeight="1" x14ac:dyDescent="0.15"/>
    <row r="812" ht="12.1" customHeight="1" x14ac:dyDescent="0.15"/>
    <row r="813" ht="12.1" customHeight="1" x14ac:dyDescent="0.15"/>
    <row r="814" ht="12.1" customHeight="1" x14ac:dyDescent="0.15"/>
    <row r="815" ht="12.1" customHeight="1" x14ac:dyDescent="0.15"/>
    <row r="816" ht="12.1" customHeight="1" x14ac:dyDescent="0.15"/>
    <row r="817" ht="12.1" customHeight="1" x14ac:dyDescent="0.15"/>
    <row r="818" ht="12.1" customHeight="1" x14ac:dyDescent="0.15"/>
    <row r="819" ht="12.1" customHeight="1" x14ac:dyDescent="0.15"/>
    <row r="820" ht="12.1" customHeight="1" x14ac:dyDescent="0.15"/>
    <row r="821" ht="12.1" customHeight="1" x14ac:dyDescent="0.15"/>
    <row r="822" ht="12.1" customHeight="1" x14ac:dyDescent="0.15"/>
    <row r="823" ht="12.1" customHeight="1" x14ac:dyDescent="0.15"/>
    <row r="824" ht="12.1" customHeight="1" x14ac:dyDescent="0.15"/>
    <row r="825" ht="12.1" customHeight="1" x14ac:dyDescent="0.15"/>
    <row r="826" ht="12.1" customHeight="1" x14ac:dyDescent="0.15"/>
    <row r="827" ht="12.1" customHeight="1" x14ac:dyDescent="0.15"/>
    <row r="828" ht="12.1" customHeight="1" x14ac:dyDescent="0.15"/>
    <row r="829" ht="12.1" customHeight="1" x14ac:dyDescent="0.15"/>
    <row r="830" ht="12.1" customHeight="1" x14ac:dyDescent="0.15"/>
    <row r="831" ht="12.1" customHeight="1" x14ac:dyDescent="0.15"/>
    <row r="832" ht="12.1" customHeight="1" x14ac:dyDescent="0.15"/>
    <row r="833" ht="12.1" customHeight="1" x14ac:dyDescent="0.15"/>
    <row r="834" ht="12.1" customHeight="1" x14ac:dyDescent="0.15"/>
    <row r="835" ht="12.1" customHeight="1" x14ac:dyDescent="0.15"/>
    <row r="836" ht="12.1" customHeight="1" x14ac:dyDescent="0.15"/>
    <row r="837" ht="12.1" customHeight="1" x14ac:dyDescent="0.15"/>
    <row r="838" ht="12.1" customHeight="1" x14ac:dyDescent="0.15"/>
    <row r="839" ht="12.1" customHeight="1" x14ac:dyDescent="0.15"/>
    <row r="840" ht="12.1" customHeight="1" x14ac:dyDescent="0.15"/>
    <row r="841" ht="12.1" customHeight="1" x14ac:dyDescent="0.15"/>
    <row r="842" ht="12.1" customHeight="1" x14ac:dyDescent="0.15"/>
    <row r="843" ht="12.1" customHeight="1" x14ac:dyDescent="0.15"/>
    <row r="844" ht="12.1" customHeight="1" x14ac:dyDescent="0.15"/>
    <row r="845" ht="12.1" customHeight="1" x14ac:dyDescent="0.15"/>
    <row r="846" ht="12.1" customHeight="1" x14ac:dyDescent="0.15"/>
    <row r="847" ht="12.1" customHeight="1" x14ac:dyDescent="0.15"/>
    <row r="848" ht="12.1" customHeight="1" x14ac:dyDescent="0.15"/>
    <row r="849" ht="12.1" customHeight="1" x14ac:dyDescent="0.15"/>
    <row r="850" ht="12.1" customHeight="1" x14ac:dyDescent="0.15"/>
    <row r="851" ht="12.1" customHeight="1" x14ac:dyDescent="0.15"/>
    <row r="852" ht="12.1" customHeight="1" x14ac:dyDescent="0.15"/>
    <row r="853" ht="12.1" customHeight="1" x14ac:dyDescent="0.15"/>
    <row r="854" ht="12.1" customHeight="1" x14ac:dyDescent="0.15"/>
    <row r="855" ht="12.1" customHeight="1" x14ac:dyDescent="0.15"/>
    <row r="856" ht="12.1" customHeight="1" x14ac:dyDescent="0.15"/>
    <row r="857" ht="12.1" customHeight="1" x14ac:dyDescent="0.15"/>
    <row r="858" ht="12.1" customHeight="1" x14ac:dyDescent="0.15"/>
    <row r="859" ht="12.1" customHeight="1" x14ac:dyDescent="0.15"/>
    <row r="860" ht="12.1" customHeight="1" x14ac:dyDescent="0.15"/>
    <row r="861" ht="12.1" customHeight="1" x14ac:dyDescent="0.15"/>
    <row r="862" ht="12.1" customHeight="1" x14ac:dyDescent="0.15"/>
    <row r="863" ht="12.1" customHeight="1" x14ac:dyDescent="0.15"/>
    <row r="864" ht="12.1" customHeight="1" x14ac:dyDescent="0.15"/>
    <row r="865" ht="12.1" customHeight="1" x14ac:dyDescent="0.15"/>
    <row r="866" ht="12.1" customHeight="1" x14ac:dyDescent="0.15"/>
    <row r="867" ht="12.1" customHeight="1" x14ac:dyDescent="0.15"/>
    <row r="868" ht="12.1" customHeight="1" x14ac:dyDescent="0.15"/>
    <row r="869" ht="12.1" customHeight="1" x14ac:dyDescent="0.15"/>
    <row r="870" ht="12.1" customHeight="1" x14ac:dyDescent="0.15"/>
    <row r="871" ht="12.1" customHeight="1" x14ac:dyDescent="0.15"/>
    <row r="872" ht="12.1" customHeight="1" x14ac:dyDescent="0.15"/>
    <row r="873" ht="12.1" customHeight="1" x14ac:dyDescent="0.15"/>
    <row r="874" ht="12.1" customHeight="1" x14ac:dyDescent="0.15"/>
    <row r="875" ht="12.1" customHeight="1" x14ac:dyDescent="0.15"/>
    <row r="876" ht="12.1" customHeight="1" x14ac:dyDescent="0.15"/>
    <row r="877" ht="12.1" customHeight="1" x14ac:dyDescent="0.15"/>
    <row r="878" ht="12.1" customHeight="1" x14ac:dyDescent="0.15"/>
    <row r="879" ht="12.1" customHeight="1" x14ac:dyDescent="0.15"/>
    <row r="880" ht="12.1" customHeight="1" x14ac:dyDescent="0.15"/>
    <row r="881" ht="12.1" customHeight="1" x14ac:dyDescent="0.15"/>
    <row r="882" ht="12.1" customHeight="1" x14ac:dyDescent="0.15"/>
    <row r="883" ht="12.1" customHeight="1" x14ac:dyDescent="0.15"/>
    <row r="884" ht="12.1" customHeight="1" x14ac:dyDescent="0.15"/>
    <row r="885" ht="12.1" customHeight="1" x14ac:dyDescent="0.15"/>
    <row r="886" ht="12.1" customHeight="1" x14ac:dyDescent="0.15"/>
    <row r="887" ht="12.1" customHeight="1" x14ac:dyDescent="0.15"/>
    <row r="888" ht="12.1" customHeight="1" x14ac:dyDescent="0.15"/>
    <row r="889" ht="12.1" customHeight="1" x14ac:dyDescent="0.15"/>
    <row r="890" ht="12.1" customHeight="1" x14ac:dyDescent="0.15"/>
    <row r="891" ht="12.1" customHeight="1" x14ac:dyDescent="0.15"/>
    <row r="892" ht="12.1" customHeight="1" x14ac:dyDescent="0.15"/>
    <row r="893" ht="12.1" customHeight="1" x14ac:dyDescent="0.15"/>
    <row r="894" ht="12.1" customHeight="1" x14ac:dyDescent="0.15"/>
    <row r="895" ht="12.1" customHeight="1" x14ac:dyDescent="0.15"/>
    <row r="896" ht="12.1" customHeight="1" x14ac:dyDescent="0.15"/>
    <row r="897" ht="12.1" customHeight="1" x14ac:dyDescent="0.15"/>
    <row r="898" ht="12.1" customHeight="1" x14ac:dyDescent="0.15"/>
    <row r="899" ht="12.1" customHeight="1" x14ac:dyDescent="0.15"/>
    <row r="900" ht="12.1" customHeight="1" x14ac:dyDescent="0.15"/>
    <row r="901" ht="12.1" customHeight="1" x14ac:dyDescent="0.15"/>
    <row r="902" ht="12.1" customHeight="1" x14ac:dyDescent="0.15"/>
    <row r="903" ht="12.1" customHeight="1" x14ac:dyDescent="0.15"/>
    <row r="904" ht="12.1" customHeight="1" x14ac:dyDescent="0.15"/>
    <row r="905" ht="12.1" customHeight="1" x14ac:dyDescent="0.15"/>
    <row r="906" ht="12.1" customHeight="1" x14ac:dyDescent="0.15"/>
    <row r="907" ht="12.1" customHeight="1" x14ac:dyDescent="0.15"/>
    <row r="908" ht="12.1" customHeight="1" x14ac:dyDescent="0.15"/>
    <row r="909" ht="12.1" customHeight="1" x14ac:dyDescent="0.15"/>
    <row r="910" ht="12.1" customHeight="1" x14ac:dyDescent="0.15"/>
    <row r="911" ht="12.1" customHeight="1" x14ac:dyDescent="0.15"/>
    <row r="912" ht="12.1" customHeight="1" x14ac:dyDescent="0.15"/>
    <row r="913" ht="12.1" customHeight="1" x14ac:dyDescent="0.15"/>
    <row r="914" ht="12.1" customHeight="1" x14ac:dyDescent="0.15"/>
    <row r="915" ht="12.1" customHeight="1" x14ac:dyDescent="0.15"/>
    <row r="916" ht="12.1" customHeight="1" x14ac:dyDescent="0.15"/>
    <row r="917" ht="12.1" customHeight="1" x14ac:dyDescent="0.15"/>
    <row r="918" ht="12.1" customHeight="1" x14ac:dyDescent="0.15"/>
    <row r="919" ht="12.1" customHeight="1" x14ac:dyDescent="0.15"/>
    <row r="920" ht="12.1" customHeight="1" x14ac:dyDescent="0.15"/>
    <row r="921" ht="12.1" customHeight="1" x14ac:dyDescent="0.15"/>
    <row r="922" ht="12.1" customHeight="1" x14ac:dyDescent="0.15"/>
    <row r="923" ht="12.1" customHeight="1" x14ac:dyDescent="0.15"/>
    <row r="924" ht="12.1" customHeight="1" x14ac:dyDescent="0.15"/>
    <row r="925" ht="12.1" customHeight="1" x14ac:dyDescent="0.15"/>
    <row r="926" ht="12.1" customHeight="1" x14ac:dyDescent="0.15"/>
    <row r="927" ht="12.1" customHeight="1" x14ac:dyDescent="0.15"/>
    <row r="928" ht="12.1" customHeight="1" x14ac:dyDescent="0.15"/>
    <row r="929" ht="12.1" customHeight="1" x14ac:dyDescent="0.15"/>
    <row r="930" ht="12.1" customHeight="1" x14ac:dyDescent="0.15"/>
    <row r="931" ht="12.1" customHeight="1" x14ac:dyDescent="0.15"/>
    <row r="932" ht="12.1" customHeight="1" x14ac:dyDescent="0.15"/>
    <row r="933" ht="12.1" customHeight="1" x14ac:dyDescent="0.15"/>
    <row r="934" ht="12.1" customHeight="1" x14ac:dyDescent="0.15"/>
    <row r="935" ht="12.1" customHeight="1" x14ac:dyDescent="0.15"/>
    <row r="936" ht="12.1" customHeight="1" x14ac:dyDescent="0.15"/>
    <row r="937" ht="12.1" customHeight="1" x14ac:dyDescent="0.15"/>
    <row r="938" ht="12.1" customHeight="1" x14ac:dyDescent="0.15"/>
    <row r="939" ht="12.1" customHeight="1" x14ac:dyDescent="0.15"/>
    <row r="940" ht="12.1" customHeight="1" x14ac:dyDescent="0.15"/>
    <row r="941" ht="12.1" customHeight="1" x14ac:dyDescent="0.15"/>
    <row r="942" ht="12.1" customHeight="1" x14ac:dyDescent="0.15"/>
    <row r="943" ht="12.1" customHeight="1" x14ac:dyDescent="0.15"/>
    <row r="944" ht="12.1" customHeight="1" x14ac:dyDescent="0.15"/>
    <row r="945" ht="12.1" customHeight="1" x14ac:dyDescent="0.15"/>
    <row r="946" ht="12.1" customHeight="1" x14ac:dyDescent="0.15"/>
    <row r="947" ht="12.1" customHeight="1" x14ac:dyDescent="0.15"/>
  </sheetData>
  <pageMargins left="0.78740157480314965" right="0.78740157480314965" top="0.78740157480314965" bottom="0.78740157480314965" header="0" footer="0"/>
  <pageSetup paperSize="9" orientation="portrait"/>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Hoja305"/>
  <dimension ref="A2:Q12"/>
  <sheetViews>
    <sheetView zoomScale="105" zoomScaleNormal="100" workbookViewId="0"/>
  </sheetViews>
  <sheetFormatPr baseColWidth="10" defaultColWidth="10.375" defaultRowHeight="10.199999999999999" x14ac:dyDescent="0.25"/>
  <cols>
    <col min="1" max="1" width="22.25" style="1087" customWidth="1"/>
    <col min="2" max="2" width="12" style="1087" customWidth="1"/>
    <col min="3" max="3" width="17.125" style="1087" customWidth="1"/>
    <col min="4" max="4" width="13.125" style="1087" customWidth="1"/>
    <col min="5" max="5" width="16.75" style="1087" customWidth="1"/>
    <col min="6" max="6" width="11.625" style="1087" customWidth="1"/>
    <col min="7" max="7" width="17.125" style="1087" customWidth="1"/>
    <col min="8" max="8" width="12" style="1087" customWidth="1"/>
    <col min="9" max="9" width="17.125" style="1087" customWidth="1"/>
    <col min="10" max="10" width="12" style="1087" customWidth="1"/>
    <col min="11" max="11" width="17.125" style="1087" customWidth="1"/>
    <col min="12" max="12" width="12" style="1087" customWidth="1"/>
    <col min="13" max="13" width="17.125" style="1087" customWidth="1"/>
    <col min="14" max="14" width="12" style="1087" customWidth="1"/>
    <col min="15" max="15" width="17.125" style="1087" customWidth="1"/>
    <col min="16" max="16" width="12.125" style="1087" customWidth="1"/>
    <col min="17" max="17" width="17.125" style="1087" customWidth="1"/>
    <col min="18" max="16384" width="10.375" style="1087"/>
  </cols>
  <sheetData>
    <row r="2" spans="1:17" x14ac:dyDescent="0.25">
      <c r="A2" s="1085" t="s">
        <v>4399</v>
      </c>
      <c r="B2" s="1086"/>
      <c r="C2" s="1086"/>
      <c r="D2" s="1086"/>
      <c r="E2" s="1086"/>
    </row>
    <row r="3" spans="1:17" x14ac:dyDescent="0.25">
      <c r="A3" s="1088"/>
      <c r="B3" s="1086"/>
      <c r="C3" s="1086"/>
      <c r="D3" s="1086"/>
      <c r="E3" s="1086"/>
    </row>
    <row r="4" spans="1:17" x14ac:dyDescent="0.25">
      <c r="A4" s="3291"/>
      <c r="B4" s="3329" t="s">
        <v>4389</v>
      </c>
      <c r="C4" s="3330"/>
      <c r="D4" s="3330"/>
      <c r="E4" s="3331"/>
      <c r="F4" s="3329" t="s">
        <v>4372</v>
      </c>
      <c r="G4" s="3330"/>
      <c r="H4" s="3330"/>
      <c r="I4" s="3331"/>
      <c r="J4" s="3329" t="s">
        <v>4373</v>
      </c>
      <c r="K4" s="3330"/>
      <c r="L4" s="3330"/>
      <c r="M4" s="3331"/>
      <c r="N4" s="3329" t="s">
        <v>4374</v>
      </c>
      <c r="O4" s="3330"/>
      <c r="P4" s="3330"/>
      <c r="Q4" s="3331"/>
    </row>
    <row r="5" spans="1:17" ht="20.399999999999999" x14ac:dyDescent="0.25">
      <c r="A5" s="1236" t="s">
        <v>4400</v>
      </c>
      <c r="B5" s="3329" t="s">
        <v>4281</v>
      </c>
      <c r="C5" s="3332"/>
      <c r="D5" s="3329" t="s">
        <v>4283</v>
      </c>
      <c r="E5" s="3332"/>
      <c r="F5" s="3329" t="s">
        <v>4281</v>
      </c>
      <c r="G5" s="3332"/>
      <c r="H5" s="3329" t="s">
        <v>4283</v>
      </c>
      <c r="I5" s="3332"/>
      <c r="J5" s="3329" t="s">
        <v>4281</v>
      </c>
      <c r="K5" s="3332"/>
      <c r="L5" s="3329" t="s">
        <v>4283</v>
      </c>
      <c r="M5" s="3332"/>
      <c r="N5" s="3329" t="s">
        <v>4281</v>
      </c>
      <c r="O5" s="3332"/>
      <c r="P5" s="3329" t="s">
        <v>4283</v>
      </c>
      <c r="Q5" s="3293"/>
    </row>
    <row r="6" spans="1:17" ht="11.55" x14ac:dyDescent="0.25">
      <c r="A6" s="3333"/>
      <c r="B6" s="3334" t="s">
        <v>2304</v>
      </c>
      <c r="C6" s="3278" t="s">
        <v>4376</v>
      </c>
      <c r="D6" s="3334" t="s">
        <v>2304</v>
      </c>
      <c r="E6" s="3335" t="s">
        <v>4376</v>
      </c>
      <c r="F6" s="3278" t="s">
        <v>2304</v>
      </c>
      <c r="G6" s="3335" t="s">
        <v>4376</v>
      </c>
      <c r="H6" s="3278" t="s">
        <v>2304</v>
      </c>
      <c r="I6" s="3278" t="s">
        <v>4376</v>
      </c>
      <c r="J6" s="3334" t="s">
        <v>2304</v>
      </c>
      <c r="K6" s="3335" t="s">
        <v>4376</v>
      </c>
      <c r="L6" s="3278" t="s">
        <v>2304</v>
      </c>
      <c r="M6" s="3335" t="s">
        <v>4376</v>
      </c>
      <c r="N6" s="3278" t="s">
        <v>2304</v>
      </c>
      <c r="O6" s="3278" t="s">
        <v>4376</v>
      </c>
      <c r="P6" s="3334" t="s">
        <v>2304</v>
      </c>
      <c r="Q6" s="3278" t="s">
        <v>4376</v>
      </c>
    </row>
    <row r="7" spans="1:17" x14ac:dyDescent="0.25">
      <c r="A7" s="1237" t="s">
        <v>676</v>
      </c>
      <c r="B7" s="1238">
        <v>49</v>
      </c>
      <c r="C7" s="1238">
        <v>1105004919</v>
      </c>
      <c r="D7" s="1238">
        <v>39</v>
      </c>
      <c r="E7" s="1238">
        <v>920861000</v>
      </c>
      <c r="F7" s="2071">
        <v>47</v>
      </c>
      <c r="G7" s="1238">
        <v>1116764212</v>
      </c>
      <c r="H7" s="1238">
        <v>40</v>
      </c>
      <c r="I7" s="1239">
        <v>855387346</v>
      </c>
      <c r="J7" s="1238">
        <v>51</v>
      </c>
      <c r="K7" s="1238">
        <v>1282983531</v>
      </c>
      <c r="L7" s="1238">
        <v>34</v>
      </c>
      <c r="M7" s="1238">
        <v>900013668</v>
      </c>
      <c r="N7" s="2071">
        <v>86</v>
      </c>
      <c r="O7" s="1238">
        <v>1904718307</v>
      </c>
      <c r="P7" s="1238">
        <v>86</v>
      </c>
      <c r="Q7" s="1239">
        <v>1904718307</v>
      </c>
    </row>
    <row r="8" spans="1:17" x14ac:dyDescent="0.25">
      <c r="A8" s="1150" t="s">
        <v>4401</v>
      </c>
      <c r="B8" s="1155">
        <v>39</v>
      </c>
      <c r="C8" s="1155">
        <v>987963239</v>
      </c>
      <c r="D8" s="1155">
        <v>29</v>
      </c>
      <c r="E8" s="1155">
        <v>803819320</v>
      </c>
      <c r="F8" s="2072">
        <v>23</v>
      </c>
      <c r="G8" s="1155">
        <v>560176478</v>
      </c>
      <c r="H8" s="1155">
        <v>16</v>
      </c>
      <c r="I8" s="1240">
        <v>464490355</v>
      </c>
      <c r="J8" s="1155">
        <v>26</v>
      </c>
      <c r="K8" s="1155">
        <v>737005951</v>
      </c>
      <c r="L8" s="1155">
        <v>14</v>
      </c>
      <c r="M8" s="1155">
        <v>523038360</v>
      </c>
      <c r="N8" s="2073">
        <v>55</v>
      </c>
      <c r="O8" s="1241">
        <v>1371036329</v>
      </c>
      <c r="P8" s="1242">
        <v>55</v>
      </c>
      <c r="Q8" s="1241">
        <v>1371036329</v>
      </c>
    </row>
    <row r="9" spans="1:17" x14ac:dyDescent="0.25">
      <c r="A9" s="3297" t="s">
        <v>4402</v>
      </c>
      <c r="B9" s="3299">
        <v>10</v>
      </c>
      <c r="C9" s="3299">
        <v>117041680</v>
      </c>
      <c r="D9" s="3299">
        <v>10</v>
      </c>
      <c r="E9" s="3299">
        <v>117041680</v>
      </c>
      <c r="F9" s="3336">
        <v>24</v>
      </c>
      <c r="G9" s="3299">
        <v>556587734</v>
      </c>
      <c r="H9" s="3299">
        <v>24</v>
      </c>
      <c r="I9" s="3337">
        <v>390896991</v>
      </c>
      <c r="J9" s="3299">
        <v>25</v>
      </c>
      <c r="K9" s="3299">
        <v>545977580</v>
      </c>
      <c r="L9" s="3299">
        <v>20</v>
      </c>
      <c r="M9" s="3299">
        <v>376975308</v>
      </c>
      <c r="N9" s="3338">
        <v>31</v>
      </c>
      <c r="O9" s="3339">
        <v>533681978</v>
      </c>
      <c r="P9" s="3340">
        <v>31</v>
      </c>
      <c r="Q9" s="3339">
        <v>533681978</v>
      </c>
    </row>
    <row r="10" spans="1:17" x14ac:dyDescent="0.25">
      <c r="A10" s="1088"/>
      <c r="B10" s="1243"/>
      <c r="C10" s="1092"/>
      <c r="D10" s="1243"/>
      <c r="E10" s="1243"/>
      <c r="G10" s="1244"/>
      <c r="H10" s="1244"/>
      <c r="I10" s="1244"/>
      <c r="K10" s="1244"/>
      <c r="L10" s="1244"/>
      <c r="M10" s="1244"/>
    </row>
    <row r="11" spans="1:17" x14ac:dyDescent="0.25">
      <c r="A11" s="1093" t="s">
        <v>4379</v>
      </c>
      <c r="B11" s="1093"/>
      <c r="C11" s="1093"/>
      <c r="D11" s="1093"/>
      <c r="E11" s="1093"/>
      <c r="H11" s="1244"/>
    </row>
    <row r="12" spans="1:17" s="1158" customFormat="1" ht="12.9" x14ac:dyDescent="0.2">
      <c r="A12" s="161" t="s">
        <v>698</v>
      </c>
      <c r="B12" s="1245"/>
      <c r="C12" s="1245"/>
      <c r="D12" s="1245"/>
      <c r="E12" s="1246"/>
      <c r="H12" s="1247"/>
      <c r="I12" s="1087"/>
    </row>
  </sheetData>
  <pageMargins left="0" right="0" top="0.78740157480314965" bottom="0.78740157480314965" header="0.78740157480314965" footer="0.78740157480314965"/>
  <pageSetup paperSize="281" scale="95" orientation="landscape" r:id="rId1"/>
  <headerFooter alignWithMargins="0">
    <oddFooter>&amp;L&amp;C&amp;R</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Hoja306"/>
  <dimension ref="A2:I29"/>
  <sheetViews>
    <sheetView zoomScaleNormal="100" workbookViewId="0"/>
  </sheetViews>
  <sheetFormatPr baseColWidth="10" defaultColWidth="10.375" defaultRowHeight="10.199999999999999" x14ac:dyDescent="0.25"/>
  <cols>
    <col min="1" max="1" width="29.625" style="1156" customWidth="1"/>
    <col min="2" max="2" width="13.875" style="1156" customWidth="1"/>
    <col min="3" max="3" width="15.875" style="1156" customWidth="1"/>
    <col min="4" max="4" width="13.875" style="1156" customWidth="1"/>
    <col min="5" max="5" width="15.875" style="1156" customWidth="1"/>
    <col min="6" max="6" width="13.875" style="1156" customWidth="1"/>
    <col min="7" max="7" width="16.375" style="1156" customWidth="1"/>
    <col min="8" max="8" width="13.875" style="1156" customWidth="1"/>
    <col min="9" max="9" width="17.625" style="1156" customWidth="1"/>
    <col min="10" max="10" width="14.875" style="1156" customWidth="1"/>
    <col min="11" max="230" width="10.375" style="1156"/>
    <col min="231" max="231" width="44.125" style="1156" customWidth="1"/>
    <col min="232" max="233" width="17.625" style="1156" customWidth="1"/>
    <col min="234" max="234" width="15.375" style="1156" customWidth="1"/>
    <col min="235" max="235" width="17.625" style="1156" customWidth="1"/>
    <col min="236" max="236" width="15.375" style="1156" customWidth="1"/>
    <col min="237" max="237" width="19" style="1156" customWidth="1"/>
    <col min="238" max="238" width="15.375" style="1156" customWidth="1"/>
    <col min="239" max="239" width="17.625" style="1156" customWidth="1"/>
    <col min="240" max="240" width="15.375" style="1156" customWidth="1"/>
    <col min="241" max="241" width="17.625" style="1156" customWidth="1"/>
    <col min="242" max="242" width="15.375" style="1156" customWidth="1"/>
    <col min="243" max="243" width="17.75" style="1156" customWidth="1"/>
    <col min="244" max="244" width="15.375" style="1156" customWidth="1"/>
    <col min="245" max="245" width="17.75" style="1156" customWidth="1"/>
    <col min="246" max="246" width="15.375" style="1156" customWidth="1"/>
    <col min="247" max="247" width="19.25" style="1156" customWidth="1"/>
    <col min="248" max="248" width="15.375" style="1156" customWidth="1"/>
    <col min="249" max="249" width="17.875" style="1156" customWidth="1"/>
    <col min="250" max="250" width="15.375" style="1156" customWidth="1"/>
    <col min="251" max="251" width="18.375" style="1156" customWidth="1"/>
    <col min="252" max="252" width="15.375" style="1156" customWidth="1"/>
    <col min="253" max="253" width="18.75" style="1156" customWidth="1"/>
    <col min="254" max="254" width="15.375" style="1156" customWidth="1"/>
    <col min="255" max="255" width="17.875" style="1156" customWidth="1"/>
    <col min="256" max="256" width="15.375" style="1156" customWidth="1"/>
    <col min="257" max="257" width="18.125" style="1156" customWidth="1"/>
    <col min="258" max="258" width="15.375" style="1156" customWidth="1"/>
    <col min="259" max="259" width="27.875" style="1156" bestFit="1" customWidth="1"/>
    <col min="260" max="260" width="16.75" style="1156" customWidth="1"/>
    <col min="261" max="261" width="13.125" style="1156" customWidth="1"/>
    <col min="262" max="262" width="17" style="1156" customWidth="1"/>
    <col min="263" max="263" width="13.625" style="1156" customWidth="1"/>
    <col min="264" max="264" width="21" style="1156" customWidth="1"/>
    <col min="265" max="265" width="12.75" style="1156" customWidth="1"/>
    <col min="266" max="266" width="14.875" style="1156" customWidth="1"/>
    <col min="267" max="486" width="10.375" style="1156"/>
    <col min="487" max="487" width="44.125" style="1156" customWidth="1"/>
    <col min="488" max="489" width="17.625" style="1156" customWidth="1"/>
    <col min="490" max="490" width="15.375" style="1156" customWidth="1"/>
    <col min="491" max="491" width="17.625" style="1156" customWidth="1"/>
    <col min="492" max="492" width="15.375" style="1156" customWidth="1"/>
    <col min="493" max="493" width="19" style="1156" customWidth="1"/>
    <col min="494" max="494" width="15.375" style="1156" customWidth="1"/>
    <col min="495" max="495" width="17.625" style="1156" customWidth="1"/>
    <col min="496" max="496" width="15.375" style="1156" customWidth="1"/>
    <col min="497" max="497" width="17.625" style="1156" customWidth="1"/>
    <col min="498" max="498" width="15.375" style="1156" customWidth="1"/>
    <col min="499" max="499" width="17.75" style="1156" customWidth="1"/>
    <col min="500" max="500" width="15.375" style="1156" customWidth="1"/>
    <col min="501" max="501" width="17.75" style="1156" customWidth="1"/>
    <col min="502" max="502" width="15.375" style="1156" customWidth="1"/>
    <col min="503" max="503" width="19.25" style="1156" customWidth="1"/>
    <col min="504" max="504" width="15.375" style="1156" customWidth="1"/>
    <col min="505" max="505" width="17.875" style="1156" customWidth="1"/>
    <col min="506" max="506" width="15.375" style="1156" customWidth="1"/>
    <col min="507" max="507" width="18.375" style="1156" customWidth="1"/>
    <col min="508" max="508" width="15.375" style="1156" customWidth="1"/>
    <col min="509" max="509" width="18.75" style="1156" customWidth="1"/>
    <col min="510" max="510" width="15.375" style="1156" customWidth="1"/>
    <col min="511" max="511" width="17.875" style="1156" customWidth="1"/>
    <col min="512" max="512" width="15.375" style="1156" customWidth="1"/>
    <col min="513" max="513" width="18.125" style="1156" customWidth="1"/>
    <col min="514" max="514" width="15.375" style="1156" customWidth="1"/>
    <col min="515" max="515" width="27.875" style="1156" bestFit="1" customWidth="1"/>
    <col min="516" max="516" width="16.75" style="1156" customWidth="1"/>
    <col min="517" max="517" width="13.125" style="1156" customWidth="1"/>
    <col min="518" max="518" width="17" style="1156" customWidth="1"/>
    <col min="519" max="519" width="13.625" style="1156" customWidth="1"/>
    <col min="520" max="520" width="21" style="1156" customWidth="1"/>
    <col min="521" max="521" width="12.75" style="1156" customWidth="1"/>
    <col min="522" max="522" width="14.875" style="1156" customWidth="1"/>
    <col min="523" max="742" width="10.375" style="1156"/>
    <col min="743" max="743" width="44.125" style="1156" customWidth="1"/>
    <col min="744" max="745" width="17.625" style="1156" customWidth="1"/>
    <col min="746" max="746" width="15.375" style="1156" customWidth="1"/>
    <col min="747" max="747" width="17.625" style="1156" customWidth="1"/>
    <col min="748" max="748" width="15.375" style="1156" customWidth="1"/>
    <col min="749" max="749" width="19" style="1156" customWidth="1"/>
    <col min="750" max="750" width="15.375" style="1156" customWidth="1"/>
    <col min="751" max="751" width="17.625" style="1156" customWidth="1"/>
    <col min="752" max="752" width="15.375" style="1156" customWidth="1"/>
    <col min="753" max="753" width="17.625" style="1156" customWidth="1"/>
    <col min="754" max="754" width="15.375" style="1156" customWidth="1"/>
    <col min="755" max="755" width="17.75" style="1156" customWidth="1"/>
    <col min="756" max="756" width="15.375" style="1156" customWidth="1"/>
    <col min="757" max="757" width="17.75" style="1156" customWidth="1"/>
    <col min="758" max="758" width="15.375" style="1156" customWidth="1"/>
    <col min="759" max="759" width="19.25" style="1156" customWidth="1"/>
    <col min="760" max="760" width="15.375" style="1156" customWidth="1"/>
    <col min="761" max="761" width="17.875" style="1156" customWidth="1"/>
    <col min="762" max="762" width="15.375" style="1156" customWidth="1"/>
    <col min="763" max="763" width="18.375" style="1156" customWidth="1"/>
    <col min="764" max="764" width="15.375" style="1156" customWidth="1"/>
    <col min="765" max="765" width="18.75" style="1156" customWidth="1"/>
    <col min="766" max="766" width="15.375" style="1156" customWidth="1"/>
    <col min="767" max="767" width="17.875" style="1156" customWidth="1"/>
    <col min="768" max="768" width="15.375" style="1156" customWidth="1"/>
    <col min="769" max="769" width="18.125" style="1156" customWidth="1"/>
    <col min="770" max="770" width="15.375" style="1156" customWidth="1"/>
    <col min="771" max="771" width="27.875" style="1156" bestFit="1" customWidth="1"/>
    <col min="772" max="772" width="16.75" style="1156" customWidth="1"/>
    <col min="773" max="773" width="13.125" style="1156" customWidth="1"/>
    <col min="774" max="774" width="17" style="1156" customWidth="1"/>
    <col min="775" max="775" width="13.625" style="1156" customWidth="1"/>
    <col min="776" max="776" width="21" style="1156" customWidth="1"/>
    <col min="777" max="777" width="12.75" style="1156" customWidth="1"/>
    <col min="778" max="778" width="14.875" style="1156" customWidth="1"/>
    <col min="779" max="998" width="10.375" style="1156"/>
    <col min="999" max="999" width="44.125" style="1156" customWidth="1"/>
    <col min="1000" max="1001" width="17.625" style="1156" customWidth="1"/>
    <col min="1002" max="1002" width="15.375" style="1156" customWidth="1"/>
    <col min="1003" max="1003" width="17.625" style="1156" customWidth="1"/>
    <col min="1004" max="1004" width="15.375" style="1156" customWidth="1"/>
    <col min="1005" max="1005" width="19" style="1156" customWidth="1"/>
    <col min="1006" max="1006" width="15.375" style="1156" customWidth="1"/>
    <col min="1007" max="1007" width="17.625" style="1156" customWidth="1"/>
    <col min="1008" max="1008" width="15.375" style="1156" customWidth="1"/>
    <col min="1009" max="1009" width="17.625" style="1156" customWidth="1"/>
    <col min="1010" max="1010" width="15.375" style="1156" customWidth="1"/>
    <col min="1011" max="1011" width="17.75" style="1156" customWidth="1"/>
    <col min="1012" max="1012" width="15.375" style="1156" customWidth="1"/>
    <col min="1013" max="1013" width="17.75" style="1156" customWidth="1"/>
    <col min="1014" max="1014" width="15.375" style="1156" customWidth="1"/>
    <col min="1015" max="1015" width="19.25" style="1156" customWidth="1"/>
    <col min="1016" max="1016" width="15.375" style="1156" customWidth="1"/>
    <col min="1017" max="1017" width="17.875" style="1156" customWidth="1"/>
    <col min="1018" max="1018" width="15.375" style="1156" customWidth="1"/>
    <col min="1019" max="1019" width="18.375" style="1156" customWidth="1"/>
    <col min="1020" max="1020" width="15.375" style="1156" customWidth="1"/>
    <col min="1021" max="1021" width="18.75" style="1156" customWidth="1"/>
    <col min="1022" max="1022" width="15.375" style="1156" customWidth="1"/>
    <col min="1023" max="1023" width="17.875" style="1156" customWidth="1"/>
    <col min="1024" max="1024" width="15.375" style="1156" customWidth="1"/>
    <col min="1025" max="1025" width="18.125" style="1156" customWidth="1"/>
    <col min="1026" max="1026" width="15.375" style="1156" customWidth="1"/>
    <col min="1027" max="1027" width="27.875" style="1156" bestFit="1" customWidth="1"/>
    <col min="1028" max="1028" width="16.75" style="1156" customWidth="1"/>
    <col min="1029" max="1029" width="13.125" style="1156" customWidth="1"/>
    <col min="1030" max="1030" width="17" style="1156" customWidth="1"/>
    <col min="1031" max="1031" width="13.625" style="1156" customWidth="1"/>
    <col min="1032" max="1032" width="21" style="1156" customWidth="1"/>
    <col min="1033" max="1033" width="12.75" style="1156" customWidth="1"/>
    <col min="1034" max="1034" width="14.875" style="1156" customWidth="1"/>
    <col min="1035" max="1254" width="10.375" style="1156"/>
    <col min="1255" max="1255" width="44.125" style="1156" customWidth="1"/>
    <col min="1256" max="1257" width="17.625" style="1156" customWidth="1"/>
    <col min="1258" max="1258" width="15.375" style="1156" customWidth="1"/>
    <col min="1259" max="1259" width="17.625" style="1156" customWidth="1"/>
    <col min="1260" max="1260" width="15.375" style="1156" customWidth="1"/>
    <col min="1261" max="1261" width="19" style="1156" customWidth="1"/>
    <col min="1262" max="1262" width="15.375" style="1156" customWidth="1"/>
    <col min="1263" max="1263" width="17.625" style="1156" customWidth="1"/>
    <col min="1264" max="1264" width="15.375" style="1156" customWidth="1"/>
    <col min="1265" max="1265" width="17.625" style="1156" customWidth="1"/>
    <col min="1266" max="1266" width="15.375" style="1156" customWidth="1"/>
    <col min="1267" max="1267" width="17.75" style="1156" customWidth="1"/>
    <col min="1268" max="1268" width="15.375" style="1156" customWidth="1"/>
    <col min="1269" max="1269" width="17.75" style="1156" customWidth="1"/>
    <col min="1270" max="1270" width="15.375" style="1156" customWidth="1"/>
    <col min="1271" max="1271" width="19.25" style="1156" customWidth="1"/>
    <col min="1272" max="1272" width="15.375" style="1156" customWidth="1"/>
    <col min="1273" max="1273" width="17.875" style="1156" customWidth="1"/>
    <col min="1274" max="1274" width="15.375" style="1156" customWidth="1"/>
    <col min="1275" max="1275" width="18.375" style="1156" customWidth="1"/>
    <col min="1276" max="1276" width="15.375" style="1156" customWidth="1"/>
    <col min="1277" max="1277" width="18.75" style="1156" customWidth="1"/>
    <col min="1278" max="1278" width="15.375" style="1156" customWidth="1"/>
    <col min="1279" max="1279" width="17.875" style="1156" customWidth="1"/>
    <col min="1280" max="1280" width="15.375" style="1156" customWidth="1"/>
    <col min="1281" max="1281" width="18.125" style="1156" customWidth="1"/>
    <col min="1282" max="1282" width="15.375" style="1156" customWidth="1"/>
    <col min="1283" max="1283" width="27.875" style="1156" bestFit="1" customWidth="1"/>
    <col min="1284" max="1284" width="16.75" style="1156" customWidth="1"/>
    <col min="1285" max="1285" width="13.125" style="1156" customWidth="1"/>
    <col min="1286" max="1286" width="17" style="1156" customWidth="1"/>
    <col min="1287" max="1287" width="13.625" style="1156" customWidth="1"/>
    <col min="1288" max="1288" width="21" style="1156" customWidth="1"/>
    <col min="1289" max="1289" width="12.75" style="1156" customWidth="1"/>
    <col min="1290" max="1290" width="14.875" style="1156" customWidth="1"/>
    <col min="1291" max="1510" width="10.375" style="1156"/>
    <col min="1511" max="1511" width="44.125" style="1156" customWidth="1"/>
    <col min="1512" max="1513" width="17.625" style="1156" customWidth="1"/>
    <col min="1514" max="1514" width="15.375" style="1156" customWidth="1"/>
    <col min="1515" max="1515" width="17.625" style="1156" customWidth="1"/>
    <col min="1516" max="1516" width="15.375" style="1156" customWidth="1"/>
    <col min="1517" max="1517" width="19" style="1156" customWidth="1"/>
    <col min="1518" max="1518" width="15.375" style="1156" customWidth="1"/>
    <col min="1519" max="1519" width="17.625" style="1156" customWidth="1"/>
    <col min="1520" max="1520" width="15.375" style="1156" customWidth="1"/>
    <col min="1521" max="1521" width="17.625" style="1156" customWidth="1"/>
    <col min="1522" max="1522" width="15.375" style="1156" customWidth="1"/>
    <col min="1523" max="1523" width="17.75" style="1156" customWidth="1"/>
    <col min="1524" max="1524" width="15.375" style="1156" customWidth="1"/>
    <col min="1525" max="1525" width="17.75" style="1156" customWidth="1"/>
    <col min="1526" max="1526" width="15.375" style="1156" customWidth="1"/>
    <col min="1527" max="1527" width="19.25" style="1156" customWidth="1"/>
    <col min="1528" max="1528" width="15.375" style="1156" customWidth="1"/>
    <col min="1529" max="1529" width="17.875" style="1156" customWidth="1"/>
    <col min="1530" max="1530" width="15.375" style="1156" customWidth="1"/>
    <col min="1531" max="1531" width="18.375" style="1156" customWidth="1"/>
    <col min="1532" max="1532" width="15.375" style="1156" customWidth="1"/>
    <col min="1533" max="1533" width="18.75" style="1156" customWidth="1"/>
    <col min="1534" max="1534" width="15.375" style="1156" customWidth="1"/>
    <col min="1535" max="1535" width="17.875" style="1156" customWidth="1"/>
    <col min="1536" max="1536" width="15.375" style="1156" customWidth="1"/>
    <col min="1537" max="1537" width="18.125" style="1156" customWidth="1"/>
    <col min="1538" max="1538" width="15.375" style="1156" customWidth="1"/>
    <col min="1539" max="1539" width="27.875" style="1156" bestFit="1" customWidth="1"/>
    <col min="1540" max="1540" width="16.75" style="1156" customWidth="1"/>
    <col min="1541" max="1541" width="13.125" style="1156" customWidth="1"/>
    <col min="1542" max="1542" width="17" style="1156" customWidth="1"/>
    <col min="1543" max="1543" width="13.625" style="1156" customWidth="1"/>
    <col min="1544" max="1544" width="21" style="1156" customWidth="1"/>
    <col min="1545" max="1545" width="12.75" style="1156" customWidth="1"/>
    <col min="1546" max="1546" width="14.875" style="1156" customWidth="1"/>
    <col min="1547" max="1766" width="10.375" style="1156"/>
    <col min="1767" max="1767" width="44.125" style="1156" customWidth="1"/>
    <col min="1768" max="1769" width="17.625" style="1156" customWidth="1"/>
    <col min="1770" max="1770" width="15.375" style="1156" customWidth="1"/>
    <col min="1771" max="1771" width="17.625" style="1156" customWidth="1"/>
    <col min="1772" max="1772" width="15.375" style="1156" customWidth="1"/>
    <col min="1773" max="1773" width="19" style="1156" customWidth="1"/>
    <col min="1774" max="1774" width="15.375" style="1156" customWidth="1"/>
    <col min="1775" max="1775" width="17.625" style="1156" customWidth="1"/>
    <col min="1776" max="1776" width="15.375" style="1156" customWidth="1"/>
    <col min="1777" max="1777" width="17.625" style="1156" customWidth="1"/>
    <col min="1778" max="1778" width="15.375" style="1156" customWidth="1"/>
    <col min="1779" max="1779" width="17.75" style="1156" customWidth="1"/>
    <col min="1780" max="1780" width="15.375" style="1156" customWidth="1"/>
    <col min="1781" max="1781" width="17.75" style="1156" customWidth="1"/>
    <col min="1782" max="1782" width="15.375" style="1156" customWidth="1"/>
    <col min="1783" max="1783" width="19.25" style="1156" customWidth="1"/>
    <col min="1784" max="1784" width="15.375" style="1156" customWidth="1"/>
    <col min="1785" max="1785" width="17.875" style="1156" customWidth="1"/>
    <col min="1786" max="1786" width="15.375" style="1156" customWidth="1"/>
    <col min="1787" max="1787" width="18.375" style="1156" customWidth="1"/>
    <col min="1788" max="1788" width="15.375" style="1156" customWidth="1"/>
    <col min="1789" max="1789" width="18.75" style="1156" customWidth="1"/>
    <col min="1790" max="1790" width="15.375" style="1156" customWidth="1"/>
    <col min="1791" max="1791" width="17.875" style="1156" customWidth="1"/>
    <col min="1792" max="1792" width="15.375" style="1156" customWidth="1"/>
    <col min="1793" max="1793" width="18.125" style="1156" customWidth="1"/>
    <col min="1794" max="1794" width="15.375" style="1156" customWidth="1"/>
    <col min="1795" max="1795" width="27.875" style="1156" bestFit="1" customWidth="1"/>
    <col min="1796" max="1796" width="16.75" style="1156" customWidth="1"/>
    <col min="1797" max="1797" width="13.125" style="1156" customWidth="1"/>
    <col min="1798" max="1798" width="17" style="1156" customWidth="1"/>
    <col min="1799" max="1799" width="13.625" style="1156" customWidth="1"/>
    <col min="1800" max="1800" width="21" style="1156" customWidth="1"/>
    <col min="1801" max="1801" width="12.75" style="1156" customWidth="1"/>
    <col min="1802" max="1802" width="14.875" style="1156" customWidth="1"/>
    <col min="1803" max="2022" width="10.375" style="1156"/>
    <col min="2023" max="2023" width="44.125" style="1156" customWidth="1"/>
    <col min="2024" max="2025" width="17.625" style="1156" customWidth="1"/>
    <col min="2026" max="2026" width="15.375" style="1156" customWidth="1"/>
    <col min="2027" max="2027" width="17.625" style="1156" customWidth="1"/>
    <col min="2028" max="2028" width="15.375" style="1156" customWidth="1"/>
    <col min="2029" max="2029" width="19" style="1156" customWidth="1"/>
    <col min="2030" max="2030" width="15.375" style="1156" customWidth="1"/>
    <col min="2031" max="2031" width="17.625" style="1156" customWidth="1"/>
    <col min="2032" max="2032" width="15.375" style="1156" customWidth="1"/>
    <col min="2033" max="2033" width="17.625" style="1156" customWidth="1"/>
    <col min="2034" max="2034" width="15.375" style="1156" customWidth="1"/>
    <col min="2035" max="2035" width="17.75" style="1156" customWidth="1"/>
    <col min="2036" max="2036" width="15.375" style="1156" customWidth="1"/>
    <col min="2037" max="2037" width="17.75" style="1156" customWidth="1"/>
    <col min="2038" max="2038" width="15.375" style="1156" customWidth="1"/>
    <col min="2039" max="2039" width="19.25" style="1156" customWidth="1"/>
    <col min="2040" max="2040" width="15.375" style="1156" customWidth="1"/>
    <col min="2041" max="2041" width="17.875" style="1156" customWidth="1"/>
    <col min="2042" max="2042" width="15.375" style="1156" customWidth="1"/>
    <col min="2043" max="2043" width="18.375" style="1156" customWidth="1"/>
    <col min="2044" max="2044" width="15.375" style="1156" customWidth="1"/>
    <col min="2045" max="2045" width="18.75" style="1156" customWidth="1"/>
    <col min="2046" max="2046" width="15.375" style="1156" customWidth="1"/>
    <col min="2047" max="2047" width="17.875" style="1156" customWidth="1"/>
    <col min="2048" max="2048" width="15.375" style="1156" customWidth="1"/>
    <col min="2049" max="2049" width="18.125" style="1156" customWidth="1"/>
    <col min="2050" max="2050" width="15.375" style="1156" customWidth="1"/>
    <col min="2051" max="2051" width="27.875" style="1156" bestFit="1" customWidth="1"/>
    <col min="2052" max="2052" width="16.75" style="1156" customWidth="1"/>
    <col min="2053" max="2053" width="13.125" style="1156" customWidth="1"/>
    <col min="2054" max="2054" width="17" style="1156" customWidth="1"/>
    <col min="2055" max="2055" width="13.625" style="1156" customWidth="1"/>
    <col min="2056" max="2056" width="21" style="1156" customWidth="1"/>
    <col min="2057" max="2057" width="12.75" style="1156" customWidth="1"/>
    <col min="2058" max="2058" width="14.875" style="1156" customWidth="1"/>
    <col min="2059" max="2278" width="10.375" style="1156"/>
    <col min="2279" max="2279" width="44.125" style="1156" customWidth="1"/>
    <col min="2280" max="2281" width="17.625" style="1156" customWidth="1"/>
    <col min="2282" max="2282" width="15.375" style="1156" customWidth="1"/>
    <col min="2283" max="2283" width="17.625" style="1156" customWidth="1"/>
    <col min="2284" max="2284" width="15.375" style="1156" customWidth="1"/>
    <col min="2285" max="2285" width="19" style="1156" customWidth="1"/>
    <col min="2286" max="2286" width="15.375" style="1156" customWidth="1"/>
    <col min="2287" max="2287" width="17.625" style="1156" customWidth="1"/>
    <col min="2288" max="2288" width="15.375" style="1156" customWidth="1"/>
    <col min="2289" max="2289" width="17.625" style="1156" customWidth="1"/>
    <col min="2290" max="2290" width="15.375" style="1156" customWidth="1"/>
    <col min="2291" max="2291" width="17.75" style="1156" customWidth="1"/>
    <col min="2292" max="2292" width="15.375" style="1156" customWidth="1"/>
    <col min="2293" max="2293" width="17.75" style="1156" customWidth="1"/>
    <col min="2294" max="2294" width="15.375" style="1156" customWidth="1"/>
    <col min="2295" max="2295" width="19.25" style="1156" customWidth="1"/>
    <col min="2296" max="2296" width="15.375" style="1156" customWidth="1"/>
    <col min="2297" max="2297" width="17.875" style="1156" customWidth="1"/>
    <col min="2298" max="2298" width="15.375" style="1156" customWidth="1"/>
    <col min="2299" max="2299" width="18.375" style="1156" customWidth="1"/>
    <col min="2300" max="2300" width="15.375" style="1156" customWidth="1"/>
    <col min="2301" max="2301" width="18.75" style="1156" customWidth="1"/>
    <col min="2302" max="2302" width="15.375" style="1156" customWidth="1"/>
    <col min="2303" max="2303" width="17.875" style="1156" customWidth="1"/>
    <col min="2304" max="2304" width="15.375" style="1156" customWidth="1"/>
    <col min="2305" max="2305" width="18.125" style="1156" customWidth="1"/>
    <col min="2306" max="2306" width="15.375" style="1156" customWidth="1"/>
    <col min="2307" max="2307" width="27.875" style="1156" bestFit="1" customWidth="1"/>
    <col min="2308" max="2308" width="16.75" style="1156" customWidth="1"/>
    <col min="2309" max="2309" width="13.125" style="1156" customWidth="1"/>
    <col min="2310" max="2310" width="17" style="1156" customWidth="1"/>
    <col min="2311" max="2311" width="13.625" style="1156" customWidth="1"/>
    <col min="2312" max="2312" width="21" style="1156" customWidth="1"/>
    <col min="2313" max="2313" width="12.75" style="1156" customWidth="1"/>
    <col min="2314" max="2314" width="14.875" style="1156" customWidth="1"/>
    <col min="2315" max="2534" width="10.375" style="1156"/>
    <col min="2535" max="2535" width="44.125" style="1156" customWidth="1"/>
    <col min="2536" max="2537" width="17.625" style="1156" customWidth="1"/>
    <col min="2538" max="2538" width="15.375" style="1156" customWidth="1"/>
    <col min="2539" max="2539" width="17.625" style="1156" customWidth="1"/>
    <col min="2540" max="2540" width="15.375" style="1156" customWidth="1"/>
    <col min="2541" max="2541" width="19" style="1156" customWidth="1"/>
    <col min="2542" max="2542" width="15.375" style="1156" customWidth="1"/>
    <col min="2543" max="2543" width="17.625" style="1156" customWidth="1"/>
    <col min="2544" max="2544" width="15.375" style="1156" customWidth="1"/>
    <col min="2545" max="2545" width="17.625" style="1156" customWidth="1"/>
    <col min="2546" max="2546" width="15.375" style="1156" customWidth="1"/>
    <col min="2547" max="2547" width="17.75" style="1156" customWidth="1"/>
    <col min="2548" max="2548" width="15.375" style="1156" customWidth="1"/>
    <col min="2549" max="2549" width="17.75" style="1156" customWidth="1"/>
    <col min="2550" max="2550" width="15.375" style="1156" customWidth="1"/>
    <col min="2551" max="2551" width="19.25" style="1156" customWidth="1"/>
    <col min="2552" max="2552" width="15.375" style="1156" customWidth="1"/>
    <col min="2553" max="2553" width="17.875" style="1156" customWidth="1"/>
    <col min="2554" max="2554" width="15.375" style="1156" customWidth="1"/>
    <col min="2555" max="2555" width="18.375" style="1156" customWidth="1"/>
    <col min="2556" max="2556" width="15.375" style="1156" customWidth="1"/>
    <col min="2557" max="2557" width="18.75" style="1156" customWidth="1"/>
    <col min="2558" max="2558" width="15.375" style="1156" customWidth="1"/>
    <col min="2559" max="2559" width="17.875" style="1156" customWidth="1"/>
    <col min="2560" max="2560" width="15.375" style="1156" customWidth="1"/>
    <col min="2561" max="2561" width="18.125" style="1156" customWidth="1"/>
    <col min="2562" max="2562" width="15.375" style="1156" customWidth="1"/>
    <col min="2563" max="2563" width="27.875" style="1156" bestFit="1" customWidth="1"/>
    <col min="2564" max="2564" width="16.75" style="1156" customWidth="1"/>
    <col min="2565" max="2565" width="13.125" style="1156" customWidth="1"/>
    <col min="2566" max="2566" width="17" style="1156" customWidth="1"/>
    <col min="2567" max="2567" width="13.625" style="1156" customWidth="1"/>
    <col min="2568" max="2568" width="21" style="1156" customWidth="1"/>
    <col min="2569" max="2569" width="12.75" style="1156" customWidth="1"/>
    <col min="2570" max="2570" width="14.875" style="1156" customWidth="1"/>
    <col min="2571" max="2790" width="10.375" style="1156"/>
    <col min="2791" max="2791" width="44.125" style="1156" customWidth="1"/>
    <col min="2792" max="2793" width="17.625" style="1156" customWidth="1"/>
    <col min="2794" max="2794" width="15.375" style="1156" customWidth="1"/>
    <col min="2795" max="2795" width="17.625" style="1156" customWidth="1"/>
    <col min="2796" max="2796" width="15.375" style="1156" customWidth="1"/>
    <col min="2797" max="2797" width="19" style="1156" customWidth="1"/>
    <col min="2798" max="2798" width="15.375" style="1156" customWidth="1"/>
    <col min="2799" max="2799" width="17.625" style="1156" customWidth="1"/>
    <col min="2800" max="2800" width="15.375" style="1156" customWidth="1"/>
    <col min="2801" max="2801" width="17.625" style="1156" customWidth="1"/>
    <col min="2802" max="2802" width="15.375" style="1156" customWidth="1"/>
    <col min="2803" max="2803" width="17.75" style="1156" customWidth="1"/>
    <col min="2804" max="2804" width="15.375" style="1156" customWidth="1"/>
    <col min="2805" max="2805" width="17.75" style="1156" customWidth="1"/>
    <col min="2806" max="2806" width="15.375" style="1156" customWidth="1"/>
    <col min="2807" max="2807" width="19.25" style="1156" customWidth="1"/>
    <col min="2808" max="2808" width="15.375" style="1156" customWidth="1"/>
    <col min="2809" max="2809" width="17.875" style="1156" customWidth="1"/>
    <col min="2810" max="2810" width="15.375" style="1156" customWidth="1"/>
    <col min="2811" max="2811" width="18.375" style="1156" customWidth="1"/>
    <col min="2812" max="2812" width="15.375" style="1156" customWidth="1"/>
    <col min="2813" max="2813" width="18.75" style="1156" customWidth="1"/>
    <col min="2814" max="2814" width="15.375" style="1156" customWidth="1"/>
    <col min="2815" max="2815" width="17.875" style="1156" customWidth="1"/>
    <col min="2816" max="2816" width="15.375" style="1156" customWidth="1"/>
    <col min="2817" max="2817" width="18.125" style="1156" customWidth="1"/>
    <col min="2818" max="2818" width="15.375" style="1156" customWidth="1"/>
    <col min="2819" max="2819" width="27.875" style="1156" bestFit="1" customWidth="1"/>
    <col min="2820" max="2820" width="16.75" style="1156" customWidth="1"/>
    <col min="2821" max="2821" width="13.125" style="1156" customWidth="1"/>
    <col min="2822" max="2822" width="17" style="1156" customWidth="1"/>
    <col min="2823" max="2823" width="13.625" style="1156" customWidth="1"/>
    <col min="2824" max="2824" width="21" style="1156" customWidth="1"/>
    <col min="2825" max="2825" width="12.75" style="1156" customWidth="1"/>
    <col min="2826" max="2826" width="14.875" style="1156" customWidth="1"/>
    <col min="2827" max="3046" width="10.375" style="1156"/>
    <col min="3047" max="3047" width="44.125" style="1156" customWidth="1"/>
    <col min="3048" max="3049" width="17.625" style="1156" customWidth="1"/>
    <col min="3050" max="3050" width="15.375" style="1156" customWidth="1"/>
    <col min="3051" max="3051" width="17.625" style="1156" customWidth="1"/>
    <col min="3052" max="3052" width="15.375" style="1156" customWidth="1"/>
    <col min="3053" max="3053" width="19" style="1156" customWidth="1"/>
    <col min="3054" max="3054" width="15.375" style="1156" customWidth="1"/>
    <col min="3055" max="3055" width="17.625" style="1156" customWidth="1"/>
    <col min="3056" max="3056" width="15.375" style="1156" customWidth="1"/>
    <col min="3057" max="3057" width="17.625" style="1156" customWidth="1"/>
    <col min="3058" max="3058" width="15.375" style="1156" customWidth="1"/>
    <col min="3059" max="3059" width="17.75" style="1156" customWidth="1"/>
    <col min="3060" max="3060" width="15.375" style="1156" customWidth="1"/>
    <col min="3061" max="3061" width="17.75" style="1156" customWidth="1"/>
    <col min="3062" max="3062" width="15.375" style="1156" customWidth="1"/>
    <col min="3063" max="3063" width="19.25" style="1156" customWidth="1"/>
    <col min="3064" max="3064" width="15.375" style="1156" customWidth="1"/>
    <col min="3065" max="3065" width="17.875" style="1156" customWidth="1"/>
    <col min="3066" max="3066" width="15.375" style="1156" customWidth="1"/>
    <col min="3067" max="3067" width="18.375" style="1156" customWidth="1"/>
    <col min="3068" max="3068" width="15.375" style="1156" customWidth="1"/>
    <col min="3069" max="3069" width="18.75" style="1156" customWidth="1"/>
    <col min="3070" max="3070" width="15.375" style="1156" customWidth="1"/>
    <col min="3071" max="3071" width="17.875" style="1156" customWidth="1"/>
    <col min="3072" max="3072" width="15.375" style="1156" customWidth="1"/>
    <col min="3073" max="3073" width="18.125" style="1156" customWidth="1"/>
    <col min="3074" max="3074" width="15.375" style="1156" customWidth="1"/>
    <col min="3075" max="3075" width="27.875" style="1156" bestFit="1" customWidth="1"/>
    <col min="3076" max="3076" width="16.75" style="1156" customWidth="1"/>
    <col min="3077" max="3077" width="13.125" style="1156" customWidth="1"/>
    <col min="3078" max="3078" width="17" style="1156" customWidth="1"/>
    <col min="3079" max="3079" width="13.625" style="1156" customWidth="1"/>
    <col min="3080" max="3080" width="21" style="1156" customWidth="1"/>
    <col min="3081" max="3081" width="12.75" style="1156" customWidth="1"/>
    <col min="3082" max="3082" width="14.875" style="1156" customWidth="1"/>
    <col min="3083" max="3302" width="10.375" style="1156"/>
    <col min="3303" max="3303" width="44.125" style="1156" customWidth="1"/>
    <col min="3304" max="3305" width="17.625" style="1156" customWidth="1"/>
    <col min="3306" max="3306" width="15.375" style="1156" customWidth="1"/>
    <col min="3307" max="3307" width="17.625" style="1156" customWidth="1"/>
    <col min="3308" max="3308" width="15.375" style="1156" customWidth="1"/>
    <col min="3309" max="3309" width="19" style="1156" customWidth="1"/>
    <col min="3310" max="3310" width="15.375" style="1156" customWidth="1"/>
    <col min="3311" max="3311" width="17.625" style="1156" customWidth="1"/>
    <col min="3312" max="3312" width="15.375" style="1156" customWidth="1"/>
    <col min="3313" max="3313" width="17.625" style="1156" customWidth="1"/>
    <col min="3314" max="3314" width="15.375" style="1156" customWidth="1"/>
    <col min="3315" max="3315" width="17.75" style="1156" customWidth="1"/>
    <col min="3316" max="3316" width="15.375" style="1156" customWidth="1"/>
    <col min="3317" max="3317" width="17.75" style="1156" customWidth="1"/>
    <col min="3318" max="3318" width="15.375" style="1156" customWidth="1"/>
    <col min="3319" max="3319" width="19.25" style="1156" customWidth="1"/>
    <col min="3320" max="3320" width="15.375" style="1156" customWidth="1"/>
    <col min="3321" max="3321" width="17.875" style="1156" customWidth="1"/>
    <col min="3322" max="3322" width="15.375" style="1156" customWidth="1"/>
    <col min="3323" max="3323" width="18.375" style="1156" customWidth="1"/>
    <col min="3324" max="3324" width="15.375" style="1156" customWidth="1"/>
    <col min="3325" max="3325" width="18.75" style="1156" customWidth="1"/>
    <col min="3326" max="3326" width="15.375" style="1156" customWidth="1"/>
    <col min="3327" max="3327" width="17.875" style="1156" customWidth="1"/>
    <col min="3328" max="3328" width="15.375" style="1156" customWidth="1"/>
    <col min="3329" max="3329" width="18.125" style="1156" customWidth="1"/>
    <col min="3330" max="3330" width="15.375" style="1156" customWidth="1"/>
    <col min="3331" max="3331" width="27.875" style="1156" bestFit="1" customWidth="1"/>
    <col min="3332" max="3332" width="16.75" style="1156" customWidth="1"/>
    <col min="3333" max="3333" width="13.125" style="1156" customWidth="1"/>
    <col min="3334" max="3334" width="17" style="1156" customWidth="1"/>
    <col min="3335" max="3335" width="13.625" style="1156" customWidth="1"/>
    <col min="3336" max="3336" width="21" style="1156" customWidth="1"/>
    <col min="3337" max="3337" width="12.75" style="1156" customWidth="1"/>
    <col min="3338" max="3338" width="14.875" style="1156" customWidth="1"/>
    <col min="3339" max="3558" width="10.375" style="1156"/>
    <col min="3559" max="3559" width="44.125" style="1156" customWidth="1"/>
    <col min="3560" max="3561" width="17.625" style="1156" customWidth="1"/>
    <col min="3562" max="3562" width="15.375" style="1156" customWidth="1"/>
    <col min="3563" max="3563" width="17.625" style="1156" customWidth="1"/>
    <col min="3564" max="3564" width="15.375" style="1156" customWidth="1"/>
    <col min="3565" max="3565" width="19" style="1156" customWidth="1"/>
    <col min="3566" max="3566" width="15.375" style="1156" customWidth="1"/>
    <col min="3567" max="3567" width="17.625" style="1156" customWidth="1"/>
    <col min="3568" max="3568" width="15.375" style="1156" customWidth="1"/>
    <col min="3569" max="3569" width="17.625" style="1156" customWidth="1"/>
    <col min="3570" max="3570" width="15.375" style="1156" customWidth="1"/>
    <col min="3571" max="3571" width="17.75" style="1156" customWidth="1"/>
    <col min="3572" max="3572" width="15.375" style="1156" customWidth="1"/>
    <col min="3573" max="3573" width="17.75" style="1156" customWidth="1"/>
    <col min="3574" max="3574" width="15.375" style="1156" customWidth="1"/>
    <col min="3575" max="3575" width="19.25" style="1156" customWidth="1"/>
    <col min="3576" max="3576" width="15.375" style="1156" customWidth="1"/>
    <col min="3577" max="3577" width="17.875" style="1156" customWidth="1"/>
    <col min="3578" max="3578" width="15.375" style="1156" customWidth="1"/>
    <col min="3579" max="3579" width="18.375" style="1156" customWidth="1"/>
    <col min="3580" max="3580" width="15.375" style="1156" customWidth="1"/>
    <col min="3581" max="3581" width="18.75" style="1156" customWidth="1"/>
    <col min="3582" max="3582" width="15.375" style="1156" customWidth="1"/>
    <col min="3583" max="3583" width="17.875" style="1156" customWidth="1"/>
    <col min="3584" max="3584" width="15.375" style="1156" customWidth="1"/>
    <col min="3585" max="3585" width="18.125" style="1156" customWidth="1"/>
    <col min="3586" max="3586" width="15.375" style="1156" customWidth="1"/>
    <col min="3587" max="3587" width="27.875" style="1156" bestFit="1" customWidth="1"/>
    <col min="3588" max="3588" width="16.75" style="1156" customWidth="1"/>
    <col min="3589" max="3589" width="13.125" style="1156" customWidth="1"/>
    <col min="3590" max="3590" width="17" style="1156" customWidth="1"/>
    <col min="3591" max="3591" width="13.625" style="1156" customWidth="1"/>
    <col min="3592" max="3592" width="21" style="1156" customWidth="1"/>
    <col min="3593" max="3593" width="12.75" style="1156" customWidth="1"/>
    <col min="3594" max="3594" width="14.875" style="1156" customWidth="1"/>
    <col min="3595" max="3814" width="10.375" style="1156"/>
    <col min="3815" max="3815" width="44.125" style="1156" customWidth="1"/>
    <col min="3816" max="3817" width="17.625" style="1156" customWidth="1"/>
    <col min="3818" max="3818" width="15.375" style="1156" customWidth="1"/>
    <col min="3819" max="3819" width="17.625" style="1156" customWidth="1"/>
    <col min="3820" max="3820" width="15.375" style="1156" customWidth="1"/>
    <col min="3821" max="3821" width="19" style="1156" customWidth="1"/>
    <col min="3822" max="3822" width="15.375" style="1156" customWidth="1"/>
    <col min="3823" max="3823" width="17.625" style="1156" customWidth="1"/>
    <col min="3824" max="3824" width="15.375" style="1156" customWidth="1"/>
    <col min="3825" max="3825" width="17.625" style="1156" customWidth="1"/>
    <col min="3826" max="3826" width="15.375" style="1156" customWidth="1"/>
    <col min="3827" max="3827" width="17.75" style="1156" customWidth="1"/>
    <col min="3828" max="3828" width="15.375" style="1156" customWidth="1"/>
    <col min="3829" max="3829" width="17.75" style="1156" customWidth="1"/>
    <col min="3830" max="3830" width="15.375" style="1156" customWidth="1"/>
    <col min="3831" max="3831" width="19.25" style="1156" customWidth="1"/>
    <col min="3832" max="3832" width="15.375" style="1156" customWidth="1"/>
    <col min="3833" max="3833" width="17.875" style="1156" customWidth="1"/>
    <col min="3834" max="3834" width="15.375" style="1156" customWidth="1"/>
    <col min="3835" max="3835" width="18.375" style="1156" customWidth="1"/>
    <col min="3836" max="3836" width="15.375" style="1156" customWidth="1"/>
    <col min="3837" max="3837" width="18.75" style="1156" customWidth="1"/>
    <col min="3838" max="3838" width="15.375" style="1156" customWidth="1"/>
    <col min="3839" max="3839" width="17.875" style="1156" customWidth="1"/>
    <col min="3840" max="3840" width="15.375" style="1156" customWidth="1"/>
    <col min="3841" max="3841" width="18.125" style="1156" customWidth="1"/>
    <col min="3842" max="3842" width="15.375" style="1156" customWidth="1"/>
    <col min="3843" max="3843" width="27.875" style="1156" bestFit="1" customWidth="1"/>
    <col min="3844" max="3844" width="16.75" style="1156" customWidth="1"/>
    <col min="3845" max="3845" width="13.125" style="1156" customWidth="1"/>
    <col min="3846" max="3846" width="17" style="1156" customWidth="1"/>
    <col min="3847" max="3847" width="13.625" style="1156" customWidth="1"/>
    <col min="3848" max="3848" width="21" style="1156" customWidth="1"/>
    <col min="3849" max="3849" width="12.75" style="1156" customWidth="1"/>
    <col min="3850" max="3850" width="14.875" style="1156" customWidth="1"/>
    <col min="3851" max="4070" width="10.375" style="1156"/>
    <col min="4071" max="4071" width="44.125" style="1156" customWidth="1"/>
    <col min="4072" max="4073" width="17.625" style="1156" customWidth="1"/>
    <col min="4074" max="4074" width="15.375" style="1156" customWidth="1"/>
    <col min="4075" max="4075" width="17.625" style="1156" customWidth="1"/>
    <col min="4076" max="4076" width="15.375" style="1156" customWidth="1"/>
    <col min="4077" max="4077" width="19" style="1156" customWidth="1"/>
    <col min="4078" max="4078" width="15.375" style="1156" customWidth="1"/>
    <col min="4079" max="4079" width="17.625" style="1156" customWidth="1"/>
    <col min="4080" max="4080" width="15.375" style="1156" customWidth="1"/>
    <col min="4081" max="4081" width="17.625" style="1156" customWidth="1"/>
    <col min="4082" max="4082" width="15.375" style="1156" customWidth="1"/>
    <col min="4083" max="4083" width="17.75" style="1156" customWidth="1"/>
    <col min="4084" max="4084" width="15.375" style="1156" customWidth="1"/>
    <col min="4085" max="4085" width="17.75" style="1156" customWidth="1"/>
    <col min="4086" max="4086" width="15.375" style="1156" customWidth="1"/>
    <col min="4087" max="4087" width="19.25" style="1156" customWidth="1"/>
    <col min="4088" max="4088" width="15.375" style="1156" customWidth="1"/>
    <col min="4089" max="4089" width="17.875" style="1156" customWidth="1"/>
    <col min="4090" max="4090" width="15.375" style="1156" customWidth="1"/>
    <col min="4091" max="4091" width="18.375" style="1156" customWidth="1"/>
    <col min="4092" max="4092" width="15.375" style="1156" customWidth="1"/>
    <col min="4093" max="4093" width="18.75" style="1156" customWidth="1"/>
    <col min="4094" max="4094" width="15.375" style="1156" customWidth="1"/>
    <col min="4095" max="4095" width="17.875" style="1156" customWidth="1"/>
    <col min="4096" max="4096" width="15.375" style="1156" customWidth="1"/>
    <col min="4097" max="4097" width="18.125" style="1156" customWidth="1"/>
    <col min="4098" max="4098" width="15.375" style="1156" customWidth="1"/>
    <col min="4099" max="4099" width="27.875" style="1156" bestFit="1" customWidth="1"/>
    <col min="4100" max="4100" width="16.75" style="1156" customWidth="1"/>
    <col min="4101" max="4101" width="13.125" style="1156" customWidth="1"/>
    <col min="4102" max="4102" width="17" style="1156" customWidth="1"/>
    <col min="4103" max="4103" width="13.625" style="1156" customWidth="1"/>
    <col min="4104" max="4104" width="21" style="1156" customWidth="1"/>
    <col min="4105" max="4105" width="12.75" style="1156" customWidth="1"/>
    <col min="4106" max="4106" width="14.875" style="1156" customWidth="1"/>
    <col min="4107" max="4326" width="10.375" style="1156"/>
    <col min="4327" max="4327" width="44.125" style="1156" customWidth="1"/>
    <col min="4328" max="4329" width="17.625" style="1156" customWidth="1"/>
    <col min="4330" max="4330" width="15.375" style="1156" customWidth="1"/>
    <col min="4331" max="4331" width="17.625" style="1156" customWidth="1"/>
    <col min="4332" max="4332" width="15.375" style="1156" customWidth="1"/>
    <col min="4333" max="4333" width="19" style="1156" customWidth="1"/>
    <col min="4334" max="4334" width="15.375" style="1156" customWidth="1"/>
    <col min="4335" max="4335" width="17.625" style="1156" customWidth="1"/>
    <col min="4336" max="4336" width="15.375" style="1156" customWidth="1"/>
    <col min="4337" max="4337" width="17.625" style="1156" customWidth="1"/>
    <col min="4338" max="4338" width="15.375" style="1156" customWidth="1"/>
    <col min="4339" max="4339" width="17.75" style="1156" customWidth="1"/>
    <col min="4340" max="4340" width="15.375" style="1156" customWidth="1"/>
    <col min="4341" max="4341" width="17.75" style="1156" customWidth="1"/>
    <col min="4342" max="4342" width="15.375" style="1156" customWidth="1"/>
    <col min="4343" max="4343" width="19.25" style="1156" customWidth="1"/>
    <col min="4344" max="4344" width="15.375" style="1156" customWidth="1"/>
    <col min="4345" max="4345" width="17.875" style="1156" customWidth="1"/>
    <col min="4346" max="4346" width="15.375" style="1156" customWidth="1"/>
    <col min="4347" max="4347" width="18.375" style="1156" customWidth="1"/>
    <col min="4348" max="4348" width="15.375" style="1156" customWidth="1"/>
    <col min="4349" max="4349" width="18.75" style="1156" customWidth="1"/>
    <col min="4350" max="4350" width="15.375" style="1156" customWidth="1"/>
    <col min="4351" max="4351" width="17.875" style="1156" customWidth="1"/>
    <col min="4352" max="4352" width="15.375" style="1156" customWidth="1"/>
    <col min="4353" max="4353" width="18.125" style="1156" customWidth="1"/>
    <col min="4354" max="4354" width="15.375" style="1156" customWidth="1"/>
    <col min="4355" max="4355" width="27.875" style="1156" bestFit="1" customWidth="1"/>
    <col min="4356" max="4356" width="16.75" style="1156" customWidth="1"/>
    <col min="4357" max="4357" width="13.125" style="1156" customWidth="1"/>
    <col min="4358" max="4358" width="17" style="1156" customWidth="1"/>
    <col min="4359" max="4359" width="13.625" style="1156" customWidth="1"/>
    <col min="4360" max="4360" width="21" style="1156" customWidth="1"/>
    <col min="4361" max="4361" width="12.75" style="1156" customWidth="1"/>
    <col min="4362" max="4362" width="14.875" style="1156" customWidth="1"/>
    <col min="4363" max="4582" width="10.375" style="1156"/>
    <col min="4583" max="4583" width="44.125" style="1156" customWidth="1"/>
    <col min="4584" max="4585" width="17.625" style="1156" customWidth="1"/>
    <col min="4586" max="4586" width="15.375" style="1156" customWidth="1"/>
    <col min="4587" max="4587" width="17.625" style="1156" customWidth="1"/>
    <col min="4588" max="4588" width="15.375" style="1156" customWidth="1"/>
    <col min="4589" max="4589" width="19" style="1156" customWidth="1"/>
    <col min="4590" max="4590" width="15.375" style="1156" customWidth="1"/>
    <col min="4591" max="4591" width="17.625" style="1156" customWidth="1"/>
    <col min="4592" max="4592" width="15.375" style="1156" customWidth="1"/>
    <col min="4593" max="4593" width="17.625" style="1156" customWidth="1"/>
    <col min="4594" max="4594" width="15.375" style="1156" customWidth="1"/>
    <col min="4595" max="4595" width="17.75" style="1156" customWidth="1"/>
    <col min="4596" max="4596" width="15.375" style="1156" customWidth="1"/>
    <col min="4597" max="4597" width="17.75" style="1156" customWidth="1"/>
    <col min="4598" max="4598" width="15.375" style="1156" customWidth="1"/>
    <col min="4599" max="4599" width="19.25" style="1156" customWidth="1"/>
    <col min="4600" max="4600" width="15.375" style="1156" customWidth="1"/>
    <col min="4601" max="4601" width="17.875" style="1156" customWidth="1"/>
    <col min="4602" max="4602" width="15.375" style="1156" customWidth="1"/>
    <col min="4603" max="4603" width="18.375" style="1156" customWidth="1"/>
    <col min="4604" max="4604" width="15.375" style="1156" customWidth="1"/>
    <col min="4605" max="4605" width="18.75" style="1156" customWidth="1"/>
    <col min="4606" max="4606" width="15.375" style="1156" customWidth="1"/>
    <col min="4607" max="4607" width="17.875" style="1156" customWidth="1"/>
    <col min="4608" max="4608" width="15.375" style="1156" customWidth="1"/>
    <col min="4609" max="4609" width="18.125" style="1156" customWidth="1"/>
    <col min="4610" max="4610" width="15.375" style="1156" customWidth="1"/>
    <col min="4611" max="4611" width="27.875" style="1156" bestFit="1" customWidth="1"/>
    <col min="4612" max="4612" width="16.75" style="1156" customWidth="1"/>
    <col min="4613" max="4613" width="13.125" style="1156" customWidth="1"/>
    <col min="4614" max="4614" width="17" style="1156" customWidth="1"/>
    <col min="4615" max="4615" width="13.625" style="1156" customWidth="1"/>
    <col min="4616" max="4616" width="21" style="1156" customWidth="1"/>
    <col min="4617" max="4617" width="12.75" style="1156" customWidth="1"/>
    <col min="4618" max="4618" width="14.875" style="1156" customWidth="1"/>
    <col min="4619" max="4838" width="10.375" style="1156"/>
    <col min="4839" max="4839" width="44.125" style="1156" customWidth="1"/>
    <col min="4840" max="4841" width="17.625" style="1156" customWidth="1"/>
    <col min="4842" max="4842" width="15.375" style="1156" customWidth="1"/>
    <col min="4843" max="4843" width="17.625" style="1156" customWidth="1"/>
    <col min="4844" max="4844" width="15.375" style="1156" customWidth="1"/>
    <col min="4845" max="4845" width="19" style="1156" customWidth="1"/>
    <col min="4846" max="4846" width="15.375" style="1156" customWidth="1"/>
    <col min="4847" max="4847" width="17.625" style="1156" customWidth="1"/>
    <col min="4848" max="4848" width="15.375" style="1156" customWidth="1"/>
    <col min="4849" max="4849" width="17.625" style="1156" customWidth="1"/>
    <col min="4850" max="4850" width="15.375" style="1156" customWidth="1"/>
    <col min="4851" max="4851" width="17.75" style="1156" customWidth="1"/>
    <col min="4852" max="4852" width="15.375" style="1156" customWidth="1"/>
    <col min="4853" max="4853" width="17.75" style="1156" customWidth="1"/>
    <col min="4854" max="4854" width="15.375" style="1156" customWidth="1"/>
    <col min="4855" max="4855" width="19.25" style="1156" customWidth="1"/>
    <col min="4856" max="4856" width="15.375" style="1156" customWidth="1"/>
    <col min="4857" max="4857" width="17.875" style="1156" customWidth="1"/>
    <col min="4858" max="4858" width="15.375" style="1156" customWidth="1"/>
    <col min="4859" max="4859" width="18.375" style="1156" customWidth="1"/>
    <col min="4860" max="4860" width="15.375" style="1156" customWidth="1"/>
    <col min="4861" max="4861" width="18.75" style="1156" customWidth="1"/>
    <col min="4862" max="4862" width="15.375" style="1156" customWidth="1"/>
    <col min="4863" max="4863" width="17.875" style="1156" customWidth="1"/>
    <col min="4864" max="4864" width="15.375" style="1156" customWidth="1"/>
    <col min="4865" max="4865" width="18.125" style="1156" customWidth="1"/>
    <col min="4866" max="4866" width="15.375" style="1156" customWidth="1"/>
    <col min="4867" max="4867" width="27.875" style="1156" bestFit="1" customWidth="1"/>
    <col min="4868" max="4868" width="16.75" style="1156" customWidth="1"/>
    <col min="4869" max="4869" width="13.125" style="1156" customWidth="1"/>
    <col min="4870" max="4870" width="17" style="1156" customWidth="1"/>
    <col min="4871" max="4871" width="13.625" style="1156" customWidth="1"/>
    <col min="4872" max="4872" width="21" style="1156" customWidth="1"/>
    <col min="4873" max="4873" width="12.75" style="1156" customWidth="1"/>
    <col min="4874" max="4874" width="14.875" style="1156" customWidth="1"/>
    <col min="4875" max="5094" width="10.375" style="1156"/>
    <col min="5095" max="5095" width="44.125" style="1156" customWidth="1"/>
    <col min="5096" max="5097" width="17.625" style="1156" customWidth="1"/>
    <col min="5098" max="5098" width="15.375" style="1156" customWidth="1"/>
    <col min="5099" max="5099" width="17.625" style="1156" customWidth="1"/>
    <col min="5100" max="5100" width="15.375" style="1156" customWidth="1"/>
    <col min="5101" max="5101" width="19" style="1156" customWidth="1"/>
    <col min="5102" max="5102" width="15.375" style="1156" customWidth="1"/>
    <col min="5103" max="5103" width="17.625" style="1156" customWidth="1"/>
    <col min="5104" max="5104" width="15.375" style="1156" customWidth="1"/>
    <col min="5105" max="5105" width="17.625" style="1156" customWidth="1"/>
    <col min="5106" max="5106" width="15.375" style="1156" customWidth="1"/>
    <col min="5107" max="5107" width="17.75" style="1156" customWidth="1"/>
    <col min="5108" max="5108" width="15.375" style="1156" customWidth="1"/>
    <col min="5109" max="5109" width="17.75" style="1156" customWidth="1"/>
    <col min="5110" max="5110" width="15.375" style="1156" customWidth="1"/>
    <col min="5111" max="5111" width="19.25" style="1156" customWidth="1"/>
    <col min="5112" max="5112" width="15.375" style="1156" customWidth="1"/>
    <col min="5113" max="5113" width="17.875" style="1156" customWidth="1"/>
    <col min="5114" max="5114" width="15.375" style="1156" customWidth="1"/>
    <col min="5115" max="5115" width="18.375" style="1156" customWidth="1"/>
    <col min="5116" max="5116" width="15.375" style="1156" customWidth="1"/>
    <col min="5117" max="5117" width="18.75" style="1156" customWidth="1"/>
    <col min="5118" max="5118" width="15.375" style="1156" customWidth="1"/>
    <col min="5119" max="5119" width="17.875" style="1156" customWidth="1"/>
    <col min="5120" max="5120" width="15.375" style="1156" customWidth="1"/>
    <col min="5121" max="5121" width="18.125" style="1156" customWidth="1"/>
    <col min="5122" max="5122" width="15.375" style="1156" customWidth="1"/>
    <col min="5123" max="5123" width="27.875" style="1156" bestFit="1" customWidth="1"/>
    <col min="5124" max="5124" width="16.75" style="1156" customWidth="1"/>
    <col min="5125" max="5125" width="13.125" style="1156" customWidth="1"/>
    <col min="5126" max="5126" width="17" style="1156" customWidth="1"/>
    <col min="5127" max="5127" width="13.625" style="1156" customWidth="1"/>
    <col min="5128" max="5128" width="21" style="1156" customWidth="1"/>
    <col min="5129" max="5129" width="12.75" style="1156" customWidth="1"/>
    <col min="5130" max="5130" width="14.875" style="1156" customWidth="1"/>
    <col min="5131" max="5350" width="10.375" style="1156"/>
    <col min="5351" max="5351" width="44.125" style="1156" customWidth="1"/>
    <col min="5352" max="5353" width="17.625" style="1156" customWidth="1"/>
    <col min="5354" max="5354" width="15.375" style="1156" customWidth="1"/>
    <col min="5355" max="5355" width="17.625" style="1156" customWidth="1"/>
    <col min="5356" max="5356" width="15.375" style="1156" customWidth="1"/>
    <col min="5357" max="5357" width="19" style="1156" customWidth="1"/>
    <col min="5358" max="5358" width="15.375" style="1156" customWidth="1"/>
    <col min="5359" max="5359" width="17.625" style="1156" customWidth="1"/>
    <col min="5360" max="5360" width="15.375" style="1156" customWidth="1"/>
    <col min="5361" max="5361" width="17.625" style="1156" customWidth="1"/>
    <col min="5362" max="5362" width="15.375" style="1156" customWidth="1"/>
    <col min="5363" max="5363" width="17.75" style="1156" customWidth="1"/>
    <col min="5364" max="5364" width="15.375" style="1156" customWidth="1"/>
    <col min="5365" max="5365" width="17.75" style="1156" customWidth="1"/>
    <col min="5366" max="5366" width="15.375" style="1156" customWidth="1"/>
    <col min="5367" max="5367" width="19.25" style="1156" customWidth="1"/>
    <col min="5368" max="5368" width="15.375" style="1156" customWidth="1"/>
    <col min="5369" max="5369" width="17.875" style="1156" customWidth="1"/>
    <col min="5370" max="5370" width="15.375" style="1156" customWidth="1"/>
    <col min="5371" max="5371" width="18.375" style="1156" customWidth="1"/>
    <col min="5372" max="5372" width="15.375" style="1156" customWidth="1"/>
    <col min="5373" max="5373" width="18.75" style="1156" customWidth="1"/>
    <col min="5374" max="5374" width="15.375" style="1156" customWidth="1"/>
    <col min="5375" max="5375" width="17.875" style="1156" customWidth="1"/>
    <col min="5376" max="5376" width="15.375" style="1156" customWidth="1"/>
    <col min="5377" max="5377" width="18.125" style="1156" customWidth="1"/>
    <col min="5378" max="5378" width="15.375" style="1156" customWidth="1"/>
    <col min="5379" max="5379" width="27.875" style="1156" bestFit="1" customWidth="1"/>
    <col min="5380" max="5380" width="16.75" style="1156" customWidth="1"/>
    <col min="5381" max="5381" width="13.125" style="1156" customWidth="1"/>
    <col min="5382" max="5382" width="17" style="1156" customWidth="1"/>
    <col min="5383" max="5383" width="13.625" style="1156" customWidth="1"/>
    <col min="5384" max="5384" width="21" style="1156" customWidth="1"/>
    <col min="5385" max="5385" width="12.75" style="1156" customWidth="1"/>
    <col min="5386" max="5386" width="14.875" style="1156" customWidth="1"/>
    <col min="5387" max="5606" width="10.375" style="1156"/>
    <col min="5607" max="5607" width="44.125" style="1156" customWidth="1"/>
    <col min="5608" max="5609" width="17.625" style="1156" customWidth="1"/>
    <col min="5610" max="5610" width="15.375" style="1156" customWidth="1"/>
    <col min="5611" max="5611" width="17.625" style="1156" customWidth="1"/>
    <col min="5612" max="5612" width="15.375" style="1156" customWidth="1"/>
    <col min="5613" max="5613" width="19" style="1156" customWidth="1"/>
    <col min="5614" max="5614" width="15.375" style="1156" customWidth="1"/>
    <col min="5615" max="5615" width="17.625" style="1156" customWidth="1"/>
    <col min="5616" max="5616" width="15.375" style="1156" customWidth="1"/>
    <col min="5617" max="5617" width="17.625" style="1156" customWidth="1"/>
    <col min="5618" max="5618" width="15.375" style="1156" customWidth="1"/>
    <col min="5619" max="5619" width="17.75" style="1156" customWidth="1"/>
    <col min="5620" max="5620" width="15.375" style="1156" customWidth="1"/>
    <col min="5621" max="5621" width="17.75" style="1156" customWidth="1"/>
    <col min="5622" max="5622" width="15.375" style="1156" customWidth="1"/>
    <col min="5623" max="5623" width="19.25" style="1156" customWidth="1"/>
    <col min="5624" max="5624" width="15.375" style="1156" customWidth="1"/>
    <col min="5625" max="5625" width="17.875" style="1156" customWidth="1"/>
    <col min="5626" max="5626" width="15.375" style="1156" customWidth="1"/>
    <col min="5627" max="5627" width="18.375" style="1156" customWidth="1"/>
    <col min="5628" max="5628" width="15.375" style="1156" customWidth="1"/>
    <col min="5629" max="5629" width="18.75" style="1156" customWidth="1"/>
    <col min="5630" max="5630" width="15.375" style="1156" customWidth="1"/>
    <col min="5631" max="5631" width="17.875" style="1156" customWidth="1"/>
    <col min="5632" max="5632" width="15.375" style="1156" customWidth="1"/>
    <col min="5633" max="5633" width="18.125" style="1156" customWidth="1"/>
    <col min="5634" max="5634" width="15.375" style="1156" customWidth="1"/>
    <col min="5635" max="5635" width="27.875" style="1156" bestFit="1" customWidth="1"/>
    <col min="5636" max="5636" width="16.75" style="1156" customWidth="1"/>
    <col min="5637" max="5637" width="13.125" style="1156" customWidth="1"/>
    <col min="5638" max="5638" width="17" style="1156" customWidth="1"/>
    <col min="5639" max="5639" width="13.625" style="1156" customWidth="1"/>
    <col min="5640" max="5640" width="21" style="1156" customWidth="1"/>
    <col min="5641" max="5641" width="12.75" style="1156" customWidth="1"/>
    <col min="5642" max="5642" width="14.875" style="1156" customWidth="1"/>
    <col min="5643" max="5862" width="10.375" style="1156"/>
    <col min="5863" max="5863" width="44.125" style="1156" customWidth="1"/>
    <col min="5864" max="5865" width="17.625" style="1156" customWidth="1"/>
    <col min="5866" max="5866" width="15.375" style="1156" customWidth="1"/>
    <col min="5867" max="5867" width="17.625" style="1156" customWidth="1"/>
    <col min="5868" max="5868" width="15.375" style="1156" customWidth="1"/>
    <col min="5869" max="5869" width="19" style="1156" customWidth="1"/>
    <col min="5870" max="5870" width="15.375" style="1156" customWidth="1"/>
    <col min="5871" max="5871" width="17.625" style="1156" customWidth="1"/>
    <col min="5872" max="5872" width="15.375" style="1156" customWidth="1"/>
    <col min="5873" max="5873" width="17.625" style="1156" customWidth="1"/>
    <col min="5874" max="5874" width="15.375" style="1156" customWidth="1"/>
    <col min="5875" max="5875" width="17.75" style="1156" customWidth="1"/>
    <col min="5876" max="5876" width="15.375" style="1156" customWidth="1"/>
    <col min="5877" max="5877" width="17.75" style="1156" customWidth="1"/>
    <col min="5878" max="5878" width="15.375" style="1156" customWidth="1"/>
    <col min="5879" max="5879" width="19.25" style="1156" customWidth="1"/>
    <col min="5880" max="5880" width="15.375" style="1156" customWidth="1"/>
    <col min="5881" max="5881" width="17.875" style="1156" customWidth="1"/>
    <col min="5882" max="5882" width="15.375" style="1156" customWidth="1"/>
    <col min="5883" max="5883" width="18.375" style="1156" customWidth="1"/>
    <col min="5884" max="5884" width="15.375" style="1156" customWidth="1"/>
    <col min="5885" max="5885" width="18.75" style="1156" customWidth="1"/>
    <col min="5886" max="5886" width="15.375" style="1156" customWidth="1"/>
    <col min="5887" max="5887" width="17.875" style="1156" customWidth="1"/>
    <col min="5888" max="5888" width="15.375" style="1156" customWidth="1"/>
    <col min="5889" max="5889" width="18.125" style="1156" customWidth="1"/>
    <col min="5890" max="5890" width="15.375" style="1156" customWidth="1"/>
    <col min="5891" max="5891" width="27.875" style="1156" bestFit="1" customWidth="1"/>
    <col min="5892" max="5892" width="16.75" style="1156" customWidth="1"/>
    <col min="5893" max="5893" width="13.125" style="1156" customWidth="1"/>
    <col min="5894" max="5894" width="17" style="1156" customWidth="1"/>
    <col min="5895" max="5895" width="13.625" style="1156" customWidth="1"/>
    <col min="5896" max="5896" width="21" style="1156" customWidth="1"/>
    <col min="5897" max="5897" width="12.75" style="1156" customWidth="1"/>
    <col min="5898" max="5898" width="14.875" style="1156" customWidth="1"/>
    <col min="5899" max="6118" width="10.375" style="1156"/>
    <col min="6119" max="6119" width="44.125" style="1156" customWidth="1"/>
    <col min="6120" max="6121" width="17.625" style="1156" customWidth="1"/>
    <col min="6122" max="6122" width="15.375" style="1156" customWidth="1"/>
    <col min="6123" max="6123" width="17.625" style="1156" customWidth="1"/>
    <col min="6124" max="6124" width="15.375" style="1156" customWidth="1"/>
    <col min="6125" max="6125" width="19" style="1156" customWidth="1"/>
    <col min="6126" max="6126" width="15.375" style="1156" customWidth="1"/>
    <col min="6127" max="6127" width="17.625" style="1156" customWidth="1"/>
    <col min="6128" max="6128" width="15.375" style="1156" customWidth="1"/>
    <col min="6129" max="6129" width="17.625" style="1156" customWidth="1"/>
    <col min="6130" max="6130" width="15.375" style="1156" customWidth="1"/>
    <col min="6131" max="6131" width="17.75" style="1156" customWidth="1"/>
    <col min="6132" max="6132" width="15.375" style="1156" customWidth="1"/>
    <col min="6133" max="6133" width="17.75" style="1156" customWidth="1"/>
    <col min="6134" max="6134" width="15.375" style="1156" customWidth="1"/>
    <col min="6135" max="6135" width="19.25" style="1156" customWidth="1"/>
    <col min="6136" max="6136" width="15.375" style="1156" customWidth="1"/>
    <col min="6137" max="6137" width="17.875" style="1156" customWidth="1"/>
    <col min="6138" max="6138" width="15.375" style="1156" customWidth="1"/>
    <col min="6139" max="6139" width="18.375" style="1156" customWidth="1"/>
    <col min="6140" max="6140" width="15.375" style="1156" customWidth="1"/>
    <col min="6141" max="6141" width="18.75" style="1156" customWidth="1"/>
    <col min="6142" max="6142" width="15.375" style="1156" customWidth="1"/>
    <col min="6143" max="6143" width="17.875" style="1156" customWidth="1"/>
    <col min="6144" max="6144" width="15.375" style="1156" customWidth="1"/>
    <col min="6145" max="6145" width="18.125" style="1156" customWidth="1"/>
    <col min="6146" max="6146" width="15.375" style="1156" customWidth="1"/>
    <col min="6147" max="6147" width="27.875" style="1156" bestFit="1" customWidth="1"/>
    <col min="6148" max="6148" width="16.75" style="1156" customWidth="1"/>
    <col min="6149" max="6149" width="13.125" style="1156" customWidth="1"/>
    <col min="6150" max="6150" width="17" style="1156" customWidth="1"/>
    <col min="6151" max="6151" width="13.625" style="1156" customWidth="1"/>
    <col min="6152" max="6152" width="21" style="1156" customWidth="1"/>
    <col min="6153" max="6153" width="12.75" style="1156" customWidth="1"/>
    <col min="6154" max="6154" width="14.875" style="1156" customWidth="1"/>
    <col min="6155" max="6374" width="10.375" style="1156"/>
    <col min="6375" max="6375" width="44.125" style="1156" customWidth="1"/>
    <col min="6376" max="6377" width="17.625" style="1156" customWidth="1"/>
    <col min="6378" max="6378" width="15.375" style="1156" customWidth="1"/>
    <col min="6379" max="6379" width="17.625" style="1156" customWidth="1"/>
    <col min="6380" max="6380" width="15.375" style="1156" customWidth="1"/>
    <col min="6381" max="6381" width="19" style="1156" customWidth="1"/>
    <col min="6382" max="6382" width="15.375" style="1156" customWidth="1"/>
    <col min="6383" max="6383" width="17.625" style="1156" customWidth="1"/>
    <col min="6384" max="6384" width="15.375" style="1156" customWidth="1"/>
    <col min="6385" max="6385" width="17.625" style="1156" customWidth="1"/>
    <col min="6386" max="6386" width="15.375" style="1156" customWidth="1"/>
    <col min="6387" max="6387" width="17.75" style="1156" customWidth="1"/>
    <col min="6388" max="6388" width="15.375" style="1156" customWidth="1"/>
    <col min="6389" max="6389" width="17.75" style="1156" customWidth="1"/>
    <col min="6390" max="6390" width="15.375" style="1156" customWidth="1"/>
    <col min="6391" max="6391" width="19.25" style="1156" customWidth="1"/>
    <col min="6392" max="6392" width="15.375" style="1156" customWidth="1"/>
    <col min="6393" max="6393" width="17.875" style="1156" customWidth="1"/>
    <col min="6394" max="6394" width="15.375" style="1156" customWidth="1"/>
    <col min="6395" max="6395" width="18.375" style="1156" customWidth="1"/>
    <col min="6396" max="6396" width="15.375" style="1156" customWidth="1"/>
    <col min="6397" max="6397" width="18.75" style="1156" customWidth="1"/>
    <col min="6398" max="6398" width="15.375" style="1156" customWidth="1"/>
    <col min="6399" max="6399" width="17.875" style="1156" customWidth="1"/>
    <col min="6400" max="6400" width="15.375" style="1156" customWidth="1"/>
    <col min="6401" max="6401" width="18.125" style="1156" customWidth="1"/>
    <col min="6402" max="6402" width="15.375" style="1156" customWidth="1"/>
    <col min="6403" max="6403" width="27.875" style="1156" bestFit="1" customWidth="1"/>
    <col min="6404" max="6404" width="16.75" style="1156" customWidth="1"/>
    <col min="6405" max="6405" width="13.125" style="1156" customWidth="1"/>
    <col min="6406" max="6406" width="17" style="1156" customWidth="1"/>
    <col min="6407" max="6407" width="13.625" style="1156" customWidth="1"/>
    <col min="6408" max="6408" width="21" style="1156" customWidth="1"/>
    <col min="6409" max="6409" width="12.75" style="1156" customWidth="1"/>
    <col min="6410" max="6410" width="14.875" style="1156" customWidth="1"/>
    <col min="6411" max="6630" width="10.375" style="1156"/>
    <col min="6631" max="6631" width="44.125" style="1156" customWidth="1"/>
    <col min="6632" max="6633" width="17.625" style="1156" customWidth="1"/>
    <col min="6634" max="6634" width="15.375" style="1156" customWidth="1"/>
    <col min="6635" max="6635" width="17.625" style="1156" customWidth="1"/>
    <col min="6636" max="6636" width="15.375" style="1156" customWidth="1"/>
    <col min="6637" max="6637" width="19" style="1156" customWidth="1"/>
    <col min="6638" max="6638" width="15.375" style="1156" customWidth="1"/>
    <col min="6639" max="6639" width="17.625" style="1156" customWidth="1"/>
    <col min="6640" max="6640" width="15.375" style="1156" customWidth="1"/>
    <col min="6641" max="6641" width="17.625" style="1156" customWidth="1"/>
    <col min="6642" max="6642" width="15.375" style="1156" customWidth="1"/>
    <col min="6643" max="6643" width="17.75" style="1156" customWidth="1"/>
    <col min="6644" max="6644" width="15.375" style="1156" customWidth="1"/>
    <col min="6645" max="6645" width="17.75" style="1156" customWidth="1"/>
    <col min="6646" max="6646" width="15.375" style="1156" customWidth="1"/>
    <col min="6647" max="6647" width="19.25" style="1156" customWidth="1"/>
    <col min="6648" max="6648" width="15.375" style="1156" customWidth="1"/>
    <col min="6649" max="6649" width="17.875" style="1156" customWidth="1"/>
    <col min="6650" max="6650" width="15.375" style="1156" customWidth="1"/>
    <col min="6651" max="6651" width="18.375" style="1156" customWidth="1"/>
    <col min="6652" max="6652" width="15.375" style="1156" customWidth="1"/>
    <col min="6653" max="6653" width="18.75" style="1156" customWidth="1"/>
    <col min="6654" max="6654" width="15.375" style="1156" customWidth="1"/>
    <col min="6655" max="6655" width="17.875" style="1156" customWidth="1"/>
    <col min="6656" max="6656" width="15.375" style="1156" customWidth="1"/>
    <col min="6657" max="6657" width="18.125" style="1156" customWidth="1"/>
    <col min="6658" max="6658" width="15.375" style="1156" customWidth="1"/>
    <col min="6659" max="6659" width="27.875" style="1156" bestFit="1" customWidth="1"/>
    <col min="6660" max="6660" width="16.75" style="1156" customWidth="1"/>
    <col min="6661" max="6661" width="13.125" style="1156" customWidth="1"/>
    <col min="6662" max="6662" width="17" style="1156" customWidth="1"/>
    <col min="6663" max="6663" width="13.625" style="1156" customWidth="1"/>
    <col min="6664" max="6664" width="21" style="1156" customWidth="1"/>
    <col min="6665" max="6665" width="12.75" style="1156" customWidth="1"/>
    <col min="6666" max="6666" width="14.875" style="1156" customWidth="1"/>
    <col min="6667" max="6886" width="10.375" style="1156"/>
    <col min="6887" max="6887" width="44.125" style="1156" customWidth="1"/>
    <col min="6888" max="6889" width="17.625" style="1156" customWidth="1"/>
    <col min="6890" max="6890" width="15.375" style="1156" customWidth="1"/>
    <col min="6891" max="6891" width="17.625" style="1156" customWidth="1"/>
    <col min="6892" max="6892" width="15.375" style="1156" customWidth="1"/>
    <col min="6893" max="6893" width="19" style="1156" customWidth="1"/>
    <col min="6894" max="6894" width="15.375" style="1156" customWidth="1"/>
    <col min="6895" max="6895" width="17.625" style="1156" customWidth="1"/>
    <col min="6896" max="6896" width="15.375" style="1156" customWidth="1"/>
    <col min="6897" max="6897" width="17.625" style="1156" customWidth="1"/>
    <col min="6898" max="6898" width="15.375" style="1156" customWidth="1"/>
    <col min="6899" max="6899" width="17.75" style="1156" customWidth="1"/>
    <col min="6900" max="6900" width="15.375" style="1156" customWidth="1"/>
    <col min="6901" max="6901" width="17.75" style="1156" customWidth="1"/>
    <col min="6902" max="6902" width="15.375" style="1156" customWidth="1"/>
    <col min="6903" max="6903" width="19.25" style="1156" customWidth="1"/>
    <col min="6904" max="6904" width="15.375" style="1156" customWidth="1"/>
    <col min="6905" max="6905" width="17.875" style="1156" customWidth="1"/>
    <col min="6906" max="6906" width="15.375" style="1156" customWidth="1"/>
    <col min="6907" max="6907" width="18.375" style="1156" customWidth="1"/>
    <col min="6908" max="6908" width="15.375" style="1156" customWidth="1"/>
    <col min="6909" max="6909" width="18.75" style="1156" customWidth="1"/>
    <col min="6910" max="6910" width="15.375" style="1156" customWidth="1"/>
    <col min="6911" max="6911" width="17.875" style="1156" customWidth="1"/>
    <col min="6912" max="6912" width="15.375" style="1156" customWidth="1"/>
    <col min="6913" max="6913" width="18.125" style="1156" customWidth="1"/>
    <col min="6914" max="6914" width="15.375" style="1156" customWidth="1"/>
    <col min="6915" max="6915" width="27.875" style="1156" bestFit="1" customWidth="1"/>
    <col min="6916" max="6916" width="16.75" style="1156" customWidth="1"/>
    <col min="6917" max="6917" width="13.125" style="1156" customWidth="1"/>
    <col min="6918" max="6918" width="17" style="1156" customWidth="1"/>
    <col min="6919" max="6919" width="13.625" style="1156" customWidth="1"/>
    <col min="6920" max="6920" width="21" style="1156" customWidth="1"/>
    <col min="6921" max="6921" width="12.75" style="1156" customWidth="1"/>
    <col min="6922" max="6922" width="14.875" style="1156" customWidth="1"/>
    <col min="6923" max="7142" width="10.375" style="1156"/>
    <col min="7143" max="7143" width="44.125" style="1156" customWidth="1"/>
    <col min="7144" max="7145" width="17.625" style="1156" customWidth="1"/>
    <col min="7146" max="7146" width="15.375" style="1156" customWidth="1"/>
    <col min="7147" max="7147" width="17.625" style="1156" customWidth="1"/>
    <col min="7148" max="7148" width="15.375" style="1156" customWidth="1"/>
    <col min="7149" max="7149" width="19" style="1156" customWidth="1"/>
    <col min="7150" max="7150" width="15.375" style="1156" customWidth="1"/>
    <col min="7151" max="7151" width="17.625" style="1156" customWidth="1"/>
    <col min="7152" max="7152" width="15.375" style="1156" customWidth="1"/>
    <col min="7153" max="7153" width="17.625" style="1156" customWidth="1"/>
    <col min="7154" max="7154" width="15.375" style="1156" customWidth="1"/>
    <col min="7155" max="7155" width="17.75" style="1156" customWidth="1"/>
    <col min="7156" max="7156" width="15.375" style="1156" customWidth="1"/>
    <col min="7157" max="7157" width="17.75" style="1156" customWidth="1"/>
    <col min="7158" max="7158" width="15.375" style="1156" customWidth="1"/>
    <col min="7159" max="7159" width="19.25" style="1156" customWidth="1"/>
    <col min="7160" max="7160" width="15.375" style="1156" customWidth="1"/>
    <col min="7161" max="7161" width="17.875" style="1156" customWidth="1"/>
    <col min="7162" max="7162" width="15.375" style="1156" customWidth="1"/>
    <col min="7163" max="7163" width="18.375" style="1156" customWidth="1"/>
    <col min="7164" max="7164" width="15.375" style="1156" customWidth="1"/>
    <col min="7165" max="7165" width="18.75" style="1156" customWidth="1"/>
    <col min="7166" max="7166" width="15.375" style="1156" customWidth="1"/>
    <col min="7167" max="7167" width="17.875" style="1156" customWidth="1"/>
    <col min="7168" max="7168" width="15.375" style="1156" customWidth="1"/>
    <col min="7169" max="7169" width="18.125" style="1156" customWidth="1"/>
    <col min="7170" max="7170" width="15.375" style="1156" customWidth="1"/>
    <col min="7171" max="7171" width="27.875" style="1156" bestFit="1" customWidth="1"/>
    <col min="7172" max="7172" width="16.75" style="1156" customWidth="1"/>
    <col min="7173" max="7173" width="13.125" style="1156" customWidth="1"/>
    <col min="7174" max="7174" width="17" style="1156" customWidth="1"/>
    <col min="7175" max="7175" width="13.625" style="1156" customWidth="1"/>
    <col min="7176" max="7176" width="21" style="1156" customWidth="1"/>
    <col min="7177" max="7177" width="12.75" style="1156" customWidth="1"/>
    <col min="7178" max="7178" width="14.875" style="1156" customWidth="1"/>
    <col min="7179" max="7398" width="10.375" style="1156"/>
    <col min="7399" max="7399" width="44.125" style="1156" customWidth="1"/>
    <col min="7400" max="7401" width="17.625" style="1156" customWidth="1"/>
    <col min="7402" max="7402" width="15.375" style="1156" customWidth="1"/>
    <col min="7403" max="7403" width="17.625" style="1156" customWidth="1"/>
    <col min="7404" max="7404" width="15.375" style="1156" customWidth="1"/>
    <col min="7405" max="7405" width="19" style="1156" customWidth="1"/>
    <col min="7406" max="7406" width="15.375" style="1156" customWidth="1"/>
    <col min="7407" max="7407" width="17.625" style="1156" customWidth="1"/>
    <col min="7408" max="7408" width="15.375" style="1156" customWidth="1"/>
    <col min="7409" max="7409" width="17.625" style="1156" customWidth="1"/>
    <col min="7410" max="7410" width="15.375" style="1156" customWidth="1"/>
    <col min="7411" max="7411" width="17.75" style="1156" customWidth="1"/>
    <col min="7412" max="7412" width="15.375" style="1156" customWidth="1"/>
    <col min="7413" max="7413" width="17.75" style="1156" customWidth="1"/>
    <col min="7414" max="7414" width="15.375" style="1156" customWidth="1"/>
    <col min="7415" max="7415" width="19.25" style="1156" customWidth="1"/>
    <col min="7416" max="7416" width="15.375" style="1156" customWidth="1"/>
    <col min="7417" max="7417" width="17.875" style="1156" customWidth="1"/>
    <col min="7418" max="7418" width="15.375" style="1156" customWidth="1"/>
    <col min="7419" max="7419" width="18.375" style="1156" customWidth="1"/>
    <col min="7420" max="7420" width="15.375" style="1156" customWidth="1"/>
    <col min="7421" max="7421" width="18.75" style="1156" customWidth="1"/>
    <col min="7422" max="7422" width="15.375" style="1156" customWidth="1"/>
    <col min="7423" max="7423" width="17.875" style="1156" customWidth="1"/>
    <col min="7424" max="7424" width="15.375" style="1156" customWidth="1"/>
    <col min="7425" max="7425" width="18.125" style="1156" customWidth="1"/>
    <col min="7426" max="7426" width="15.375" style="1156" customWidth="1"/>
    <col min="7427" max="7427" width="27.875" style="1156" bestFit="1" customWidth="1"/>
    <col min="7428" max="7428" width="16.75" style="1156" customWidth="1"/>
    <col min="7429" max="7429" width="13.125" style="1156" customWidth="1"/>
    <col min="7430" max="7430" width="17" style="1156" customWidth="1"/>
    <col min="7431" max="7431" width="13.625" style="1156" customWidth="1"/>
    <col min="7432" max="7432" width="21" style="1156" customWidth="1"/>
    <col min="7433" max="7433" width="12.75" style="1156" customWidth="1"/>
    <col min="7434" max="7434" width="14.875" style="1156" customWidth="1"/>
    <col min="7435" max="7654" width="10.375" style="1156"/>
    <col min="7655" max="7655" width="44.125" style="1156" customWidth="1"/>
    <col min="7656" max="7657" width="17.625" style="1156" customWidth="1"/>
    <col min="7658" max="7658" width="15.375" style="1156" customWidth="1"/>
    <col min="7659" max="7659" width="17.625" style="1156" customWidth="1"/>
    <col min="7660" max="7660" width="15.375" style="1156" customWidth="1"/>
    <col min="7661" max="7661" width="19" style="1156" customWidth="1"/>
    <col min="7662" max="7662" width="15.375" style="1156" customWidth="1"/>
    <col min="7663" max="7663" width="17.625" style="1156" customWidth="1"/>
    <col min="7664" max="7664" width="15.375" style="1156" customWidth="1"/>
    <col min="7665" max="7665" width="17.625" style="1156" customWidth="1"/>
    <col min="7666" max="7666" width="15.375" style="1156" customWidth="1"/>
    <col min="7667" max="7667" width="17.75" style="1156" customWidth="1"/>
    <col min="7668" max="7668" width="15.375" style="1156" customWidth="1"/>
    <col min="7669" max="7669" width="17.75" style="1156" customWidth="1"/>
    <col min="7670" max="7670" width="15.375" style="1156" customWidth="1"/>
    <col min="7671" max="7671" width="19.25" style="1156" customWidth="1"/>
    <col min="7672" max="7672" width="15.375" style="1156" customWidth="1"/>
    <col min="7673" max="7673" width="17.875" style="1156" customWidth="1"/>
    <col min="7674" max="7674" width="15.375" style="1156" customWidth="1"/>
    <col min="7675" max="7675" width="18.375" style="1156" customWidth="1"/>
    <col min="7676" max="7676" width="15.375" style="1156" customWidth="1"/>
    <col min="7677" max="7677" width="18.75" style="1156" customWidth="1"/>
    <col min="7678" max="7678" width="15.375" style="1156" customWidth="1"/>
    <col min="7679" max="7679" width="17.875" style="1156" customWidth="1"/>
    <col min="7680" max="7680" width="15.375" style="1156" customWidth="1"/>
    <col min="7681" max="7681" width="18.125" style="1156" customWidth="1"/>
    <col min="7682" max="7682" width="15.375" style="1156" customWidth="1"/>
    <col min="7683" max="7683" width="27.875" style="1156" bestFit="1" customWidth="1"/>
    <col min="7684" max="7684" width="16.75" style="1156" customWidth="1"/>
    <col min="7685" max="7685" width="13.125" style="1156" customWidth="1"/>
    <col min="7686" max="7686" width="17" style="1156" customWidth="1"/>
    <col min="7687" max="7687" width="13.625" style="1156" customWidth="1"/>
    <col min="7688" max="7688" width="21" style="1156" customWidth="1"/>
    <col min="7689" max="7689" width="12.75" style="1156" customWidth="1"/>
    <col min="7690" max="7690" width="14.875" style="1156" customWidth="1"/>
    <col min="7691" max="7910" width="10.375" style="1156"/>
    <col min="7911" max="7911" width="44.125" style="1156" customWidth="1"/>
    <col min="7912" max="7913" width="17.625" style="1156" customWidth="1"/>
    <col min="7914" max="7914" width="15.375" style="1156" customWidth="1"/>
    <col min="7915" max="7915" width="17.625" style="1156" customWidth="1"/>
    <col min="7916" max="7916" width="15.375" style="1156" customWidth="1"/>
    <col min="7917" max="7917" width="19" style="1156" customWidth="1"/>
    <col min="7918" max="7918" width="15.375" style="1156" customWidth="1"/>
    <col min="7919" max="7919" width="17.625" style="1156" customWidth="1"/>
    <col min="7920" max="7920" width="15.375" style="1156" customWidth="1"/>
    <col min="7921" max="7921" width="17.625" style="1156" customWidth="1"/>
    <col min="7922" max="7922" width="15.375" style="1156" customWidth="1"/>
    <col min="7923" max="7923" width="17.75" style="1156" customWidth="1"/>
    <col min="7924" max="7924" width="15.375" style="1156" customWidth="1"/>
    <col min="7925" max="7925" width="17.75" style="1156" customWidth="1"/>
    <col min="7926" max="7926" width="15.375" style="1156" customWidth="1"/>
    <col min="7927" max="7927" width="19.25" style="1156" customWidth="1"/>
    <col min="7928" max="7928" width="15.375" style="1156" customWidth="1"/>
    <col min="7929" max="7929" width="17.875" style="1156" customWidth="1"/>
    <col min="7930" max="7930" width="15.375" style="1156" customWidth="1"/>
    <col min="7931" max="7931" width="18.375" style="1156" customWidth="1"/>
    <col min="7932" max="7932" width="15.375" style="1156" customWidth="1"/>
    <col min="7933" max="7933" width="18.75" style="1156" customWidth="1"/>
    <col min="7934" max="7934" width="15.375" style="1156" customWidth="1"/>
    <col min="7935" max="7935" width="17.875" style="1156" customWidth="1"/>
    <col min="7936" max="7936" width="15.375" style="1156" customWidth="1"/>
    <col min="7937" max="7937" width="18.125" style="1156" customWidth="1"/>
    <col min="7938" max="7938" width="15.375" style="1156" customWidth="1"/>
    <col min="7939" max="7939" width="27.875" style="1156" bestFit="1" customWidth="1"/>
    <col min="7940" max="7940" width="16.75" style="1156" customWidth="1"/>
    <col min="7941" max="7941" width="13.125" style="1156" customWidth="1"/>
    <col min="7942" max="7942" width="17" style="1156" customWidth="1"/>
    <col min="7943" max="7943" width="13.625" style="1156" customWidth="1"/>
    <col min="7944" max="7944" width="21" style="1156" customWidth="1"/>
    <col min="7945" max="7945" width="12.75" style="1156" customWidth="1"/>
    <col min="7946" max="7946" width="14.875" style="1156" customWidth="1"/>
    <col min="7947" max="8166" width="10.375" style="1156"/>
    <col min="8167" max="8167" width="44.125" style="1156" customWidth="1"/>
    <col min="8168" max="8169" width="17.625" style="1156" customWidth="1"/>
    <col min="8170" max="8170" width="15.375" style="1156" customWidth="1"/>
    <col min="8171" max="8171" width="17.625" style="1156" customWidth="1"/>
    <col min="8172" max="8172" width="15.375" style="1156" customWidth="1"/>
    <col min="8173" max="8173" width="19" style="1156" customWidth="1"/>
    <col min="8174" max="8174" width="15.375" style="1156" customWidth="1"/>
    <col min="8175" max="8175" width="17.625" style="1156" customWidth="1"/>
    <col min="8176" max="8176" width="15.375" style="1156" customWidth="1"/>
    <col min="8177" max="8177" width="17.625" style="1156" customWidth="1"/>
    <col min="8178" max="8178" width="15.375" style="1156" customWidth="1"/>
    <col min="8179" max="8179" width="17.75" style="1156" customWidth="1"/>
    <col min="8180" max="8180" width="15.375" style="1156" customWidth="1"/>
    <col min="8181" max="8181" width="17.75" style="1156" customWidth="1"/>
    <col min="8182" max="8182" width="15.375" style="1156" customWidth="1"/>
    <col min="8183" max="8183" width="19.25" style="1156" customWidth="1"/>
    <col min="8184" max="8184" width="15.375" style="1156" customWidth="1"/>
    <col min="8185" max="8185" width="17.875" style="1156" customWidth="1"/>
    <col min="8186" max="8186" width="15.375" style="1156" customWidth="1"/>
    <col min="8187" max="8187" width="18.375" style="1156" customWidth="1"/>
    <col min="8188" max="8188" width="15.375" style="1156" customWidth="1"/>
    <col min="8189" max="8189" width="18.75" style="1156" customWidth="1"/>
    <col min="8190" max="8190" width="15.375" style="1156" customWidth="1"/>
    <col min="8191" max="8191" width="17.875" style="1156" customWidth="1"/>
    <col min="8192" max="8192" width="15.375" style="1156" customWidth="1"/>
    <col min="8193" max="8193" width="18.125" style="1156" customWidth="1"/>
    <col min="8194" max="8194" width="15.375" style="1156" customWidth="1"/>
    <col min="8195" max="8195" width="27.875" style="1156" bestFit="1" customWidth="1"/>
    <col min="8196" max="8196" width="16.75" style="1156" customWidth="1"/>
    <col min="8197" max="8197" width="13.125" style="1156" customWidth="1"/>
    <col min="8198" max="8198" width="17" style="1156" customWidth="1"/>
    <col min="8199" max="8199" width="13.625" style="1156" customWidth="1"/>
    <col min="8200" max="8200" width="21" style="1156" customWidth="1"/>
    <col min="8201" max="8201" width="12.75" style="1156" customWidth="1"/>
    <col min="8202" max="8202" width="14.875" style="1156" customWidth="1"/>
    <col min="8203" max="8422" width="10.375" style="1156"/>
    <col min="8423" max="8423" width="44.125" style="1156" customWidth="1"/>
    <col min="8424" max="8425" width="17.625" style="1156" customWidth="1"/>
    <col min="8426" max="8426" width="15.375" style="1156" customWidth="1"/>
    <col min="8427" max="8427" width="17.625" style="1156" customWidth="1"/>
    <col min="8428" max="8428" width="15.375" style="1156" customWidth="1"/>
    <col min="8429" max="8429" width="19" style="1156" customWidth="1"/>
    <col min="8430" max="8430" width="15.375" style="1156" customWidth="1"/>
    <col min="8431" max="8431" width="17.625" style="1156" customWidth="1"/>
    <col min="8432" max="8432" width="15.375" style="1156" customWidth="1"/>
    <col min="8433" max="8433" width="17.625" style="1156" customWidth="1"/>
    <col min="8434" max="8434" width="15.375" style="1156" customWidth="1"/>
    <col min="8435" max="8435" width="17.75" style="1156" customWidth="1"/>
    <col min="8436" max="8436" width="15.375" style="1156" customWidth="1"/>
    <col min="8437" max="8437" width="17.75" style="1156" customWidth="1"/>
    <col min="8438" max="8438" width="15.375" style="1156" customWidth="1"/>
    <col min="8439" max="8439" width="19.25" style="1156" customWidth="1"/>
    <col min="8440" max="8440" width="15.375" style="1156" customWidth="1"/>
    <col min="8441" max="8441" width="17.875" style="1156" customWidth="1"/>
    <col min="8442" max="8442" width="15.375" style="1156" customWidth="1"/>
    <col min="8443" max="8443" width="18.375" style="1156" customWidth="1"/>
    <col min="8444" max="8444" width="15.375" style="1156" customWidth="1"/>
    <col min="8445" max="8445" width="18.75" style="1156" customWidth="1"/>
    <col min="8446" max="8446" width="15.375" style="1156" customWidth="1"/>
    <col min="8447" max="8447" width="17.875" style="1156" customWidth="1"/>
    <col min="8448" max="8448" width="15.375" style="1156" customWidth="1"/>
    <col min="8449" max="8449" width="18.125" style="1156" customWidth="1"/>
    <col min="8450" max="8450" width="15.375" style="1156" customWidth="1"/>
    <col min="8451" max="8451" width="27.875" style="1156" bestFit="1" customWidth="1"/>
    <col min="8452" max="8452" width="16.75" style="1156" customWidth="1"/>
    <col min="8453" max="8453" width="13.125" style="1156" customWidth="1"/>
    <col min="8454" max="8454" width="17" style="1156" customWidth="1"/>
    <col min="8455" max="8455" width="13.625" style="1156" customWidth="1"/>
    <col min="8456" max="8456" width="21" style="1156" customWidth="1"/>
    <col min="8457" max="8457" width="12.75" style="1156" customWidth="1"/>
    <col min="8458" max="8458" width="14.875" style="1156" customWidth="1"/>
    <col min="8459" max="8678" width="10.375" style="1156"/>
    <col min="8679" max="8679" width="44.125" style="1156" customWidth="1"/>
    <col min="8680" max="8681" width="17.625" style="1156" customWidth="1"/>
    <col min="8682" max="8682" width="15.375" style="1156" customWidth="1"/>
    <col min="8683" max="8683" width="17.625" style="1156" customWidth="1"/>
    <col min="8684" max="8684" width="15.375" style="1156" customWidth="1"/>
    <col min="8685" max="8685" width="19" style="1156" customWidth="1"/>
    <col min="8686" max="8686" width="15.375" style="1156" customWidth="1"/>
    <col min="8687" max="8687" width="17.625" style="1156" customWidth="1"/>
    <col min="8688" max="8688" width="15.375" style="1156" customWidth="1"/>
    <col min="8689" max="8689" width="17.625" style="1156" customWidth="1"/>
    <col min="8690" max="8690" width="15.375" style="1156" customWidth="1"/>
    <col min="8691" max="8691" width="17.75" style="1156" customWidth="1"/>
    <col min="8692" max="8692" width="15.375" style="1156" customWidth="1"/>
    <col min="8693" max="8693" width="17.75" style="1156" customWidth="1"/>
    <col min="8694" max="8694" width="15.375" style="1156" customWidth="1"/>
    <col min="8695" max="8695" width="19.25" style="1156" customWidth="1"/>
    <col min="8696" max="8696" width="15.375" style="1156" customWidth="1"/>
    <col min="8697" max="8697" width="17.875" style="1156" customWidth="1"/>
    <col min="8698" max="8698" width="15.375" style="1156" customWidth="1"/>
    <col min="8699" max="8699" width="18.375" style="1156" customWidth="1"/>
    <col min="8700" max="8700" width="15.375" style="1156" customWidth="1"/>
    <col min="8701" max="8701" width="18.75" style="1156" customWidth="1"/>
    <col min="8702" max="8702" width="15.375" style="1156" customWidth="1"/>
    <col min="8703" max="8703" width="17.875" style="1156" customWidth="1"/>
    <col min="8704" max="8704" width="15.375" style="1156" customWidth="1"/>
    <col min="8705" max="8705" width="18.125" style="1156" customWidth="1"/>
    <col min="8706" max="8706" width="15.375" style="1156" customWidth="1"/>
    <col min="8707" max="8707" width="27.875" style="1156" bestFit="1" customWidth="1"/>
    <col min="8708" max="8708" width="16.75" style="1156" customWidth="1"/>
    <col min="8709" max="8709" width="13.125" style="1156" customWidth="1"/>
    <col min="8710" max="8710" width="17" style="1156" customWidth="1"/>
    <col min="8711" max="8711" width="13.625" style="1156" customWidth="1"/>
    <col min="8712" max="8712" width="21" style="1156" customWidth="1"/>
    <col min="8713" max="8713" width="12.75" style="1156" customWidth="1"/>
    <col min="8714" max="8714" width="14.875" style="1156" customWidth="1"/>
    <col min="8715" max="8934" width="10.375" style="1156"/>
    <col min="8935" max="8935" width="44.125" style="1156" customWidth="1"/>
    <col min="8936" max="8937" width="17.625" style="1156" customWidth="1"/>
    <col min="8938" max="8938" width="15.375" style="1156" customWidth="1"/>
    <col min="8939" max="8939" width="17.625" style="1156" customWidth="1"/>
    <col min="8940" max="8940" width="15.375" style="1156" customWidth="1"/>
    <col min="8941" max="8941" width="19" style="1156" customWidth="1"/>
    <col min="8942" max="8942" width="15.375" style="1156" customWidth="1"/>
    <col min="8943" max="8943" width="17.625" style="1156" customWidth="1"/>
    <col min="8944" max="8944" width="15.375" style="1156" customWidth="1"/>
    <col min="8945" max="8945" width="17.625" style="1156" customWidth="1"/>
    <col min="8946" max="8946" width="15.375" style="1156" customWidth="1"/>
    <col min="8947" max="8947" width="17.75" style="1156" customWidth="1"/>
    <col min="8948" max="8948" width="15.375" style="1156" customWidth="1"/>
    <col min="8949" max="8949" width="17.75" style="1156" customWidth="1"/>
    <col min="8950" max="8950" width="15.375" style="1156" customWidth="1"/>
    <col min="8951" max="8951" width="19.25" style="1156" customWidth="1"/>
    <col min="8952" max="8952" width="15.375" style="1156" customWidth="1"/>
    <col min="8953" max="8953" width="17.875" style="1156" customWidth="1"/>
    <col min="8954" max="8954" width="15.375" style="1156" customWidth="1"/>
    <col min="8955" max="8955" width="18.375" style="1156" customWidth="1"/>
    <col min="8956" max="8956" width="15.375" style="1156" customWidth="1"/>
    <col min="8957" max="8957" width="18.75" style="1156" customWidth="1"/>
    <col min="8958" max="8958" width="15.375" style="1156" customWidth="1"/>
    <col min="8959" max="8959" width="17.875" style="1156" customWidth="1"/>
    <col min="8960" max="8960" width="15.375" style="1156" customWidth="1"/>
    <col min="8961" max="8961" width="18.125" style="1156" customWidth="1"/>
    <col min="8962" max="8962" width="15.375" style="1156" customWidth="1"/>
    <col min="8963" max="8963" width="27.875" style="1156" bestFit="1" customWidth="1"/>
    <col min="8964" max="8964" width="16.75" style="1156" customWidth="1"/>
    <col min="8965" max="8965" width="13.125" style="1156" customWidth="1"/>
    <col min="8966" max="8966" width="17" style="1156" customWidth="1"/>
    <col min="8967" max="8967" width="13.625" style="1156" customWidth="1"/>
    <col min="8968" max="8968" width="21" style="1156" customWidth="1"/>
    <col min="8969" max="8969" width="12.75" style="1156" customWidth="1"/>
    <col min="8970" max="8970" width="14.875" style="1156" customWidth="1"/>
    <col min="8971" max="9190" width="10.375" style="1156"/>
    <col min="9191" max="9191" width="44.125" style="1156" customWidth="1"/>
    <col min="9192" max="9193" width="17.625" style="1156" customWidth="1"/>
    <col min="9194" max="9194" width="15.375" style="1156" customWidth="1"/>
    <col min="9195" max="9195" width="17.625" style="1156" customWidth="1"/>
    <col min="9196" max="9196" width="15.375" style="1156" customWidth="1"/>
    <col min="9197" max="9197" width="19" style="1156" customWidth="1"/>
    <col min="9198" max="9198" width="15.375" style="1156" customWidth="1"/>
    <col min="9199" max="9199" width="17.625" style="1156" customWidth="1"/>
    <col min="9200" max="9200" width="15.375" style="1156" customWidth="1"/>
    <col min="9201" max="9201" width="17.625" style="1156" customWidth="1"/>
    <col min="9202" max="9202" width="15.375" style="1156" customWidth="1"/>
    <col min="9203" max="9203" width="17.75" style="1156" customWidth="1"/>
    <col min="9204" max="9204" width="15.375" style="1156" customWidth="1"/>
    <col min="9205" max="9205" width="17.75" style="1156" customWidth="1"/>
    <col min="9206" max="9206" width="15.375" style="1156" customWidth="1"/>
    <col min="9207" max="9207" width="19.25" style="1156" customWidth="1"/>
    <col min="9208" max="9208" width="15.375" style="1156" customWidth="1"/>
    <col min="9209" max="9209" width="17.875" style="1156" customWidth="1"/>
    <col min="9210" max="9210" width="15.375" style="1156" customWidth="1"/>
    <col min="9211" max="9211" width="18.375" style="1156" customWidth="1"/>
    <col min="9212" max="9212" width="15.375" style="1156" customWidth="1"/>
    <col min="9213" max="9213" width="18.75" style="1156" customWidth="1"/>
    <col min="9214" max="9214" width="15.375" style="1156" customWidth="1"/>
    <col min="9215" max="9215" width="17.875" style="1156" customWidth="1"/>
    <col min="9216" max="9216" width="15.375" style="1156" customWidth="1"/>
    <col min="9217" max="9217" width="18.125" style="1156" customWidth="1"/>
    <col min="9218" max="9218" width="15.375" style="1156" customWidth="1"/>
    <col min="9219" max="9219" width="27.875" style="1156" bestFit="1" customWidth="1"/>
    <col min="9220" max="9220" width="16.75" style="1156" customWidth="1"/>
    <col min="9221" max="9221" width="13.125" style="1156" customWidth="1"/>
    <col min="9222" max="9222" width="17" style="1156" customWidth="1"/>
    <col min="9223" max="9223" width="13.625" style="1156" customWidth="1"/>
    <col min="9224" max="9224" width="21" style="1156" customWidth="1"/>
    <col min="9225" max="9225" width="12.75" style="1156" customWidth="1"/>
    <col min="9226" max="9226" width="14.875" style="1156" customWidth="1"/>
    <col min="9227" max="9446" width="10.375" style="1156"/>
    <col min="9447" max="9447" width="44.125" style="1156" customWidth="1"/>
    <col min="9448" max="9449" width="17.625" style="1156" customWidth="1"/>
    <col min="9450" max="9450" width="15.375" style="1156" customWidth="1"/>
    <col min="9451" max="9451" width="17.625" style="1156" customWidth="1"/>
    <col min="9452" max="9452" width="15.375" style="1156" customWidth="1"/>
    <col min="9453" max="9453" width="19" style="1156" customWidth="1"/>
    <col min="9454" max="9454" width="15.375" style="1156" customWidth="1"/>
    <col min="9455" max="9455" width="17.625" style="1156" customWidth="1"/>
    <col min="9456" max="9456" width="15.375" style="1156" customWidth="1"/>
    <col min="9457" max="9457" width="17.625" style="1156" customWidth="1"/>
    <col min="9458" max="9458" width="15.375" style="1156" customWidth="1"/>
    <col min="9459" max="9459" width="17.75" style="1156" customWidth="1"/>
    <col min="9460" max="9460" width="15.375" style="1156" customWidth="1"/>
    <col min="9461" max="9461" width="17.75" style="1156" customWidth="1"/>
    <col min="9462" max="9462" width="15.375" style="1156" customWidth="1"/>
    <col min="9463" max="9463" width="19.25" style="1156" customWidth="1"/>
    <col min="9464" max="9464" width="15.375" style="1156" customWidth="1"/>
    <col min="9465" max="9465" width="17.875" style="1156" customWidth="1"/>
    <col min="9466" max="9466" width="15.375" style="1156" customWidth="1"/>
    <col min="9467" max="9467" width="18.375" style="1156" customWidth="1"/>
    <col min="9468" max="9468" width="15.375" style="1156" customWidth="1"/>
    <col min="9469" max="9469" width="18.75" style="1156" customWidth="1"/>
    <col min="9470" max="9470" width="15.375" style="1156" customWidth="1"/>
    <col min="9471" max="9471" width="17.875" style="1156" customWidth="1"/>
    <col min="9472" max="9472" width="15.375" style="1156" customWidth="1"/>
    <col min="9473" max="9473" width="18.125" style="1156" customWidth="1"/>
    <col min="9474" max="9474" width="15.375" style="1156" customWidth="1"/>
    <col min="9475" max="9475" width="27.875" style="1156" bestFit="1" customWidth="1"/>
    <col min="9476" max="9476" width="16.75" style="1156" customWidth="1"/>
    <col min="9477" max="9477" width="13.125" style="1156" customWidth="1"/>
    <col min="9478" max="9478" width="17" style="1156" customWidth="1"/>
    <col min="9479" max="9479" width="13.625" style="1156" customWidth="1"/>
    <col min="9480" max="9480" width="21" style="1156" customWidth="1"/>
    <col min="9481" max="9481" width="12.75" style="1156" customWidth="1"/>
    <col min="9482" max="9482" width="14.875" style="1156" customWidth="1"/>
    <col min="9483" max="9702" width="10.375" style="1156"/>
    <col min="9703" max="9703" width="44.125" style="1156" customWidth="1"/>
    <col min="9704" max="9705" width="17.625" style="1156" customWidth="1"/>
    <col min="9706" max="9706" width="15.375" style="1156" customWidth="1"/>
    <col min="9707" max="9707" width="17.625" style="1156" customWidth="1"/>
    <col min="9708" max="9708" width="15.375" style="1156" customWidth="1"/>
    <col min="9709" max="9709" width="19" style="1156" customWidth="1"/>
    <col min="9710" max="9710" width="15.375" style="1156" customWidth="1"/>
    <col min="9711" max="9711" width="17.625" style="1156" customWidth="1"/>
    <col min="9712" max="9712" width="15.375" style="1156" customWidth="1"/>
    <col min="9713" max="9713" width="17.625" style="1156" customWidth="1"/>
    <col min="9714" max="9714" width="15.375" style="1156" customWidth="1"/>
    <col min="9715" max="9715" width="17.75" style="1156" customWidth="1"/>
    <col min="9716" max="9716" width="15.375" style="1156" customWidth="1"/>
    <col min="9717" max="9717" width="17.75" style="1156" customWidth="1"/>
    <col min="9718" max="9718" width="15.375" style="1156" customWidth="1"/>
    <col min="9719" max="9719" width="19.25" style="1156" customWidth="1"/>
    <col min="9720" max="9720" width="15.375" style="1156" customWidth="1"/>
    <col min="9721" max="9721" width="17.875" style="1156" customWidth="1"/>
    <col min="9722" max="9722" width="15.375" style="1156" customWidth="1"/>
    <col min="9723" max="9723" width="18.375" style="1156" customWidth="1"/>
    <col min="9724" max="9724" width="15.375" style="1156" customWidth="1"/>
    <col min="9725" max="9725" width="18.75" style="1156" customWidth="1"/>
    <col min="9726" max="9726" width="15.375" style="1156" customWidth="1"/>
    <col min="9727" max="9727" width="17.875" style="1156" customWidth="1"/>
    <col min="9728" max="9728" width="15.375" style="1156" customWidth="1"/>
    <col min="9729" max="9729" width="18.125" style="1156" customWidth="1"/>
    <col min="9730" max="9730" width="15.375" style="1156" customWidth="1"/>
    <col min="9731" max="9731" width="27.875" style="1156" bestFit="1" customWidth="1"/>
    <col min="9732" max="9732" width="16.75" style="1156" customWidth="1"/>
    <col min="9733" max="9733" width="13.125" style="1156" customWidth="1"/>
    <col min="9734" max="9734" width="17" style="1156" customWidth="1"/>
    <col min="9735" max="9735" width="13.625" style="1156" customWidth="1"/>
    <col min="9736" max="9736" width="21" style="1156" customWidth="1"/>
    <col min="9737" max="9737" width="12.75" style="1156" customWidth="1"/>
    <col min="9738" max="9738" width="14.875" style="1156" customWidth="1"/>
    <col min="9739" max="9958" width="10.375" style="1156"/>
    <col min="9959" max="9959" width="44.125" style="1156" customWidth="1"/>
    <col min="9960" max="9961" width="17.625" style="1156" customWidth="1"/>
    <col min="9962" max="9962" width="15.375" style="1156" customWidth="1"/>
    <col min="9963" max="9963" width="17.625" style="1156" customWidth="1"/>
    <col min="9964" max="9964" width="15.375" style="1156" customWidth="1"/>
    <col min="9965" max="9965" width="19" style="1156" customWidth="1"/>
    <col min="9966" max="9966" width="15.375" style="1156" customWidth="1"/>
    <col min="9967" max="9967" width="17.625" style="1156" customWidth="1"/>
    <col min="9968" max="9968" width="15.375" style="1156" customWidth="1"/>
    <col min="9969" max="9969" width="17.625" style="1156" customWidth="1"/>
    <col min="9970" max="9970" width="15.375" style="1156" customWidth="1"/>
    <col min="9971" max="9971" width="17.75" style="1156" customWidth="1"/>
    <col min="9972" max="9972" width="15.375" style="1156" customWidth="1"/>
    <col min="9973" max="9973" width="17.75" style="1156" customWidth="1"/>
    <col min="9974" max="9974" width="15.375" style="1156" customWidth="1"/>
    <col min="9975" max="9975" width="19.25" style="1156" customWidth="1"/>
    <col min="9976" max="9976" width="15.375" style="1156" customWidth="1"/>
    <col min="9977" max="9977" width="17.875" style="1156" customWidth="1"/>
    <col min="9978" max="9978" width="15.375" style="1156" customWidth="1"/>
    <col min="9979" max="9979" width="18.375" style="1156" customWidth="1"/>
    <col min="9980" max="9980" width="15.375" style="1156" customWidth="1"/>
    <col min="9981" max="9981" width="18.75" style="1156" customWidth="1"/>
    <col min="9982" max="9982" width="15.375" style="1156" customWidth="1"/>
    <col min="9983" max="9983" width="17.875" style="1156" customWidth="1"/>
    <col min="9984" max="9984" width="15.375" style="1156" customWidth="1"/>
    <col min="9985" max="9985" width="18.125" style="1156" customWidth="1"/>
    <col min="9986" max="9986" width="15.375" style="1156" customWidth="1"/>
    <col min="9987" max="9987" width="27.875" style="1156" bestFit="1" customWidth="1"/>
    <col min="9988" max="9988" width="16.75" style="1156" customWidth="1"/>
    <col min="9989" max="9989" width="13.125" style="1156" customWidth="1"/>
    <col min="9990" max="9990" width="17" style="1156" customWidth="1"/>
    <col min="9991" max="9991" width="13.625" style="1156" customWidth="1"/>
    <col min="9992" max="9992" width="21" style="1156" customWidth="1"/>
    <col min="9993" max="9993" width="12.75" style="1156" customWidth="1"/>
    <col min="9994" max="9994" width="14.875" style="1156" customWidth="1"/>
    <col min="9995" max="10214" width="10.375" style="1156"/>
    <col min="10215" max="10215" width="44.125" style="1156" customWidth="1"/>
    <col min="10216" max="10217" width="17.625" style="1156" customWidth="1"/>
    <col min="10218" max="10218" width="15.375" style="1156" customWidth="1"/>
    <col min="10219" max="10219" width="17.625" style="1156" customWidth="1"/>
    <col min="10220" max="10220" width="15.375" style="1156" customWidth="1"/>
    <col min="10221" max="10221" width="19" style="1156" customWidth="1"/>
    <col min="10222" max="10222" width="15.375" style="1156" customWidth="1"/>
    <col min="10223" max="10223" width="17.625" style="1156" customWidth="1"/>
    <col min="10224" max="10224" width="15.375" style="1156" customWidth="1"/>
    <col min="10225" max="10225" width="17.625" style="1156" customWidth="1"/>
    <col min="10226" max="10226" width="15.375" style="1156" customWidth="1"/>
    <col min="10227" max="10227" width="17.75" style="1156" customWidth="1"/>
    <col min="10228" max="10228" width="15.375" style="1156" customWidth="1"/>
    <col min="10229" max="10229" width="17.75" style="1156" customWidth="1"/>
    <col min="10230" max="10230" width="15.375" style="1156" customWidth="1"/>
    <col min="10231" max="10231" width="19.25" style="1156" customWidth="1"/>
    <col min="10232" max="10232" width="15.375" style="1156" customWidth="1"/>
    <col min="10233" max="10233" width="17.875" style="1156" customWidth="1"/>
    <col min="10234" max="10234" width="15.375" style="1156" customWidth="1"/>
    <col min="10235" max="10235" width="18.375" style="1156" customWidth="1"/>
    <col min="10236" max="10236" width="15.375" style="1156" customWidth="1"/>
    <col min="10237" max="10237" width="18.75" style="1156" customWidth="1"/>
    <col min="10238" max="10238" width="15.375" style="1156" customWidth="1"/>
    <col min="10239" max="10239" width="17.875" style="1156" customWidth="1"/>
    <col min="10240" max="10240" width="15.375" style="1156" customWidth="1"/>
    <col min="10241" max="10241" width="18.125" style="1156" customWidth="1"/>
    <col min="10242" max="10242" width="15.375" style="1156" customWidth="1"/>
    <col min="10243" max="10243" width="27.875" style="1156" bestFit="1" customWidth="1"/>
    <col min="10244" max="10244" width="16.75" style="1156" customWidth="1"/>
    <col min="10245" max="10245" width="13.125" style="1156" customWidth="1"/>
    <col min="10246" max="10246" width="17" style="1156" customWidth="1"/>
    <col min="10247" max="10247" width="13.625" style="1156" customWidth="1"/>
    <col min="10248" max="10248" width="21" style="1156" customWidth="1"/>
    <col min="10249" max="10249" width="12.75" style="1156" customWidth="1"/>
    <col min="10250" max="10250" width="14.875" style="1156" customWidth="1"/>
    <col min="10251" max="10470" width="10.375" style="1156"/>
    <col min="10471" max="10471" width="44.125" style="1156" customWidth="1"/>
    <col min="10472" max="10473" width="17.625" style="1156" customWidth="1"/>
    <col min="10474" max="10474" width="15.375" style="1156" customWidth="1"/>
    <col min="10475" max="10475" width="17.625" style="1156" customWidth="1"/>
    <col min="10476" max="10476" width="15.375" style="1156" customWidth="1"/>
    <col min="10477" max="10477" width="19" style="1156" customWidth="1"/>
    <col min="10478" max="10478" width="15.375" style="1156" customWidth="1"/>
    <col min="10479" max="10479" width="17.625" style="1156" customWidth="1"/>
    <col min="10480" max="10480" width="15.375" style="1156" customWidth="1"/>
    <col min="10481" max="10481" width="17.625" style="1156" customWidth="1"/>
    <col min="10482" max="10482" width="15.375" style="1156" customWidth="1"/>
    <col min="10483" max="10483" width="17.75" style="1156" customWidth="1"/>
    <col min="10484" max="10484" width="15.375" style="1156" customWidth="1"/>
    <col min="10485" max="10485" width="17.75" style="1156" customWidth="1"/>
    <col min="10486" max="10486" width="15.375" style="1156" customWidth="1"/>
    <col min="10487" max="10487" width="19.25" style="1156" customWidth="1"/>
    <col min="10488" max="10488" width="15.375" style="1156" customWidth="1"/>
    <col min="10489" max="10489" width="17.875" style="1156" customWidth="1"/>
    <col min="10490" max="10490" width="15.375" style="1156" customWidth="1"/>
    <col min="10491" max="10491" width="18.375" style="1156" customWidth="1"/>
    <col min="10492" max="10492" width="15.375" style="1156" customWidth="1"/>
    <col min="10493" max="10493" width="18.75" style="1156" customWidth="1"/>
    <col min="10494" max="10494" width="15.375" style="1156" customWidth="1"/>
    <col min="10495" max="10495" width="17.875" style="1156" customWidth="1"/>
    <col min="10496" max="10496" width="15.375" style="1156" customWidth="1"/>
    <col min="10497" max="10497" width="18.125" style="1156" customWidth="1"/>
    <col min="10498" max="10498" width="15.375" style="1156" customWidth="1"/>
    <col min="10499" max="10499" width="27.875" style="1156" bestFit="1" customWidth="1"/>
    <col min="10500" max="10500" width="16.75" style="1156" customWidth="1"/>
    <col min="10501" max="10501" width="13.125" style="1156" customWidth="1"/>
    <col min="10502" max="10502" width="17" style="1156" customWidth="1"/>
    <col min="10503" max="10503" width="13.625" style="1156" customWidth="1"/>
    <col min="10504" max="10504" width="21" style="1156" customWidth="1"/>
    <col min="10505" max="10505" width="12.75" style="1156" customWidth="1"/>
    <col min="10506" max="10506" width="14.875" style="1156" customWidth="1"/>
    <col min="10507" max="10726" width="10.375" style="1156"/>
    <col min="10727" max="10727" width="44.125" style="1156" customWidth="1"/>
    <col min="10728" max="10729" width="17.625" style="1156" customWidth="1"/>
    <col min="10730" max="10730" width="15.375" style="1156" customWidth="1"/>
    <col min="10731" max="10731" width="17.625" style="1156" customWidth="1"/>
    <col min="10732" max="10732" width="15.375" style="1156" customWidth="1"/>
    <col min="10733" max="10733" width="19" style="1156" customWidth="1"/>
    <col min="10734" max="10734" width="15.375" style="1156" customWidth="1"/>
    <col min="10735" max="10735" width="17.625" style="1156" customWidth="1"/>
    <col min="10736" max="10736" width="15.375" style="1156" customWidth="1"/>
    <col min="10737" max="10737" width="17.625" style="1156" customWidth="1"/>
    <col min="10738" max="10738" width="15.375" style="1156" customWidth="1"/>
    <col min="10739" max="10739" width="17.75" style="1156" customWidth="1"/>
    <col min="10740" max="10740" width="15.375" style="1156" customWidth="1"/>
    <col min="10741" max="10741" width="17.75" style="1156" customWidth="1"/>
    <col min="10742" max="10742" width="15.375" style="1156" customWidth="1"/>
    <col min="10743" max="10743" width="19.25" style="1156" customWidth="1"/>
    <col min="10744" max="10744" width="15.375" style="1156" customWidth="1"/>
    <col min="10745" max="10745" width="17.875" style="1156" customWidth="1"/>
    <col min="10746" max="10746" width="15.375" style="1156" customWidth="1"/>
    <col min="10747" max="10747" width="18.375" style="1156" customWidth="1"/>
    <col min="10748" max="10748" width="15.375" style="1156" customWidth="1"/>
    <col min="10749" max="10749" width="18.75" style="1156" customWidth="1"/>
    <col min="10750" max="10750" width="15.375" style="1156" customWidth="1"/>
    <col min="10751" max="10751" width="17.875" style="1156" customWidth="1"/>
    <col min="10752" max="10752" width="15.375" style="1156" customWidth="1"/>
    <col min="10753" max="10753" width="18.125" style="1156" customWidth="1"/>
    <col min="10754" max="10754" width="15.375" style="1156" customWidth="1"/>
    <col min="10755" max="10755" width="27.875" style="1156" bestFit="1" customWidth="1"/>
    <col min="10756" max="10756" width="16.75" style="1156" customWidth="1"/>
    <col min="10757" max="10757" width="13.125" style="1156" customWidth="1"/>
    <col min="10758" max="10758" width="17" style="1156" customWidth="1"/>
    <col min="10759" max="10759" width="13.625" style="1156" customWidth="1"/>
    <col min="10760" max="10760" width="21" style="1156" customWidth="1"/>
    <col min="10761" max="10761" width="12.75" style="1156" customWidth="1"/>
    <col min="10762" max="10762" width="14.875" style="1156" customWidth="1"/>
    <col min="10763" max="10982" width="10.375" style="1156"/>
    <col min="10983" max="10983" width="44.125" style="1156" customWidth="1"/>
    <col min="10984" max="10985" width="17.625" style="1156" customWidth="1"/>
    <col min="10986" max="10986" width="15.375" style="1156" customWidth="1"/>
    <col min="10987" max="10987" width="17.625" style="1156" customWidth="1"/>
    <col min="10988" max="10988" width="15.375" style="1156" customWidth="1"/>
    <col min="10989" max="10989" width="19" style="1156" customWidth="1"/>
    <col min="10990" max="10990" width="15.375" style="1156" customWidth="1"/>
    <col min="10991" max="10991" width="17.625" style="1156" customWidth="1"/>
    <col min="10992" max="10992" width="15.375" style="1156" customWidth="1"/>
    <col min="10993" max="10993" width="17.625" style="1156" customWidth="1"/>
    <col min="10994" max="10994" width="15.375" style="1156" customWidth="1"/>
    <col min="10995" max="10995" width="17.75" style="1156" customWidth="1"/>
    <col min="10996" max="10996" width="15.375" style="1156" customWidth="1"/>
    <col min="10997" max="10997" width="17.75" style="1156" customWidth="1"/>
    <col min="10998" max="10998" width="15.375" style="1156" customWidth="1"/>
    <col min="10999" max="10999" width="19.25" style="1156" customWidth="1"/>
    <col min="11000" max="11000" width="15.375" style="1156" customWidth="1"/>
    <col min="11001" max="11001" width="17.875" style="1156" customWidth="1"/>
    <col min="11002" max="11002" width="15.375" style="1156" customWidth="1"/>
    <col min="11003" max="11003" width="18.375" style="1156" customWidth="1"/>
    <col min="11004" max="11004" width="15.375" style="1156" customWidth="1"/>
    <col min="11005" max="11005" width="18.75" style="1156" customWidth="1"/>
    <col min="11006" max="11006" width="15.375" style="1156" customWidth="1"/>
    <col min="11007" max="11007" width="17.875" style="1156" customWidth="1"/>
    <col min="11008" max="11008" width="15.375" style="1156" customWidth="1"/>
    <col min="11009" max="11009" width="18.125" style="1156" customWidth="1"/>
    <col min="11010" max="11010" width="15.375" style="1156" customWidth="1"/>
    <col min="11011" max="11011" width="27.875" style="1156" bestFit="1" customWidth="1"/>
    <col min="11012" max="11012" width="16.75" style="1156" customWidth="1"/>
    <col min="11013" max="11013" width="13.125" style="1156" customWidth="1"/>
    <col min="11014" max="11014" width="17" style="1156" customWidth="1"/>
    <col min="11015" max="11015" width="13.625" style="1156" customWidth="1"/>
    <col min="11016" max="11016" width="21" style="1156" customWidth="1"/>
    <col min="11017" max="11017" width="12.75" style="1156" customWidth="1"/>
    <col min="11018" max="11018" width="14.875" style="1156" customWidth="1"/>
    <col min="11019" max="11238" width="10.375" style="1156"/>
    <col min="11239" max="11239" width="44.125" style="1156" customWidth="1"/>
    <col min="11240" max="11241" width="17.625" style="1156" customWidth="1"/>
    <col min="11242" max="11242" width="15.375" style="1156" customWidth="1"/>
    <col min="11243" max="11243" width="17.625" style="1156" customWidth="1"/>
    <col min="11244" max="11244" width="15.375" style="1156" customWidth="1"/>
    <col min="11245" max="11245" width="19" style="1156" customWidth="1"/>
    <col min="11246" max="11246" width="15.375" style="1156" customWidth="1"/>
    <col min="11247" max="11247" width="17.625" style="1156" customWidth="1"/>
    <col min="11248" max="11248" width="15.375" style="1156" customWidth="1"/>
    <col min="11249" max="11249" width="17.625" style="1156" customWidth="1"/>
    <col min="11250" max="11250" width="15.375" style="1156" customWidth="1"/>
    <col min="11251" max="11251" width="17.75" style="1156" customWidth="1"/>
    <col min="11252" max="11252" width="15.375" style="1156" customWidth="1"/>
    <col min="11253" max="11253" width="17.75" style="1156" customWidth="1"/>
    <col min="11254" max="11254" width="15.375" style="1156" customWidth="1"/>
    <col min="11255" max="11255" width="19.25" style="1156" customWidth="1"/>
    <col min="11256" max="11256" width="15.375" style="1156" customWidth="1"/>
    <col min="11257" max="11257" width="17.875" style="1156" customWidth="1"/>
    <col min="11258" max="11258" width="15.375" style="1156" customWidth="1"/>
    <col min="11259" max="11259" width="18.375" style="1156" customWidth="1"/>
    <col min="11260" max="11260" width="15.375" style="1156" customWidth="1"/>
    <col min="11261" max="11261" width="18.75" style="1156" customWidth="1"/>
    <col min="11262" max="11262" width="15.375" style="1156" customWidth="1"/>
    <col min="11263" max="11263" width="17.875" style="1156" customWidth="1"/>
    <col min="11264" max="11264" width="15.375" style="1156" customWidth="1"/>
    <col min="11265" max="11265" width="18.125" style="1156" customWidth="1"/>
    <col min="11266" max="11266" width="15.375" style="1156" customWidth="1"/>
    <col min="11267" max="11267" width="27.875" style="1156" bestFit="1" customWidth="1"/>
    <col min="11268" max="11268" width="16.75" style="1156" customWidth="1"/>
    <col min="11269" max="11269" width="13.125" style="1156" customWidth="1"/>
    <col min="11270" max="11270" width="17" style="1156" customWidth="1"/>
    <col min="11271" max="11271" width="13.625" style="1156" customWidth="1"/>
    <col min="11272" max="11272" width="21" style="1156" customWidth="1"/>
    <col min="11273" max="11273" width="12.75" style="1156" customWidth="1"/>
    <col min="11274" max="11274" width="14.875" style="1156" customWidth="1"/>
    <col min="11275" max="11494" width="10.375" style="1156"/>
    <col min="11495" max="11495" width="44.125" style="1156" customWidth="1"/>
    <col min="11496" max="11497" width="17.625" style="1156" customWidth="1"/>
    <col min="11498" max="11498" width="15.375" style="1156" customWidth="1"/>
    <col min="11499" max="11499" width="17.625" style="1156" customWidth="1"/>
    <col min="11500" max="11500" width="15.375" style="1156" customWidth="1"/>
    <col min="11501" max="11501" width="19" style="1156" customWidth="1"/>
    <col min="11502" max="11502" width="15.375" style="1156" customWidth="1"/>
    <col min="11503" max="11503" width="17.625" style="1156" customWidth="1"/>
    <col min="11504" max="11504" width="15.375" style="1156" customWidth="1"/>
    <col min="11505" max="11505" width="17.625" style="1156" customWidth="1"/>
    <col min="11506" max="11506" width="15.375" style="1156" customWidth="1"/>
    <col min="11507" max="11507" width="17.75" style="1156" customWidth="1"/>
    <col min="11508" max="11508" width="15.375" style="1156" customWidth="1"/>
    <col min="11509" max="11509" width="17.75" style="1156" customWidth="1"/>
    <col min="11510" max="11510" width="15.375" style="1156" customWidth="1"/>
    <col min="11511" max="11511" width="19.25" style="1156" customWidth="1"/>
    <col min="11512" max="11512" width="15.375" style="1156" customWidth="1"/>
    <col min="11513" max="11513" width="17.875" style="1156" customWidth="1"/>
    <col min="11514" max="11514" width="15.375" style="1156" customWidth="1"/>
    <col min="11515" max="11515" width="18.375" style="1156" customWidth="1"/>
    <col min="11516" max="11516" width="15.375" style="1156" customWidth="1"/>
    <col min="11517" max="11517" width="18.75" style="1156" customWidth="1"/>
    <col min="11518" max="11518" width="15.375" style="1156" customWidth="1"/>
    <col min="11519" max="11519" width="17.875" style="1156" customWidth="1"/>
    <col min="11520" max="11520" width="15.375" style="1156" customWidth="1"/>
    <col min="11521" max="11521" width="18.125" style="1156" customWidth="1"/>
    <col min="11522" max="11522" width="15.375" style="1156" customWidth="1"/>
    <col min="11523" max="11523" width="27.875" style="1156" bestFit="1" customWidth="1"/>
    <col min="11524" max="11524" width="16.75" style="1156" customWidth="1"/>
    <col min="11525" max="11525" width="13.125" style="1156" customWidth="1"/>
    <col min="11526" max="11526" width="17" style="1156" customWidth="1"/>
    <col min="11527" max="11527" width="13.625" style="1156" customWidth="1"/>
    <col min="11528" max="11528" width="21" style="1156" customWidth="1"/>
    <col min="11529" max="11529" width="12.75" style="1156" customWidth="1"/>
    <col min="11530" max="11530" width="14.875" style="1156" customWidth="1"/>
    <col min="11531" max="11750" width="10.375" style="1156"/>
    <col min="11751" max="11751" width="44.125" style="1156" customWidth="1"/>
    <col min="11752" max="11753" width="17.625" style="1156" customWidth="1"/>
    <col min="11754" max="11754" width="15.375" style="1156" customWidth="1"/>
    <col min="11755" max="11755" width="17.625" style="1156" customWidth="1"/>
    <col min="11756" max="11756" width="15.375" style="1156" customWidth="1"/>
    <col min="11757" max="11757" width="19" style="1156" customWidth="1"/>
    <col min="11758" max="11758" width="15.375" style="1156" customWidth="1"/>
    <col min="11759" max="11759" width="17.625" style="1156" customWidth="1"/>
    <col min="11760" max="11760" width="15.375" style="1156" customWidth="1"/>
    <col min="11761" max="11761" width="17.625" style="1156" customWidth="1"/>
    <col min="11762" max="11762" width="15.375" style="1156" customWidth="1"/>
    <col min="11763" max="11763" width="17.75" style="1156" customWidth="1"/>
    <col min="11764" max="11764" width="15.375" style="1156" customWidth="1"/>
    <col min="11765" max="11765" width="17.75" style="1156" customWidth="1"/>
    <col min="11766" max="11766" width="15.375" style="1156" customWidth="1"/>
    <col min="11767" max="11767" width="19.25" style="1156" customWidth="1"/>
    <col min="11768" max="11768" width="15.375" style="1156" customWidth="1"/>
    <col min="11769" max="11769" width="17.875" style="1156" customWidth="1"/>
    <col min="11770" max="11770" width="15.375" style="1156" customWidth="1"/>
    <col min="11771" max="11771" width="18.375" style="1156" customWidth="1"/>
    <col min="11772" max="11772" width="15.375" style="1156" customWidth="1"/>
    <col min="11773" max="11773" width="18.75" style="1156" customWidth="1"/>
    <col min="11774" max="11774" width="15.375" style="1156" customWidth="1"/>
    <col min="11775" max="11775" width="17.875" style="1156" customWidth="1"/>
    <col min="11776" max="11776" width="15.375" style="1156" customWidth="1"/>
    <col min="11777" max="11777" width="18.125" style="1156" customWidth="1"/>
    <col min="11778" max="11778" width="15.375" style="1156" customWidth="1"/>
    <col min="11779" max="11779" width="27.875" style="1156" bestFit="1" customWidth="1"/>
    <col min="11780" max="11780" width="16.75" style="1156" customWidth="1"/>
    <col min="11781" max="11781" width="13.125" style="1156" customWidth="1"/>
    <col min="11782" max="11782" width="17" style="1156" customWidth="1"/>
    <col min="11783" max="11783" width="13.625" style="1156" customWidth="1"/>
    <col min="11784" max="11784" width="21" style="1156" customWidth="1"/>
    <col min="11785" max="11785" width="12.75" style="1156" customWidth="1"/>
    <col min="11786" max="11786" width="14.875" style="1156" customWidth="1"/>
    <col min="11787" max="12006" width="10.375" style="1156"/>
    <col min="12007" max="12007" width="44.125" style="1156" customWidth="1"/>
    <col min="12008" max="12009" width="17.625" style="1156" customWidth="1"/>
    <col min="12010" max="12010" width="15.375" style="1156" customWidth="1"/>
    <col min="12011" max="12011" width="17.625" style="1156" customWidth="1"/>
    <col min="12012" max="12012" width="15.375" style="1156" customWidth="1"/>
    <col min="12013" max="12013" width="19" style="1156" customWidth="1"/>
    <col min="12014" max="12014" width="15.375" style="1156" customWidth="1"/>
    <col min="12015" max="12015" width="17.625" style="1156" customWidth="1"/>
    <col min="12016" max="12016" width="15.375" style="1156" customWidth="1"/>
    <col min="12017" max="12017" width="17.625" style="1156" customWidth="1"/>
    <col min="12018" max="12018" width="15.375" style="1156" customWidth="1"/>
    <col min="12019" max="12019" width="17.75" style="1156" customWidth="1"/>
    <col min="12020" max="12020" width="15.375" style="1156" customWidth="1"/>
    <col min="12021" max="12021" width="17.75" style="1156" customWidth="1"/>
    <col min="12022" max="12022" width="15.375" style="1156" customWidth="1"/>
    <col min="12023" max="12023" width="19.25" style="1156" customWidth="1"/>
    <col min="12024" max="12024" width="15.375" style="1156" customWidth="1"/>
    <col min="12025" max="12025" width="17.875" style="1156" customWidth="1"/>
    <col min="12026" max="12026" width="15.375" style="1156" customWidth="1"/>
    <col min="12027" max="12027" width="18.375" style="1156" customWidth="1"/>
    <col min="12028" max="12028" width="15.375" style="1156" customWidth="1"/>
    <col min="12029" max="12029" width="18.75" style="1156" customWidth="1"/>
    <col min="12030" max="12030" width="15.375" style="1156" customWidth="1"/>
    <col min="12031" max="12031" width="17.875" style="1156" customWidth="1"/>
    <col min="12032" max="12032" width="15.375" style="1156" customWidth="1"/>
    <col min="12033" max="12033" width="18.125" style="1156" customWidth="1"/>
    <col min="12034" max="12034" width="15.375" style="1156" customWidth="1"/>
    <col min="12035" max="12035" width="27.875" style="1156" bestFit="1" customWidth="1"/>
    <col min="12036" max="12036" width="16.75" style="1156" customWidth="1"/>
    <col min="12037" max="12037" width="13.125" style="1156" customWidth="1"/>
    <col min="12038" max="12038" width="17" style="1156" customWidth="1"/>
    <col min="12039" max="12039" width="13.625" style="1156" customWidth="1"/>
    <col min="12040" max="12040" width="21" style="1156" customWidth="1"/>
    <col min="12041" max="12041" width="12.75" style="1156" customWidth="1"/>
    <col min="12042" max="12042" width="14.875" style="1156" customWidth="1"/>
    <col min="12043" max="12262" width="10.375" style="1156"/>
    <col min="12263" max="12263" width="44.125" style="1156" customWidth="1"/>
    <col min="12264" max="12265" width="17.625" style="1156" customWidth="1"/>
    <col min="12266" max="12266" width="15.375" style="1156" customWidth="1"/>
    <col min="12267" max="12267" width="17.625" style="1156" customWidth="1"/>
    <col min="12268" max="12268" width="15.375" style="1156" customWidth="1"/>
    <col min="12269" max="12269" width="19" style="1156" customWidth="1"/>
    <col min="12270" max="12270" width="15.375" style="1156" customWidth="1"/>
    <col min="12271" max="12271" width="17.625" style="1156" customWidth="1"/>
    <col min="12272" max="12272" width="15.375" style="1156" customWidth="1"/>
    <col min="12273" max="12273" width="17.625" style="1156" customWidth="1"/>
    <col min="12274" max="12274" width="15.375" style="1156" customWidth="1"/>
    <col min="12275" max="12275" width="17.75" style="1156" customWidth="1"/>
    <col min="12276" max="12276" width="15.375" style="1156" customWidth="1"/>
    <col min="12277" max="12277" width="17.75" style="1156" customWidth="1"/>
    <col min="12278" max="12278" width="15.375" style="1156" customWidth="1"/>
    <col min="12279" max="12279" width="19.25" style="1156" customWidth="1"/>
    <col min="12280" max="12280" width="15.375" style="1156" customWidth="1"/>
    <col min="12281" max="12281" width="17.875" style="1156" customWidth="1"/>
    <col min="12282" max="12282" width="15.375" style="1156" customWidth="1"/>
    <col min="12283" max="12283" width="18.375" style="1156" customWidth="1"/>
    <col min="12284" max="12284" width="15.375" style="1156" customWidth="1"/>
    <col min="12285" max="12285" width="18.75" style="1156" customWidth="1"/>
    <col min="12286" max="12286" width="15.375" style="1156" customWidth="1"/>
    <col min="12287" max="12287" width="17.875" style="1156" customWidth="1"/>
    <col min="12288" max="12288" width="15.375" style="1156" customWidth="1"/>
    <col min="12289" max="12289" width="18.125" style="1156" customWidth="1"/>
    <col min="12290" max="12290" width="15.375" style="1156" customWidth="1"/>
    <col min="12291" max="12291" width="27.875" style="1156" bestFit="1" customWidth="1"/>
    <col min="12292" max="12292" width="16.75" style="1156" customWidth="1"/>
    <col min="12293" max="12293" width="13.125" style="1156" customWidth="1"/>
    <col min="12294" max="12294" width="17" style="1156" customWidth="1"/>
    <col min="12295" max="12295" width="13.625" style="1156" customWidth="1"/>
    <col min="12296" max="12296" width="21" style="1156" customWidth="1"/>
    <col min="12297" max="12297" width="12.75" style="1156" customWidth="1"/>
    <col min="12298" max="12298" width="14.875" style="1156" customWidth="1"/>
    <col min="12299" max="12518" width="10.375" style="1156"/>
    <col min="12519" max="12519" width="44.125" style="1156" customWidth="1"/>
    <col min="12520" max="12521" width="17.625" style="1156" customWidth="1"/>
    <col min="12522" max="12522" width="15.375" style="1156" customWidth="1"/>
    <col min="12523" max="12523" width="17.625" style="1156" customWidth="1"/>
    <col min="12524" max="12524" width="15.375" style="1156" customWidth="1"/>
    <col min="12525" max="12525" width="19" style="1156" customWidth="1"/>
    <col min="12526" max="12526" width="15.375" style="1156" customWidth="1"/>
    <col min="12527" max="12527" width="17.625" style="1156" customWidth="1"/>
    <col min="12528" max="12528" width="15.375" style="1156" customWidth="1"/>
    <col min="12529" max="12529" width="17.625" style="1156" customWidth="1"/>
    <col min="12530" max="12530" width="15.375" style="1156" customWidth="1"/>
    <col min="12531" max="12531" width="17.75" style="1156" customWidth="1"/>
    <col min="12532" max="12532" width="15.375" style="1156" customWidth="1"/>
    <col min="12533" max="12533" width="17.75" style="1156" customWidth="1"/>
    <col min="12534" max="12534" width="15.375" style="1156" customWidth="1"/>
    <col min="12535" max="12535" width="19.25" style="1156" customWidth="1"/>
    <col min="12536" max="12536" width="15.375" style="1156" customWidth="1"/>
    <col min="12537" max="12537" width="17.875" style="1156" customWidth="1"/>
    <col min="12538" max="12538" width="15.375" style="1156" customWidth="1"/>
    <col min="12539" max="12539" width="18.375" style="1156" customWidth="1"/>
    <col min="12540" max="12540" width="15.375" style="1156" customWidth="1"/>
    <col min="12541" max="12541" width="18.75" style="1156" customWidth="1"/>
    <col min="12542" max="12542" width="15.375" style="1156" customWidth="1"/>
    <col min="12543" max="12543" width="17.875" style="1156" customWidth="1"/>
    <col min="12544" max="12544" width="15.375" style="1156" customWidth="1"/>
    <col min="12545" max="12545" width="18.125" style="1156" customWidth="1"/>
    <col min="12546" max="12546" width="15.375" style="1156" customWidth="1"/>
    <col min="12547" max="12547" width="27.875" style="1156" bestFit="1" customWidth="1"/>
    <col min="12548" max="12548" width="16.75" style="1156" customWidth="1"/>
    <col min="12549" max="12549" width="13.125" style="1156" customWidth="1"/>
    <col min="12550" max="12550" width="17" style="1156" customWidth="1"/>
    <col min="12551" max="12551" width="13.625" style="1156" customWidth="1"/>
    <col min="12552" max="12552" width="21" style="1156" customWidth="1"/>
    <col min="12553" max="12553" width="12.75" style="1156" customWidth="1"/>
    <col min="12554" max="12554" width="14.875" style="1156" customWidth="1"/>
    <col min="12555" max="12774" width="10.375" style="1156"/>
    <col min="12775" max="12775" width="44.125" style="1156" customWidth="1"/>
    <col min="12776" max="12777" width="17.625" style="1156" customWidth="1"/>
    <col min="12778" max="12778" width="15.375" style="1156" customWidth="1"/>
    <col min="12779" max="12779" width="17.625" style="1156" customWidth="1"/>
    <col min="12780" max="12780" width="15.375" style="1156" customWidth="1"/>
    <col min="12781" max="12781" width="19" style="1156" customWidth="1"/>
    <col min="12782" max="12782" width="15.375" style="1156" customWidth="1"/>
    <col min="12783" max="12783" width="17.625" style="1156" customWidth="1"/>
    <col min="12784" max="12784" width="15.375" style="1156" customWidth="1"/>
    <col min="12785" max="12785" width="17.625" style="1156" customWidth="1"/>
    <col min="12786" max="12786" width="15.375" style="1156" customWidth="1"/>
    <col min="12787" max="12787" width="17.75" style="1156" customWidth="1"/>
    <col min="12788" max="12788" width="15.375" style="1156" customWidth="1"/>
    <col min="12789" max="12789" width="17.75" style="1156" customWidth="1"/>
    <col min="12790" max="12790" width="15.375" style="1156" customWidth="1"/>
    <col min="12791" max="12791" width="19.25" style="1156" customWidth="1"/>
    <col min="12792" max="12792" width="15.375" style="1156" customWidth="1"/>
    <col min="12793" max="12793" width="17.875" style="1156" customWidth="1"/>
    <col min="12794" max="12794" width="15.375" style="1156" customWidth="1"/>
    <col min="12795" max="12795" width="18.375" style="1156" customWidth="1"/>
    <col min="12796" max="12796" width="15.375" style="1156" customWidth="1"/>
    <col min="12797" max="12797" width="18.75" style="1156" customWidth="1"/>
    <col min="12798" max="12798" width="15.375" style="1156" customWidth="1"/>
    <col min="12799" max="12799" width="17.875" style="1156" customWidth="1"/>
    <col min="12800" max="12800" width="15.375" style="1156" customWidth="1"/>
    <col min="12801" max="12801" width="18.125" style="1156" customWidth="1"/>
    <col min="12802" max="12802" width="15.375" style="1156" customWidth="1"/>
    <col min="12803" max="12803" width="27.875" style="1156" bestFit="1" customWidth="1"/>
    <col min="12804" max="12804" width="16.75" style="1156" customWidth="1"/>
    <col min="12805" max="12805" width="13.125" style="1156" customWidth="1"/>
    <col min="12806" max="12806" width="17" style="1156" customWidth="1"/>
    <col min="12807" max="12807" width="13.625" style="1156" customWidth="1"/>
    <col min="12808" max="12808" width="21" style="1156" customWidth="1"/>
    <col min="12809" max="12809" width="12.75" style="1156" customWidth="1"/>
    <col min="12810" max="12810" width="14.875" style="1156" customWidth="1"/>
    <col min="12811" max="13030" width="10.375" style="1156"/>
    <col min="13031" max="13031" width="44.125" style="1156" customWidth="1"/>
    <col min="13032" max="13033" width="17.625" style="1156" customWidth="1"/>
    <col min="13034" max="13034" width="15.375" style="1156" customWidth="1"/>
    <col min="13035" max="13035" width="17.625" style="1156" customWidth="1"/>
    <col min="13036" max="13036" width="15.375" style="1156" customWidth="1"/>
    <col min="13037" max="13037" width="19" style="1156" customWidth="1"/>
    <col min="13038" max="13038" width="15.375" style="1156" customWidth="1"/>
    <col min="13039" max="13039" width="17.625" style="1156" customWidth="1"/>
    <col min="13040" max="13040" width="15.375" style="1156" customWidth="1"/>
    <col min="13041" max="13041" width="17.625" style="1156" customWidth="1"/>
    <col min="13042" max="13042" width="15.375" style="1156" customWidth="1"/>
    <col min="13043" max="13043" width="17.75" style="1156" customWidth="1"/>
    <col min="13044" max="13044" width="15.375" style="1156" customWidth="1"/>
    <col min="13045" max="13045" width="17.75" style="1156" customWidth="1"/>
    <col min="13046" max="13046" width="15.375" style="1156" customWidth="1"/>
    <col min="13047" max="13047" width="19.25" style="1156" customWidth="1"/>
    <col min="13048" max="13048" width="15.375" style="1156" customWidth="1"/>
    <col min="13049" max="13049" width="17.875" style="1156" customWidth="1"/>
    <col min="13050" max="13050" width="15.375" style="1156" customWidth="1"/>
    <col min="13051" max="13051" width="18.375" style="1156" customWidth="1"/>
    <col min="13052" max="13052" width="15.375" style="1156" customWidth="1"/>
    <col min="13053" max="13053" width="18.75" style="1156" customWidth="1"/>
    <col min="13054" max="13054" width="15.375" style="1156" customWidth="1"/>
    <col min="13055" max="13055" width="17.875" style="1156" customWidth="1"/>
    <col min="13056" max="13056" width="15.375" style="1156" customWidth="1"/>
    <col min="13057" max="13057" width="18.125" style="1156" customWidth="1"/>
    <col min="13058" max="13058" width="15.375" style="1156" customWidth="1"/>
    <col min="13059" max="13059" width="27.875" style="1156" bestFit="1" customWidth="1"/>
    <col min="13060" max="13060" width="16.75" style="1156" customWidth="1"/>
    <col min="13061" max="13061" width="13.125" style="1156" customWidth="1"/>
    <col min="13062" max="13062" width="17" style="1156" customWidth="1"/>
    <col min="13063" max="13063" width="13.625" style="1156" customWidth="1"/>
    <col min="13064" max="13064" width="21" style="1156" customWidth="1"/>
    <col min="13065" max="13065" width="12.75" style="1156" customWidth="1"/>
    <col min="13066" max="13066" width="14.875" style="1156" customWidth="1"/>
    <col min="13067" max="13286" width="10.375" style="1156"/>
    <col min="13287" max="13287" width="44.125" style="1156" customWidth="1"/>
    <col min="13288" max="13289" width="17.625" style="1156" customWidth="1"/>
    <col min="13290" max="13290" width="15.375" style="1156" customWidth="1"/>
    <col min="13291" max="13291" width="17.625" style="1156" customWidth="1"/>
    <col min="13292" max="13292" width="15.375" style="1156" customWidth="1"/>
    <col min="13293" max="13293" width="19" style="1156" customWidth="1"/>
    <col min="13294" max="13294" width="15.375" style="1156" customWidth="1"/>
    <col min="13295" max="13295" width="17.625" style="1156" customWidth="1"/>
    <col min="13296" max="13296" width="15.375" style="1156" customWidth="1"/>
    <col min="13297" max="13297" width="17.625" style="1156" customWidth="1"/>
    <col min="13298" max="13298" width="15.375" style="1156" customWidth="1"/>
    <col min="13299" max="13299" width="17.75" style="1156" customWidth="1"/>
    <col min="13300" max="13300" width="15.375" style="1156" customWidth="1"/>
    <col min="13301" max="13301" width="17.75" style="1156" customWidth="1"/>
    <col min="13302" max="13302" width="15.375" style="1156" customWidth="1"/>
    <col min="13303" max="13303" width="19.25" style="1156" customWidth="1"/>
    <col min="13304" max="13304" width="15.375" style="1156" customWidth="1"/>
    <col min="13305" max="13305" width="17.875" style="1156" customWidth="1"/>
    <col min="13306" max="13306" width="15.375" style="1156" customWidth="1"/>
    <col min="13307" max="13307" width="18.375" style="1156" customWidth="1"/>
    <col min="13308" max="13308" width="15.375" style="1156" customWidth="1"/>
    <col min="13309" max="13309" width="18.75" style="1156" customWidth="1"/>
    <col min="13310" max="13310" width="15.375" style="1156" customWidth="1"/>
    <col min="13311" max="13311" width="17.875" style="1156" customWidth="1"/>
    <col min="13312" max="13312" width="15.375" style="1156" customWidth="1"/>
    <col min="13313" max="13313" width="18.125" style="1156" customWidth="1"/>
    <col min="13314" max="13314" width="15.375" style="1156" customWidth="1"/>
    <col min="13315" max="13315" width="27.875" style="1156" bestFit="1" customWidth="1"/>
    <col min="13316" max="13316" width="16.75" style="1156" customWidth="1"/>
    <col min="13317" max="13317" width="13.125" style="1156" customWidth="1"/>
    <col min="13318" max="13318" width="17" style="1156" customWidth="1"/>
    <col min="13319" max="13319" width="13.625" style="1156" customWidth="1"/>
    <col min="13320" max="13320" width="21" style="1156" customWidth="1"/>
    <col min="13321" max="13321" width="12.75" style="1156" customWidth="1"/>
    <col min="13322" max="13322" width="14.875" style="1156" customWidth="1"/>
    <col min="13323" max="13542" width="10.375" style="1156"/>
    <col min="13543" max="13543" width="44.125" style="1156" customWidth="1"/>
    <col min="13544" max="13545" width="17.625" style="1156" customWidth="1"/>
    <col min="13546" max="13546" width="15.375" style="1156" customWidth="1"/>
    <col min="13547" max="13547" width="17.625" style="1156" customWidth="1"/>
    <col min="13548" max="13548" width="15.375" style="1156" customWidth="1"/>
    <col min="13549" max="13549" width="19" style="1156" customWidth="1"/>
    <col min="13550" max="13550" width="15.375" style="1156" customWidth="1"/>
    <col min="13551" max="13551" width="17.625" style="1156" customWidth="1"/>
    <col min="13552" max="13552" width="15.375" style="1156" customWidth="1"/>
    <col min="13553" max="13553" width="17.625" style="1156" customWidth="1"/>
    <col min="13554" max="13554" width="15.375" style="1156" customWidth="1"/>
    <col min="13555" max="13555" width="17.75" style="1156" customWidth="1"/>
    <col min="13556" max="13556" width="15.375" style="1156" customWidth="1"/>
    <col min="13557" max="13557" width="17.75" style="1156" customWidth="1"/>
    <col min="13558" max="13558" width="15.375" style="1156" customWidth="1"/>
    <col min="13559" max="13559" width="19.25" style="1156" customWidth="1"/>
    <col min="13560" max="13560" width="15.375" style="1156" customWidth="1"/>
    <col min="13561" max="13561" width="17.875" style="1156" customWidth="1"/>
    <col min="13562" max="13562" width="15.375" style="1156" customWidth="1"/>
    <col min="13563" max="13563" width="18.375" style="1156" customWidth="1"/>
    <col min="13564" max="13564" width="15.375" style="1156" customWidth="1"/>
    <col min="13565" max="13565" width="18.75" style="1156" customWidth="1"/>
    <col min="13566" max="13566" width="15.375" style="1156" customWidth="1"/>
    <col min="13567" max="13567" width="17.875" style="1156" customWidth="1"/>
    <col min="13568" max="13568" width="15.375" style="1156" customWidth="1"/>
    <col min="13569" max="13569" width="18.125" style="1156" customWidth="1"/>
    <col min="13570" max="13570" width="15.375" style="1156" customWidth="1"/>
    <col min="13571" max="13571" width="27.875" style="1156" bestFit="1" customWidth="1"/>
    <col min="13572" max="13572" width="16.75" style="1156" customWidth="1"/>
    <col min="13573" max="13573" width="13.125" style="1156" customWidth="1"/>
    <col min="13574" max="13574" width="17" style="1156" customWidth="1"/>
    <col min="13575" max="13575" width="13.625" style="1156" customWidth="1"/>
    <col min="13576" max="13576" width="21" style="1156" customWidth="1"/>
    <col min="13577" max="13577" width="12.75" style="1156" customWidth="1"/>
    <col min="13578" max="13578" width="14.875" style="1156" customWidth="1"/>
    <col min="13579" max="13798" width="10.375" style="1156"/>
    <col min="13799" max="13799" width="44.125" style="1156" customWidth="1"/>
    <col min="13800" max="13801" width="17.625" style="1156" customWidth="1"/>
    <col min="13802" max="13802" width="15.375" style="1156" customWidth="1"/>
    <col min="13803" max="13803" width="17.625" style="1156" customWidth="1"/>
    <col min="13804" max="13804" width="15.375" style="1156" customWidth="1"/>
    <col min="13805" max="13805" width="19" style="1156" customWidth="1"/>
    <col min="13806" max="13806" width="15.375" style="1156" customWidth="1"/>
    <col min="13807" max="13807" width="17.625" style="1156" customWidth="1"/>
    <col min="13808" max="13808" width="15.375" style="1156" customWidth="1"/>
    <col min="13809" max="13809" width="17.625" style="1156" customWidth="1"/>
    <col min="13810" max="13810" width="15.375" style="1156" customWidth="1"/>
    <col min="13811" max="13811" width="17.75" style="1156" customWidth="1"/>
    <col min="13812" max="13812" width="15.375" style="1156" customWidth="1"/>
    <col min="13813" max="13813" width="17.75" style="1156" customWidth="1"/>
    <col min="13814" max="13814" width="15.375" style="1156" customWidth="1"/>
    <col min="13815" max="13815" width="19.25" style="1156" customWidth="1"/>
    <col min="13816" max="13816" width="15.375" style="1156" customWidth="1"/>
    <col min="13817" max="13817" width="17.875" style="1156" customWidth="1"/>
    <col min="13818" max="13818" width="15.375" style="1156" customWidth="1"/>
    <col min="13819" max="13819" width="18.375" style="1156" customWidth="1"/>
    <col min="13820" max="13820" width="15.375" style="1156" customWidth="1"/>
    <col min="13821" max="13821" width="18.75" style="1156" customWidth="1"/>
    <col min="13822" max="13822" width="15.375" style="1156" customWidth="1"/>
    <col min="13823" max="13823" width="17.875" style="1156" customWidth="1"/>
    <col min="13824" max="13824" width="15.375" style="1156" customWidth="1"/>
    <col min="13825" max="13825" width="18.125" style="1156" customWidth="1"/>
    <col min="13826" max="13826" width="15.375" style="1156" customWidth="1"/>
    <col min="13827" max="13827" width="27.875" style="1156" bestFit="1" customWidth="1"/>
    <col min="13828" max="13828" width="16.75" style="1156" customWidth="1"/>
    <col min="13829" max="13829" width="13.125" style="1156" customWidth="1"/>
    <col min="13830" max="13830" width="17" style="1156" customWidth="1"/>
    <col min="13831" max="13831" width="13.625" style="1156" customWidth="1"/>
    <col min="13832" max="13832" width="21" style="1156" customWidth="1"/>
    <col min="13833" max="13833" width="12.75" style="1156" customWidth="1"/>
    <col min="13834" max="13834" width="14.875" style="1156" customWidth="1"/>
    <col min="13835" max="14054" width="10.375" style="1156"/>
    <col min="14055" max="14055" width="44.125" style="1156" customWidth="1"/>
    <col min="14056" max="14057" width="17.625" style="1156" customWidth="1"/>
    <col min="14058" max="14058" width="15.375" style="1156" customWidth="1"/>
    <col min="14059" max="14059" width="17.625" style="1156" customWidth="1"/>
    <col min="14060" max="14060" width="15.375" style="1156" customWidth="1"/>
    <col min="14061" max="14061" width="19" style="1156" customWidth="1"/>
    <col min="14062" max="14062" width="15.375" style="1156" customWidth="1"/>
    <col min="14063" max="14063" width="17.625" style="1156" customWidth="1"/>
    <col min="14064" max="14064" width="15.375" style="1156" customWidth="1"/>
    <col min="14065" max="14065" width="17.625" style="1156" customWidth="1"/>
    <col min="14066" max="14066" width="15.375" style="1156" customWidth="1"/>
    <col min="14067" max="14067" width="17.75" style="1156" customWidth="1"/>
    <col min="14068" max="14068" width="15.375" style="1156" customWidth="1"/>
    <col min="14069" max="14069" width="17.75" style="1156" customWidth="1"/>
    <col min="14070" max="14070" width="15.375" style="1156" customWidth="1"/>
    <col min="14071" max="14071" width="19.25" style="1156" customWidth="1"/>
    <col min="14072" max="14072" width="15.375" style="1156" customWidth="1"/>
    <col min="14073" max="14073" width="17.875" style="1156" customWidth="1"/>
    <col min="14074" max="14074" width="15.375" style="1156" customWidth="1"/>
    <col min="14075" max="14075" width="18.375" style="1156" customWidth="1"/>
    <col min="14076" max="14076" width="15.375" style="1156" customWidth="1"/>
    <col min="14077" max="14077" width="18.75" style="1156" customWidth="1"/>
    <col min="14078" max="14078" width="15.375" style="1156" customWidth="1"/>
    <col min="14079" max="14079" width="17.875" style="1156" customWidth="1"/>
    <col min="14080" max="14080" width="15.375" style="1156" customWidth="1"/>
    <col min="14081" max="14081" width="18.125" style="1156" customWidth="1"/>
    <col min="14082" max="14082" width="15.375" style="1156" customWidth="1"/>
    <col min="14083" max="14083" width="27.875" style="1156" bestFit="1" customWidth="1"/>
    <col min="14084" max="14084" width="16.75" style="1156" customWidth="1"/>
    <col min="14085" max="14085" width="13.125" style="1156" customWidth="1"/>
    <col min="14086" max="14086" width="17" style="1156" customWidth="1"/>
    <col min="14087" max="14087" width="13.625" style="1156" customWidth="1"/>
    <col min="14088" max="14088" width="21" style="1156" customWidth="1"/>
    <col min="14089" max="14089" width="12.75" style="1156" customWidth="1"/>
    <col min="14090" max="14090" width="14.875" style="1156" customWidth="1"/>
    <col min="14091" max="14310" width="10.375" style="1156"/>
    <col min="14311" max="14311" width="44.125" style="1156" customWidth="1"/>
    <col min="14312" max="14313" width="17.625" style="1156" customWidth="1"/>
    <col min="14314" max="14314" width="15.375" style="1156" customWidth="1"/>
    <col min="14315" max="14315" width="17.625" style="1156" customWidth="1"/>
    <col min="14316" max="14316" width="15.375" style="1156" customWidth="1"/>
    <col min="14317" max="14317" width="19" style="1156" customWidth="1"/>
    <col min="14318" max="14318" width="15.375" style="1156" customWidth="1"/>
    <col min="14319" max="14319" width="17.625" style="1156" customWidth="1"/>
    <col min="14320" max="14320" width="15.375" style="1156" customWidth="1"/>
    <col min="14321" max="14321" width="17.625" style="1156" customWidth="1"/>
    <col min="14322" max="14322" width="15.375" style="1156" customWidth="1"/>
    <col min="14323" max="14323" width="17.75" style="1156" customWidth="1"/>
    <col min="14324" max="14324" width="15.375" style="1156" customWidth="1"/>
    <col min="14325" max="14325" width="17.75" style="1156" customWidth="1"/>
    <col min="14326" max="14326" width="15.375" style="1156" customWidth="1"/>
    <col min="14327" max="14327" width="19.25" style="1156" customWidth="1"/>
    <col min="14328" max="14328" width="15.375" style="1156" customWidth="1"/>
    <col min="14329" max="14329" width="17.875" style="1156" customWidth="1"/>
    <col min="14330" max="14330" width="15.375" style="1156" customWidth="1"/>
    <col min="14331" max="14331" width="18.375" style="1156" customWidth="1"/>
    <col min="14332" max="14332" width="15.375" style="1156" customWidth="1"/>
    <col min="14333" max="14333" width="18.75" style="1156" customWidth="1"/>
    <col min="14334" max="14334" width="15.375" style="1156" customWidth="1"/>
    <col min="14335" max="14335" width="17.875" style="1156" customWidth="1"/>
    <col min="14336" max="14336" width="15.375" style="1156" customWidth="1"/>
    <col min="14337" max="14337" width="18.125" style="1156" customWidth="1"/>
    <col min="14338" max="14338" width="15.375" style="1156" customWidth="1"/>
    <col min="14339" max="14339" width="27.875" style="1156" bestFit="1" customWidth="1"/>
    <col min="14340" max="14340" width="16.75" style="1156" customWidth="1"/>
    <col min="14341" max="14341" width="13.125" style="1156" customWidth="1"/>
    <col min="14342" max="14342" width="17" style="1156" customWidth="1"/>
    <col min="14343" max="14343" width="13.625" style="1156" customWidth="1"/>
    <col min="14344" max="14344" width="21" style="1156" customWidth="1"/>
    <col min="14345" max="14345" width="12.75" style="1156" customWidth="1"/>
    <col min="14346" max="14346" width="14.875" style="1156" customWidth="1"/>
    <col min="14347" max="14566" width="10.375" style="1156"/>
    <col min="14567" max="14567" width="44.125" style="1156" customWidth="1"/>
    <col min="14568" max="14569" width="17.625" style="1156" customWidth="1"/>
    <col min="14570" max="14570" width="15.375" style="1156" customWidth="1"/>
    <col min="14571" max="14571" width="17.625" style="1156" customWidth="1"/>
    <col min="14572" max="14572" width="15.375" style="1156" customWidth="1"/>
    <col min="14573" max="14573" width="19" style="1156" customWidth="1"/>
    <col min="14574" max="14574" width="15.375" style="1156" customWidth="1"/>
    <col min="14575" max="14575" width="17.625" style="1156" customWidth="1"/>
    <col min="14576" max="14576" width="15.375" style="1156" customWidth="1"/>
    <col min="14577" max="14577" width="17.625" style="1156" customWidth="1"/>
    <col min="14578" max="14578" width="15.375" style="1156" customWidth="1"/>
    <col min="14579" max="14579" width="17.75" style="1156" customWidth="1"/>
    <col min="14580" max="14580" width="15.375" style="1156" customWidth="1"/>
    <col min="14581" max="14581" width="17.75" style="1156" customWidth="1"/>
    <col min="14582" max="14582" width="15.375" style="1156" customWidth="1"/>
    <col min="14583" max="14583" width="19.25" style="1156" customWidth="1"/>
    <col min="14584" max="14584" width="15.375" style="1156" customWidth="1"/>
    <col min="14585" max="14585" width="17.875" style="1156" customWidth="1"/>
    <col min="14586" max="14586" width="15.375" style="1156" customWidth="1"/>
    <col min="14587" max="14587" width="18.375" style="1156" customWidth="1"/>
    <col min="14588" max="14588" width="15.375" style="1156" customWidth="1"/>
    <col min="14589" max="14589" width="18.75" style="1156" customWidth="1"/>
    <col min="14590" max="14590" width="15.375" style="1156" customWidth="1"/>
    <col min="14591" max="14591" width="17.875" style="1156" customWidth="1"/>
    <col min="14592" max="14592" width="15.375" style="1156" customWidth="1"/>
    <col min="14593" max="14593" width="18.125" style="1156" customWidth="1"/>
    <col min="14594" max="14594" width="15.375" style="1156" customWidth="1"/>
    <col min="14595" max="14595" width="27.875" style="1156" bestFit="1" customWidth="1"/>
    <col min="14596" max="14596" width="16.75" style="1156" customWidth="1"/>
    <col min="14597" max="14597" width="13.125" style="1156" customWidth="1"/>
    <col min="14598" max="14598" width="17" style="1156" customWidth="1"/>
    <col min="14599" max="14599" width="13.625" style="1156" customWidth="1"/>
    <col min="14600" max="14600" width="21" style="1156" customWidth="1"/>
    <col min="14601" max="14601" width="12.75" style="1156" customWidth="1"/>
    <col min="14602" max="14602" width="14.875" style="1156" customWidth="1"/>
    <col min="14603" max="14822" width="10.375" style="1156"/>
    <col min="14823" max="14823" width="44.125" style="1156" customWidth="1"/>
    <col min="14824" max="14825" width="17.625" style="1156" customWidth="1"/>
    <col min="14826" max="14826" width="15.375" style="1156" customWidth="1"/>
    <col min="14827" max="14827" width="17.625" style="1156" customWidth="1"/>
    <col min="14828" max="14828" width="15.375" style="1156" customWidth="1"/>
    <col min="14829" max="14829" width="19" style="1156" customWidth="1"/>
    <col min="14830" max="14830" width="15.375" style="1156" customWidth="1"/>
    <col min="14831" max="14831" width="17.625" style="1156" customWidth="1"/>
    <col min="14832" max="14832" width="15.375" style="1156" customWidth="1"/>
    <col min="14833" max="14833" width="17.625" style="1156" customWidth="1"/>
    <col min="14834" max="14834" width="15.375" style="1156" customWidth="1"/>
    <col min="14835" max="14835" width="17.75" style="1156" customWidth="1"/>
    <col min="14836" max="14836" width="15.375" style="1156" customWidth="1"/>
    <col min="14837" max="14837" width="17.75" style="1156" customWidth="1"/>
    <col min="14838" max="14838" width="15.375" style="1156" customWidth="1"/>
    <col min="14839" max="14839" width="19.25" style="1156" customWidth="1"/>
    <col min="14840" max="14840" width="15.375" style="1156" customWidth="1"/>
    <col min="14841" max="14841" width="17.875" style="1156" customWidth="1"/>
    <col min="14842" max="14842" width="15.375" style="1156" customWidth="1"/>
    <col min="14843" max="14843" width="18.375" style="1156" customWidth="1"/>
    <col min="14844" max="14844" width="15.375" style="1156" customWidth="1"/>
    <col min="14845" max="14845" width="18.75" style="1156" customWidth="1"/>
    <col min="14846" max="14846" width="15.375" style="1156" customWidth="1"/>
    <col min="14847" max="14847" width="17.875" style="1156" customWidth="1"/>
    <col min="14848" max="14848" width="15.375" style="1156" customWidth="1"/>
    <col min="14849" max="14849" width="18.125" style="1156" customWidth="1"/>
    <col min="14850" max="14850" width="15.375" style="1156" customWidth="1"/>
    <col min="14851" max="14851" width="27.875" style="1156" bestFit="1" customWidth="1"/>
    <col min="14852" max="14852" width="16.75" style="1156" customWidth="1"/>
    <col min="14853" max="14853" width="13.125" style="1156" customWidth="1"/>
    <col min="14854" max="14854" width="17" style="1156" customWidth="1"/>
    <col min="14855" max="14855" width="13.625" style="1156" customWidth="1"/>
    <col min="14856" max="14856" width="21" style="1156" customWidth="1"/>
    <col min="14857" max="14857" width="12.75" style="1156" customWidth="1"/>
    <col min="14858" max="14858" width="14.875" style="1156" customWidth="1"/>
    <col min="14859" max="15078" width="10.375" style="1156"/>
    <col min="15079" max="15079" width="44.125" style="1156" customWidth="1"/>
    <col min="15080" max="15081" width="17.625" style="1156" customWidth="1"/>
    <col min="15082" max="15082" width="15.375" style="1156" customWidth="1"/>
    <col min="15083" max="15083" width="17.625" style="1156" customWidth="1"/>
    <col min="15084" max="15084" width="15.375" style="1156" customWidth="1"/>
    <col min="15085" max="15085" width="19" style="1156" customWidth="1"/>
    <col min="15086" max="15086" width="15.375" style="1156" customWidth="1"/>
    <col min="15087" max="15087" width="17.625" style="1156" customWidth="1"/>
    <col min="15088" max="15088" width="15.375" style="1156" customWidth="1"/>
    <col min="15089" max="15089" width="17.625" style="1156" customWidth="1"/>
    <col min="15090" max="15090" width="15.375" style="1156" customWidth="1"/>
    <col min="15091" max="15091" width="17.75" style="1156" customWidth="1"/>
    <col min="15092" max="15092" width="15.375" style="1156" customWidth="1"/>
    <col min="15093" max="15093" width="17.75" style="1156" customWidth="1"/>
    <col min="15094" max="15094" width="15.375" style="1156" customWidth="1"/>
    <col min="15095" max="15095" width="19.25" style="1156" customWidth="1"/>
    <col min="15096" max="15096" width="15.375" style="1156" customWidth="1"/>
    <col min="15097" max="15097" width="17.875" style="1156" customWidth="1"/>
    <col min="15098" max="15098" width="15.375" style="1156" customWidth="1"/>
    <col min="15099" max="15099" width="18.375" style="1156" customWidth="1"/>
    <col min="15100" max="15100" width="15.375" style="1156" customWidth="1"/>
    <col min="15101" max="15101" width="18.75" style="1156" customWidth="1"/>
    <col min="15102" max="15102" width="15.375" style="1156" customWidth="1"/>
    <col min="15103" max="15103" width="17.875" style="1156" customWidth="1"/>
    <col min="15104" max="15104" width="15.375" style="1156" customWidth="1"/>
    <col min="15105" max="15105" width="18.125" style="1156" customWidth="1"/>
    <col min="15106" max="15106" width="15.375" style="1156" customWidth="1"/>
    <col min="15107" max="15107" width="27.875" style="1156" bestFit="1" customWidth="1"/>
    <col min="15108" max="15108" width="16.75" style="1156" customWidth="1"/>
    <col min="15109" max="15109" width="13.125" style="1156" customWidth="1"/>
    <col min="15110" max="15110" width="17" style="1156" customWidth="1"/>
    <col min="15111" max="15111" width="13.625" style="1156" customWidth="1"/>
    <col min="15112" max="15112" width="21" style="1156" customWidth="1"/>
    <col min="15113" max="15113" width="12.75" style="1156" customWidth="1"/>
    <col min="15114" max="15114" width="14.875" style="1156" customWidth="1"/>
    <col min="15115" max="15334" width="10.375" style="1156"/>
    <col min="15335" max="15335" width="44.125" style="1156" customWidth="1"/>
    <col min="15336" max="15337" width="17.625" style="1156" customWidth="1"/>
    <col min="15338" max="15338" width="15.375" style="1156" customWidth="1"/>
    <col min="15339" max="15339" width="17.625" style="1156" customWidth="1"/>
    <col min="15340" max="15340" width="15.375" style="1156" customWidth="1"/>
    <col min="15341" max="15341" width="19" style="1156" customWidth="1"/>
    <col min="15342" max="15342" width="15.375" style="1156" customWidth="1"/>
    <col min="15343" max="15343" width="17.625" style="1156" customWidth="1"/>
    <col min="15344" max="15344" width="15.375" style="1156" customWidth="1"/>
    <col min="15345" max="15345" width="17.625" style="1156" customWidth="1"/>
    <col min="15346" max="15346" width="15.375" style="1156" customWidth="1"/>
    <col min="15347" max="15347" width="17.75" style="1156" customWidth="1"/>
    <col min="15348" max="15348" width="15.375" style="1156" customWidth="1"/>
    <col min="15349" max="15349" width="17.75" style="1156" customWidth="1"/>
    <col min="15350" max="15350" width="15.375" style="1156" customWidth="1"/>
    <col min="15351" max="15351" width="19.25" style="1156" customWidth="1"/>
    <col min="15352" max="15352" width="15.375" style="1156" customWidth="1"/>
    <col min="15353" max="15353" width="17.875" style="1156" customWidth="1"/>
    <col min="15354" max="15354" width="15.375" style="1156" customWidth="1"/>
    <col min="15355" max="15355" width="18.375" style="1156" customWidth="1"/>
    <col min="15356" max="15356" width="15.375" style="1156" customWidth="1"/>
    <col min="15357" max="15357" width="18.75" style="1156" customWidth="1"/>
    <col min="15358" max="15358" width="15.375" style="1156" customWidth="1"/>
    <col min="15359" max="15359" width="17.875" style="1156" customWidth="1"/>
    <col min="15360" max="15360" width="15.375" style="1156" customWidth="1"/>
    <col min="15361" max="15361" width="18.125" style="1156" customWidth="1"/>
    <col min="15362" max="15362" width="15.375" style="1156" customWidth="1"/>
    <col min="15363" max="15363" width="27.875" style="1156" bestFit="1" customWidth="1"/>
    <col min="15364" max="15364" width="16.75" style="1156" customWidth="1"/>
    <col min="15365" max="15365" width="13.125" style="1156" customWidth="1"/>
    <col min="15366" max="15366" width="17" style="1156" customWidth="1"/>
    <col min="15367" max="15367" width="13.625" style="1156" customWidth="1"/>
    <col min="15368" max="15368" width="21" style="1156" customWidth="1"/>
    <col min="15369" max="15369" width="12.75" style="1156" customWidth="1"/>
    <col min="15370" max="15370" width="14.875" style="1156" customWidth="1"/>
    <col min="15371" max="15590" width="10.375" style="1156"/>
    <col min="15591" max="15591" width="44.125" style="1156" customWidth="1"/>
    <col min="15592" max="15593" width="17.625" style="1156" customWidth="1"/>
    <col min="15594" max="15594" width="15.375" style="1156" customWidth="1"/>
    <col min="15595" max="15595" width="17.625" style="1156" customWidth="1"/>
    <col min="15596" max="15596" width="15.375" style="1156" customWidth="1"/>
    <col min="15597" max="15597" width="19" style="1156" customWidth="1"/>
    <col min="15598" max="15598" width="15.375" style="1156" customWidth="1"/>
    <col min="15599" max="15599" width="17.625" style="1156" customWidth="1"/>
    <col min="15600" max="15600" width="15.375" style="1156" customWidth="1"/>
    <col min="15601" max="15601" width="17.625" style="1156" customWidth="1"/>
    <col min="15602" max="15602" width="15.375" style="1156" customWidth="1"/>
    <col min="15603" max="15603" width="17.75" style="1156" customWidth="1"/>
    <col min="15604" max="15604" width="15.375" style="1156" customWidth="1"/>
    <col min="15605" max="15605" width="17.75" style="1156" customWidth="1"/>
    <col min="15606" max="15606" width="15.375" style="1156" customWidth="1"/>
    <col min="15607" max="15607" width="19.25" style="1156" customWidth="1"/>
    <col min="15608" max="15608" width="15.375" style="1156" customWidth="1"/>
    <col min="15609" max="15609" width="17.875" style="1156" customWidth="1"/>
    <col min="15610" max="15610" width="15.375" style="1156" customWidth="1"/>
    <col min="15611" max="15611" width="18.375" style="1156" customWidth="1"/>
    <col min="15612" max="15612" width="15.375" style="1156" customWidth="1"/>
    <col min="15613" max="15613" width="18.75" style="1156" customWidth="1"/>
    <col min="15614" max="15614" width="15.375" style="1156" customWidth="1"/>
    <col min="15615" max="15615" width="17.875" style="1156" customWidth="1"/>
    <col min="15616" max="15616" width="15.375" style="1156" customWidth="1"/>
    <col min="15617" max="15617" width="18.125" style="1156" customWidth="1"/>
    <col min="15618" max="15618" width="15.375" style="1156" customWidth="1"/>
    <col min="15619" max="15619" width="27.875" style="1156" bestFit="1" customWidth="1"/>
    <col min="15620" max="15620" width="16.75" style="1156" customWidth="1"/>
    <col min="15621" max="15621" width="13.125" style="1156" customWidth="1"/>
    <col min="15622" max="15622" width="17" style="1156" customWidth="1"/>
    <col min="15623" max="15623" width="13.625" style="1156" customWidth="1"/>
    <col min="15624" max="15624" width="21" style="1156" customWidth="1"/>
    <col min="15625" max="15625" width="12.75" style="1156" customWidth="1"/>
    <col min="15626" max="15626" width="14.875" style="1156" customWidth="1"/>
    <col min="15627" max="15846" width="10.375" style="1156"/>
    <col min="15847" max="15847" width="44.125" style="1156" customWidth="1"/>
    <col min="15848" max="15849" width="17.625" style="1156" customWidth="1"/>
    <col min="15850" max="15850" width="15.375" style="1156" customWidth="1"/>
    <col min="15851" max="15851" width="17.625" style="1156" customWidth="1"/>
    <col min="15852" max="15852" width="15.375" style="1156" customWidth="1"/>
    <col min="15853" max="15853" width="19" style="1156" customWidth="1"/>
    <col min="15854" max="15854" width="15.375" style="1156" customWidth="1"/>
    <col min="15855" max="15855" width="17.625" style="1156" customWidth="1"/>
    <col min="15856" max="15856" width="15.375" style="1156" customWidth="1"/>
    <col min="15857" max="15857" width="17.625" style="1156" customWidth="1"/>
    <col min="15858" max="15858" width="15.375" style="1156" customWidth="1"/>
    <col min="15859" max="15859" width="17.75" style="1156" customWidth="1"/>
    <col min="15860" max="15860" width="15.375" style="1156" customWidth="1"/>
    <col min="15861" max="15861" width="17.75" style="1156" customWidth="1"/>
    <col min="15862" max="15862" width="15.375" style="1156" customWidth="1"/>
    <col min="15863" max="15863" width="19.25" style="1156" customWidth="1"/>
    <col min="15864" max="15864" width="15.375" style="1156" customWidth="1"/>
    <col min="15865" max="15865" width="17.875" style="1156" customWidth="1"/>
    <col min="15866" max="15866" width="15.375" style="1156" customWidth="1"/>
    <col min="15867" max="15867" width="18.375" style="1156" customWidth="1"/>
    <col min="15868" max="15868" width="15.375" style="1156" customWidth="1"/>
    <col min="15869" max="15869" width="18.75" style="1156" customWidth="1"/>
    <col min="15870" max="15870" width="15.375" style="1156" customWidth="1"/>
    <col min="15871" max="15871" width="17.875" style="1156" customWidth="1"/>
    <col min="15872" max="15872" width="15.375" style="1156" customWidth="1"/>
    <col min="15873" max="15873" width="18.125" style="1156" customWidth="1"/>
    <col min="15874" max="15874" width="15.375" style="1156" customWidth="1"/>
    <col min="15875" max="15875" width="27.875" style="1156" bestFit="1" customWidth="1"/>
    <col min="15876" max="15876" width="16.75" style="1156" customWidth="1"/>
    <col min="15877" max="15877" width="13.125" style="1156" customWidth="1"/>
    <col min="15878" max="15878" width="17" style="1156" customWidth="1"/>
    <col min="15879" max="15879" width="13.625" style="1156" customWidth="1"/>
    <col min="15880" max="15880" width="21" style="1156" customWidth="1"/>
    <col min="15881" max="15881" width="12.75" style="1156" customWidth="1"/>
    <col min="15882" max="15882" width="14.875" style="1156" customWidth="1"/>
    <col min="15883" max="16102" width="10.375" style="1156"/>
    <col min="16103" max="16103" width="44.125" style="1156" customWidth="1"/>
    <col min="16104" max="16105" width="17.625" style="1156" customWidth="1"/>
    <col min="16106" max="16106" width="15.375" style="1156" customWidth="1"/>
    <col min="16107" max="16107" width="17.625" style="1156" customWidth="1"/>
    <col min="16108" max="16108" width="15.375" style="1156" customWidth="1"/>
    <col min="16109" max="16109" width="19" style="1156" customWidth="1"/>
    <col min="16110" max="16110" width="15.375" style="1156" customWidth="1"/>
    <col min="16111" max="16111" width="17.625" style="1156" customWidth="1"/>
    <col min="16112" max="16112" width="15.375" style="1156" customWidth="1"/>
    <col min="16113" max="16113" width="17.625" style="1156" customWidth="1"/>
    <col min="16114" max="16114" width="15.375" style="1156" customWidth="1"/>
    <col min="16115" max="16115" width="17.75" style="1156" customWidth="1"/>
    <col min="16116" max="16116" width="15.375" style="1156" customWidth="1"/>
    <col min="16117" max="16117" width="17.75" style="1156" customWidth="1"/>
    <col min="16118" max="16118" width="15.375" style="1156" customWidth="1"/>
    <col min="16119" max="16119" width="19.25" style="1156" customWidth="1"/>
    <col min="16120" max="16120" width="15.375" style="1156" customWidth="1"/>
    <col min="16121" max="16121" width="17.875" style="1156" customWidth="1"/>
    <col min="16122" max="16122" width="15.375" style="1156" customWidth="1"/>
    <col min="16123" max="16123" width="18.375" style="1156" customWidth="1"/>
    <col min="16124" max="16124" width="15.375" style="1156" customWidth="1"/>
    <col min="16125" max="16125" width="18.75" style="1156" customWidth="1"/>
    <col min="16126" max="16126" width="15.375" style="1156" customWidth="1"/>
    <col min="16127" max="16127" width="17.875" style="1156" customWidth="1"/>
    <col min="16128" max="16128" width="15.375" style="1156" customWidth="1"/>
    <col min="16129" max="16129" width="18.125" style="1156" customWidth="1"/>
    <col min="16130" max="16130" width="15.375" style="1156" customWidth="1"/>
    <col min="16131" max="16131" width="27.875" style="1156" bestFit="1" customWidth="1"/>
    <col min="16132" max="16132" width="16.75" style="1156" customWidth="1"/>
    <col min="16133" max="16133" width="13.125" style="1156" customWidth="1"/>
    <col min="16134" max="16134" width="17" style="1156" customWidth="1"/>
    <col min="16135" max="16135" width="13.625" style="1156" customWidth="1"/>
    <col min="16136" max="16136" width="21" style="1156" customWidth="1"/>
    <col min="16137" max="16137" width="12.75" style="1156" customWidth="1"/>
    <col min="16138" max="16138" width="14.875" style="1156" customWidth="1"/>
    <col min="16139" max="16384" width="10.375" style="1156"/>
  </cols>
  <sheetData>
    <row r="2" spans="1:9" x14ac:dyDescent="0.25">
      <c r="A2" s="1159" t="s">
        <v>4403</v>
      </c>
    </row>
    <row r="3" spans="1:9" ht="12.9" customHeight="1" x14ac:dyDescent="0.25">
      <c r="A3" s="1160"/>
    </row>
    <row r="4" spans="1:9" s="1161" customFormat="1" ht="20.399999999999999" x14ac:dyDescent="0.25">
      <c r="A4" s="3341" t="s">
        <v>4382</v>
      </c>
      <c r="B4" s="3304" t="s">
        <v>4389</v>
      </c>
      <c r="C4" s="3342"/>
      <c r="D4" s="3304" t="s">
        <v>4372</v>
      </c>
      <c r="E4" s="3304"/>
      <c r="F4" s="3304" t="s">
        <v>4373</v>
      </c>
      <c r="G4" s="3304"/>
      <c r="H4" s="3304" t="s">
        <v>4374</v>
      </c>
      <c r="I4" s="3343"/>
    </row>
    <row r="5" spans="1:9" ht="11.55" x14ac:dyDescent="0.25">
      <c r="A5" s="1248"/>
      <c r="B5" s="3278" t="s">
        <v>2304</v>
      </c>
      <c r="C5" s="2151" t="s">
        <v>4398</v>
      </c>
      <c r="D5" s="3334" t="s">
        <v>2304</v>
      </c>
      <c r="E5" s="2152" t="s">
        <v>4398</v>
      </c>
      <c r="F5" s="3278" t="s">
        <v>2304</v>
      </c>
      <c r="G5" s="2151" t="s">
        <v>4398</v>
      </c>
      <c r="H5" s="3334" t="s">
        <v>2304</v>
      </c>
      <c r="I5" s="2151" t="s">
        <v>4398</v>
      </c>
    </row>
    <row r="6" spans="1:9" ht="10.55" customHeight="1" x14ac:dyDescent="0.25">
      <c r="A6" s="1249" t="s">
        <v>742</v>
      </c>
      <c r="B6" s="3344">
        <v>39</v>
      </c>
      <c r="C6" s="1250">
        <v>920861000</v>
      </c>
      <c r="D6" s="2144">
        <v>40</v>
      </c>
      <c r="E6" s="1250">
        <v>855387346</v>
      </c>
      <c r="F6" s="2144">
        <v>34</v>
      </c>
      <c r="G6" s="1250">
        <v>900013668</v>
      </c>
      <c r="H6" s="2144">
        <v>86</v>
      </c>
      <c r="I6" s="2145">
        <v>1904718307</v>
      </c>
    </row>
    <row r="7" spans="1:9" ht="10.55" customHeight="1" x14ac:dyDescent="0.25">
      <c r="A7" s="1251" t="s">
        <v>677</v>
      </c>
      <c r="B7" s="2074">
        <v>0</v>
      </c>
      <c r="C7" s="1252">
        <v>0</v>
      </c>
      <c r="D7" s="1176">
        <v>0</v>
      </c>
      <c r="E7" s="1177">
        <v>0</v>
      </c>
      <c r="F7" s="1174">
        <v>0</v>
      </c>
      <c r="G7" s="1180">
        <v>0</v>
      </c>
      <c r="H7" s="1176">
        <v>2</v>
      </c>
      <c r="I7" s="1180">
        <v>45842954</v>
      </c>
    </row>
    <row r="8" spans="1:9" ht="10.55" customHeight="1" x14ac:dyDescent="0.25">
      <c r="A8" s="1251" t="s">
        <v>678</v>
      </c>
      <c r="B8" s="1253">
        <v>2</v>
      </c>
      <c r="C8" s="1254">
        <v>45102133</v>
      </c>
      <c r="D8" s="1176">
        <v>2</v>
      </c>
      <c r="E8" s="1177">
        <v>64496352</v>
      </c>
      <c r="F8" s="1174">
        <v>1</v>
      </c>
      <c r="G8" s="1180">
        <v>24851232</v>
      </c>
      <c r="H8" s="1176">
        <v>1</v>
      </c>
      <c r="I8" s="1180">
        <v>30060401</v>
      </c>
    </row>
    <row r="9" spans="1:9" ht="10.55" customHeight="1" x14ac:dyDescent="0.25">
      <c r="A9" s="1251" t="s">
        <v>679</v>
      </c>
      <c r="B9" s="1174">
        <v>1</v>
      </c>
      <c r="C9" s="1180">
        <v>13800000</v>
      </c>
      <c r="D9" s="1176">
        <v>0</v>
      </c>
      <c r="E9" s="1177">
        <v>0</v>
      </c>
      <c r="F9" s="1174">
        <v>0</v>
      </c>
      <c r="G9" s="1180">
        <v>0</v>
      </c>
      <c r="H9" s="1176">
        <v>4</v>
      </c>
      <c r="I9" s="1180">
        <v>119177157</v>
      </c>
    </row>
    <row r="10" spans="1:9" ht="10.55" customHeight="1" x14ac:dyDescent="0.25">
      <c r="A10" s="1251" t="s">
        <v>680</v>
      </c>
      <c r="B10" s="1174">
        <v>1</v>
      </c>
      <c r="C10" s="1180">
        <v>10662400</v>
      </c>
      <c r="D10" s="1176">
        <v>1</v>
      </c>
      <c r="E10" s="1177">
        <v>40000000</v>
      </c>
      <c r="F10" s="1174">
        <v>1</v>
      </c>
      <c r="G10" s="1180">
        <v>29507931</v>
      </c>
      <c r="H10" s="1176">
        <v>2</v>
      </c>
      <c r="I10" s="1180">
        <v>29770587</v>
      </c>
    </row>
    <row r="11" spans="1:9" ht="10.55" customHeight="1" x14ac:dyDescent="0.25">
      <c r="A11" s="1251" t="s">
        <v>681</v>
      </c>
      <c r="B11" s="1174">
        <v>1</v>
      </c>
      <c r="C11" s="1180">
        <v>30083389</v>
      </c>
      <c r="D11" s="1176">
        <v>0</v>
      </c>
      <c r="E11" s="1177">
        <v>0</v>
      </c>
      <c r="F11" s="1174">
        <v>0</v>
      </c>
      <c r="G11" s="1180">
        <v>0</v>
      </c>
      <c r="H11" s="1176">
        <v>3</v>
      </c>
      <c r="I11" s="1180">
        <v>84771834</v>
      </c>
    </row>
    <row r="12" spans="1:9" ht="10.55" customHeight="1" x14ac:dyDescent="0.25">
      <c r="A12" s="1251" t="s">
        <v>682</v>
      </c>
      <c r="B12" s="1174">
        <v>8</v>
      </c>
      <c r="C12" s="1180">
        <v>200101572</v>
      </c>
      <c r="D12" s="1176">
        <v>11</v>
      </c>
      <c r="E12" s="1177">
        <v>273691799</v>
      </c>
      <c r="F12" s="1174">
        <v>8</v>
      </c>
      <c r="G12" s="1180">
        <v>174196531</v>
      </c>
      <c r="H12" s="1176">
        <v>19</v>
      </c>
      <c r="I12" s="1180">
        <v>371383313</v>
      </c>
    </row>
    <row r="13" spans="1:9" ht="10.55" customHeight="1" x14ac:dyDescent="0.25">
      <c r="A13" s="1251" t="s">
        <v>683</v>
      </c>
      <c r="B13" s="1174">
        <v>6</v>
      </c>
      <c r="C13" s="1180">
        <v>96175644</v>
      </c>
      <c r="D13" s="1176">
        <v>7</v>
      </c>
      <c r="E13" s="1177">
        <v>148223270</v>
      </c>
      <c r="F13" s="1174">
        <v>10</v>
      </c>
      <c r="G13" s="1180">
        <v>271510239</v>
      </c>
      <c r="H13" s="1176">
        <v>17</v>
      </c>
      <c r="I13" s="1180">
        <v>380424760</v>
      </c>
    </row>
    <row r="14" spans="1:9" ht="10.55" customHeight="1" x14ac:dyDescent="0.25">
      <c r="A14" s="1251" t="s">
        <v>684</v>
      </c>
      <c r="B14" s="1174">
        <v>1</v>
      </c>
      <c r="C14" s="1180">
        <v>17328835</v>
      </c>
      <c r="D14" s="1176">
        <v>1</v>
      </c>
      <c r="E14" s="1177">
        <v>18607256</v>
      </c>
      <c r="F14" s="1174">
        <v>0</v>
      </c>
      <c r="G14" s="1180">
        <v>0</v>
      </c>
      <c r="H14" s="1176">
        <v>4</v>
      </c>
      <c r="I14" s="1180">
        <v>100377630</v>
      </c>
    </row>
    <row r="15" spans="1:9" ht="10.55" customHeight="1" x14ac:dyDescent="0.25">
      <c r="A15" s="1251" t="s">
        <v>685</v>
      </c>
      <c r="B15" s="1174">
        <v>0</v>
      </c>
      <c r="C15" s="1180">
        <v>0</v>
      </c>
      <c r="D15" s="1176">
        <v>1</v>
      </c>
      <c r="E15" s="1177">
        <v>5088378</v>
      </c>
      <c r="F15" s="1174">
        <v>0</v>
      </c>
      <c r="G15" s="1180">
        <v>0</v>
      </c>
      <c r="H15" s="1176">
        <v>2</v>
      </c>
      <c r="I15" s="1180">
        <v>36596945</v>
      </c>
    </row>
    <row r="16" spans="1:9" ht="10.55" customHeight="1" x14ac:dyDescent="0.25">
      <c r="A16" s="1251" t="s">
        <v>732</v>
      </c>
      <c r="B16" s="1174">
        <v>0</v>
      </c>
      <c r="C16" s="1180">
        <v>0</v>
      </c>
      <c r="D16" s="1176">
        <v>2</v>
      </c>
      <c r="E16" s="1177">
        <v>16479187</v>
      </c>
      <c r="F16" s="1174">
        <v>0</v>
      </c>
      <c r="G16" s="1180">
        <v>0</v>
      </c>
      <c r="H16" s="1176">
        <v>5</v>
      </c>
      <c r="I16" s="1180">
        <v>113749065</v>
      </c>
    </row>
    <row r="17" spans="1:9" ht="10.55" customHeight="1" x14ac:dyDescent="0.25">
      <c r="A17" s="1251" t="s">
        <v>688</v>
      </c>
      <c r="B17" s="1174">
        <v>1</v>
      </c>
      <c r="C17" s="1180">
        <v>16415020</v>
      </c>
      <c r="D17" s="1176">
        <v>3</v>
      </c>
      <c r="E17" s="1177">
        <v>50498605</v>
      </c>
      <c r="F17" s="1174">
        <v>2</v>
      </c>
      <c r="G17" s="1180">
        <v>54042540</v>
      </c>
      <c r="H17" s="1176">
        <v>6</v>
      </c>
      <c r="I17" s="1180">
        <v>102160627</v>
      </c>
    </row>
    <row r="18" spans="1:9" ht="10.55" customHeight="1" x14ac:dyDescent="0.25">
      <c r="A18" s="1251" t="s">
        <v>689</v>
      </c>
      <c r="B18" s="1174">
        <v>5</v>
      </c>
      <c r="C18" s="1180">
        <v>105399185</v>
      </c>
      <c r="D18" s="1176">
        <v>1</v>
      </c>
      <c r="E18" s="1177">
        <v>11517364</v>
      </c>
      <c r="F18" s="1174">
        <v>2</v>
      </c>
      <c r="G18" s="1180">
        <v>24033424</v>
      </c>
      <c r="H18" s="1176">
        <v>7</v>
      </c>
      <c r="I18" s="1180">
        <v>136353609</v>
      </c>
    </row>
    <row r="19" spans="1:9" ht="10.55" customHeight="1" x14ac:dyDescent="0.25">
      <c r="A19" s="1251" t="s">
        <v>690</v>
      </c>
      <c r="B19" s="1174">
        <v>0</v>
      </c>
      <c r="C19" s="1180">
        <v>0</v>
      </c>
      <c r="D19" s="1176">
        <v>4</v>
      </c>
      <c r="E19" s="1177">
        <v>70374248</v>
      </c>
      <c r="F19" s="1174">
        <v>1</v>
      </c>
      <c r="G19" s="1180">
        <v>24359380</v>
      </c>
      <c r="H19" s="1176">
        <v>2</v>
      </c>
      <c r="I19" s="1180">
        <v>78607630</v>
      </c>
    </row>
    <row r="20" spans="1:9" ht="10.55" customHeight="1" x14ac:dyDescent="0.25">
      <c r="A20" s="1251" t="s">
        <v>691</v>
      </c>
      <c r="B20" s="1174">
        <v>2</v>
      </c>
      <c r="C20" s="1180">
        <v>61740040</v>
      </c>
      <c r="D20" s="1176">
        <v>3</v>
      </c>
      <c r="E20" s="1177">
        <v>56271426</v>
      </c>
      <c r="F20" s="1174">
        <v>3</v>
      </c>
      <c r="G20" s="1180">
        <v>104458907</v>
      </c>
      <c r="H20" s="1176">
        <v>7</v>
      </c>
      <c r="I20" s="1180">
        <v>173148064</v>
      </c>
    </row>
    <row r="21" spans="1:9" ht="10.55" customHeight="1" x14ac:dyDescent="0.25">
      <c r="A21" s="1251" t="s">
        <v>692</v>
      </c>
      <c r="B21" s="1174">
        <v>5</v>
      </c>
      <c r="C21" s="1180">
        <v>200354122</v>
      </c>
      <c r="D21" s="1176">
        <v>1</v>
      </c>
      <c r="E21" s="1177">
        <v>19829884</v>
      </c>
      <c r="F21" s="1174">
        <v>4</v>
      </c>
      <c r="G21" s="1180">
        <v>151613064</v>
      </c>
      <c r="H21" s="1176">
        <v>2</v>
      </c>
      <c r="I21" s="1180">
        <v>49090814</v>
      </c>
    </row>
    <row r="22" spans="1:9" ht="10.55" customHeight="1" x14ac:dyDescent="0.25">
      <c r="A22" s="1255" t="s">
        <v>693</v>
      </c>
      <c r="B22" s="1186">
        <v>6</v>
      </c>
      <c r="C22" s="1191">
        <v>123698660</v>
      </c>
      <c r="D22" s="1187">
        <v>3</v>
      </c>
      <c r="E22" s="1188">
        <v>80309577</v>
      </c>
      <c r="F22" s="1186">
        <v>2</v>
      </c>
      <c r="G22" s="1191">
        <v>41440420</v>
      </c>
      <c r="H22" s="1187">
        <v>3</v>
      </c>
      <c r="I22" s="1191">
        <v>53202917</v>
      </c>
    </row>
    <row r="23" spans="1:9" ht="12.6" customHeight="1" x14ac:dyDescent="0.25">
      <c r="A23" s="1160"/>
      <c r="C23" s="1256"/>
      <c r="D23" s="1257"/>
      <c r="E23" s="1257"/>
      <c r="F23" s="1257"/>
      <c r="G23" s="1256"/>
      <c r="H23" s="1257"/>
      <c r="I23" s="1257"/>
    </row>
    <row r="24" spans="1:9" s="757" customFormat="1" ht="11.25" customHeight="1" x14ac:dyDescent="0.25">
      <c r="A24" s="1093" t="s">
        <v>4379</v>
      </c>
      <c r="B24" s="1258"/>
      <c r="C24" s="1258"/>
    </row>
    <row r="25" spans="1:9" s="757" customFormat="1" ht="11.25" customHeight="1" x14ac:dyDescent="0.25">
      <c r="A25" s="1157" t="s">
        <v>1073</v>
      </c>
      <c r="B25" s="1258"/>
      <c r="C25" s="1258"/>
    </row>
    <row r="26" spans="1:9" ht="11.25" customHeight="1" x14ac:dyDescent="0.25">
      <c r="A26" s="161" t="s">
        <v>698</v>
      </c>
      <c r="B26" s="1259"/>
      <c r="C26" s="1259"/>
    </row>
    <row r="29" spans="1:9" x14ac:dyDescent="0.25">
      <c r="B29" s="1238"/>
      <c r="C29" s="1238"/>
      <c r="D29" s="1238"/>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Hoja307"/>
  <dimension ref="A2:Q11"/>
  <sheetViews>
    <sheetView zoomScaleNormal="100" workbookViewId="0"/>
  </sheetViews>
  <sheetFormatPr baseColWidth="10" defaultColWidth="10.375" defaultRowHeight="10.199999999999999" x14ac:dyDescent="0.25"/>
  <cols>
    <col min="1" max="1" width="34.625" style="1087" customWidth="1"/>
    <col min="2" max="2" width="10.875" style="1087" customWidth="1"/>
    <col min="3" max="3" width="16" style="1087" customWidth="1"/>
    <col min="4" max="4" width="11.625" style="1087" customWidth="1"/>
    <col min="5" max="5" width="15.375" style="1087" customWidth="1"/>
    <col min="6" max="6" width="11.625" style="1087" customWidth="1"/>
    <col min="7" max="7" width="16.125" style="1087" customWidth="1"/>
    <col min="8" max="8" width="10.375" style="1087"/>
    <col min="9" max="9" width="15.375" style="1087" customWidth="1"/>
    <col min="10" max="10" width="10.375" style="1087"/>
    <col min="11" max="11" width="17.75" style="1087" customWidth="1"/>
    <col min="12" max="12" width="10.375" style="1087"/>
    <col min="13" max="13" width="15.875" style="1087" customWidth="1"/>
    <col min="14" max="14" width="11.25" style="1087" customWidth="1"/>
    <col min="15" max="15" width="17.125" style="1087" customWidth="1"/>
    <col min="16" max="16" width="10.375" style="1087"/>
    <col min="17" max="17" width="20" style="1087" customWidth="1"/>
    <col min="18" max="16384" width="10.375" style="1087"/>
  </cols>
  <sheetData>
    <row r="2" spans="1:17" x14ac:dyDescent="0.25">
      <c r="A2" s="1085" t="s">
        <v>4404</v>
      </c>
      <c r="B2" s="1086"/>
      <c r="C2" s="1086"/>
      <c r="D2" s="1086"/>
      <c r="E2" s="1086"/>
    </row>
    <row r="3" spans="1:17" x14ac:dyDescent="0.25">
      <c r="A3" s="1088"/>
      <c r="B3" s="1086"/>
      <c r="C3" s="1086"/>
      <c r="D3" s="1086"/>
      <c r="E3" s="1086"/>
    </row>
    <row r="4" spans="1:17" x14ac:dyDescent="0.25">
      <c r="A4" s="3345"/>
      <c r="B4" s="3293" t="s">
        <v>4389</v>
      </c>
      <c r="C4" s="3293"/>
      <c r="D4" s="3293"/>
      <c r="E4" s="3293"/>
      <c r="F4" s="3293" t="s">
        <v>4372</v>
      </c>
      <c r="G4" s="3293"/>
      <c r="H4" s="3293"/>
      <c r="I4" s="3293"/>
      <c r="J4" s="3293" t="s">
        <v>4373</v>
      </c>
      <c r="K4" s="3293"/>
      <c r="L4" s="3293"/>
      <c r="M4" s="3293"/>
      <c r="N4" s="3293" t="s">
        <v>4374</v>
      </c>
      <c r="O4" s="3293"/>
      <c r="P4" s="3293"/>
      <c r="Q4" s="3293"/>
    </row>
    <row r="5" spans="1:17" ht="20.399999999999999" x14ac:dyDescent="0.25">
      <c r="A5" s="1260" t="s">
        <v>4405</v>
      </c>
      <c r="B5" s="3252" t="s">
        <v>4281</v>
      </c>
      <c r="C5" s="3266"/>
      <c r="D5" s="3252" t="s">
        <v>4283</v>
      </c>
      <c r="E5" s="3266"/>
      <c r="F5" s="3252" t="s">
        <v>4281</v>
      </c>
      <c r="G5" s="3266"/>
      <c r="H5" s="3252" t="s">
        <v>4283</v>
      </c>
      <c r="I5" s="3266"/>
      <c r="J5" s="3252" t="s">
        <v>4281</v>
      </c>
      <c r="K5" s="3266"/>
      <c r="L5" s="3252" t="s">
        <v>4283</v>
      </c>
      <c r="M5" s="3266"/>
      <c r="N5" s="3252" t="s">
        <v>4281</v>
      </c>
      <c r="O5" s="3266"/>
      <c r="P5" s="3252" t="s">
        <v>4283</v>
      </c>
      <c r="Q5" s="3266"/>
    </row>
    <row r="6" spans="1:17" ht="11.55" x14ac:dyDescent="0.25">
      <c r="A6" s="3346"/>
      <c r="B6" s="3306" t="s">
        <v>2304</v>
      </c>
      <c r="C6" s="3306" t="s">
        <v>4376</v>
      </c>
      <c r="D6" s="3306" t="s">
        <v>2304</v>
      </c>
      <c r="E6" s="3306" t="s">
        <v>4376</v>
      </c>
      <c r="F6" s="3306" t="s">
        <v>2304</v>
      </c>
      <c r="G6" s="3306" t="s">
        <v>4376</v>
      </c>
      <c r="H6" s="3306" t="s">
        <v>2304</v>
      </c>
      <c r="I6" s="3306" t="s">
        <v>4376</v>
      </c>
      <c r="J6" s="3306" t="s">
        <v>2304</v>
      </c>
      <c r="K6" s="3306" t="s">
        <v>4376</v>
      </c>
      <c r="L6" s="3306" t="s">
        <v>2304</v>
      </c>
      <c r="M6" s="3306" t="s">
        <v>4376</v>
      </c>
      <c r="N6" s="3306" t="s">
        <v>2304</v>
      </c>
      <c r="O6" s="3306" t="s">
        <v>4376</v>
      </c>
      <c r="P6" s="3306" t="s">
        <v>2304</v>
      </c>
      <c r="Q6" s="3306" t="s">
        <v>4376</v>
      </c>
    </row>
    <row r="7" spans="1:17" x14ac:dyDescent="0.25">
      <c r="A7" s="3294" t="s">
        <v>676</v>
      </c>
      <c r="B7" s="3347">
        <v>79</v>
      </c>
      <c r="C7" s="3347">
        <v>1584030541</v>
      </c>
      <c r="D7" s="3347">
        <v>41</v>
      </c>
      <c r="E7" s="3347">
        <v>611460951</v>
      </c>
      <c r="F7" s="3295">
        <v>104</v>
      </c>
      <c r="G7" s="3347">
        <v>1139967432</v>
      </c>
      <c r="H7" s="3347">
        <v>49</v>
      </c>
      <c r="I7" s="3296">
        <v>607623000</v>
      </c>
      <c r="J7" s="3347">
        <v>61</v>
      </c>
      <c r="K7" s="3347">
        <v>872214152</v>
      </c>
      <c r="L7" s="3347">
        <v>37</v>
      </c>
      <c r="M7" s="3347">
        <v>483421000</v>
      </c>
      <c r="N7" s="3295">
        <v>274</v>
      </c>
      <c r="O7" s="3347">
        <v>3740237729.3200002</v>
      </c>
      <c r="P7" s="3347">
        <v>111</v>
      </c>
      <c r="Q7" s="3296">
        <v>1112810000</v>
      </c>
    </row>
    <row r="8" spans="1:17" x14ac:dyDescent="0.25">
      <c r="A8" s="3297" t="s">
        <v>4383</v>
      </c>
      <c r="B8" s="3298">
        <v>79</v>
      </c>
      <c r="C8" s="3298">
        <v>1584030541</v>
      </c>
      <c r="D8" s="3298">
        <v>41</v>
      </c>
      <c r="E8" s="3298">
        <v>611460951</v>
      </c>
      <c r="F8" s="3301">
        <v>104</v>
      </c>
      <c r="G8" s="3298">
        <v>1139967432</v>
      </c>
      <c r="H8" s="3298">
        <v>49</v>
      </c>
      <c r="I8" s="3300">
        <v>607623000</v>
      </c>
      <c r="J8" s="3298">
        <v>61</v>
      </c>
      <c r="K8" s="3298">
        <v>872214152</v>
      </c>
      <c r="L8" s="3298">
        <v>37</v>
      </c>
      <c r="M8" s="3298">
        <v>483421000</v>
      </c>
      <c r="N8" s="3301">
        <v>274</v>
      </c>
      <c r="O8" s="3298">
        <v>3740237729.3200002</v>
      </c>
      <c r="P8" s="3298">
        <v>111</v>
      </c>
      <c r="Q8" s="3300">
        <v>1112810000</v>
      </c>
    </row>
    <row r="9" spans="1:17" x14ac:dyDescent="0.25">
      <c r="A9" s="1088"/>
      <c r="B9" s="1243"/>
      <c r="C9" s="1092"/>
      <c r="D9" s="1243"/>
      <c r="E9" s="1243"/>
    </row>
    <row r="10" spans="1:17" x14ac:dyDescent="0.25">
      <c r="A10" s="1093" t="s">
        <v>4379</v>
      </c>
      <c r="B10" s="1093"/>
      <c r="C10" s="1093"/>
      <c r="D10" s="1093"/>
      <c r="E10" s="1093"/>
    </row>
    <row r="11" spans="1:17" s="1158" customFormat="1" ht="12.9" x14ac:dyDescent="0.2">
      <c r="A11" s="161" t="s">
        <v>698</v>
      </c>
      <c r="B11" s="1245"/>
      <c r="C11" s="1245"/>
      <c r="D11" s="1245"/>
      <c r="E11" s="1246"/>
    </row>
  </sheetData>
  <pageMargins left="0" right="0" top="0.78740157480314965" bottom="0.78740157480314965" header="0.78740157480314965" footer="0.78740157480314965"/>
  <pageSetup paperSize="281" scale="95" orientation="landscape" r:id="rId1"/>
  <headerFooter alignWithMargins="0">
    <oddFooter>&amp;L&amp;C&amp;R</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Hoja308"/>
  <dimension ref="A2:J26"/>
  <sheetViews>
    <sheetView zoomScaleNormal="100" workbookViewId="0"/>
  </sheetViews>
  <sheetFormatPr baseColWidth="10" defaultColWidth="10.375" defaultRowHeight="10.199999999999999" x14ac:dyDescent="0.25"/>
  <cols>
    <col min="1" max="1" width="33.75" style="1156" customWidth="1"/>
    <col min="2" max="2" width="12.875" style="1156" customWidth="1"/>
    <col min="3" max="3" width="15" style="1156" customWidth="1"/>
    <col min="4" max="4" width="13.625" style="1156" customWidth="1"/>
    <col min="5" max="5" width="18.75" style="1156" customWidth="1"/>
    <col min="6" max="6" width="15.625" style="1156" customWidth="1"/>
    <col min="7" max="7" width="19.375" style="1156" customWidth="1"/>
    <col min="8" max="8" width="18.25" style="1156" customWidth="1"/>
    <col min="9" max="9" width="21.125" style="1156" customWidth="1"/>
    <col min="10" max="10" width="14.875" style="1156" customWidth="1"/>
    <col min="11" max="230" width="10.375" style="1156"/>
    <col min="231" max="231" width="44" style="1156" customWidth="1"/>
    <col min="232" max="233" width="17.75" style="1156" customWidth="1"/>
    <col min="234" max="234" width="15.375" style="1156" customWidth="1"/>
    <col min="235" max="235" width="17.75" style="1156" customWidth="1"/>
    <col min="236" max="236" width="15.375" style="1156" customWidth="1"/>
    <col min="237" max="237" width="18.875" style="1156" customWidth="1"/>
    <col min="238" max="238" width="15.375" style="1156" customWidth="1"/>
    <col min="239" max="239" width="17.75" style="1156" customWidth="1"/>
    <col min="240" max="240" width="15.375" style="1156" customWidth="1"/>
    <col min="241" max="241" width="17.75" style="1156" customWidth="1"/>
    <col min="242" max="242" width="15.375" style="1156" customWidth="1"/>
    <col min="243" max="243" width="17.75" style="1156" customWidth="1"/>
    <col min="244" max="244" width="15.375" style="1156" customWidth="1"/>
    <col min="245" max="245" width="17.75" style="1156" customWidth="1"/>
    <col min="246" max="246" width="15.375" style="1156" customWidth="1"/>
    <col min="247" max="247" width="19.25" style="1156" customWidth="1"/>
    <col min="248" max="248" width="15.375" style="1156" customWidth="1"/>
    <col min="249" max="249" width="17.75" style="1156" customWidth="1"/>
    <col min="250" max="250" width="15.375" style="1156" customWidth="1"/>
    <col min="251" max="251" width="18.375" style="1156" customWidth="1"/>
    <col min="252" max="252" width="15.375" style="1156" customWidth="1"/>
    <col min="253" max="253" width="18.875" style="1156" customWidth="1"/>
    <col min="254" max="254" width="15.375" style="1156" customWidth="1"/>
    <col min="255" max="255" width="17.75" style="1156" customWidth="1"/>
    <col min="256" max="256" width="15.375" style="1156" customWidth="1"/>
    <col min="257" max="257" width="18.125" style="1156" customWidth="1"/>
    <col min="258" max="258" width="15.375" style="1156" customWidth="1"/>
    <col min="259" max="259" width="28" style="1156" bestFit="1" customWidth="1"/>
    <col min="260" max="260" width="16.625" style="1156" customWidth="1"/>
    <col min="261" max="261" width="13.125" style="1156" customWidth="1"/>
    <col min="262" max="262" width="17" style="1156" customWidth="1"/>
    <col min="263" max="263" width="13.625" style="1156" customWidth="1"/>
    <col min="264" max="264" width="21.125" style="1156" customWidth="1"/>
    <col min="265" max="265" width="12.75" style="1156" customWidth="1"/>
    <col min="266" max="266" width="14.875" style="1156" customWidth="1"/>
    <col min="267" max="486" width="10.375" style="1156"/>
    <col min="487" max="487" width="44" style="1156" customWidth="1"/>
    <col min="488" max="489" width="17.75" style="1156" customWidth="1"/>
    <col min="490" max="490" width="15.375" style="1156" customWidth="1"/>
    <col min="491" max="491" width="17.75" style="1156" customWidth="1"/>
    <col min="492" max="492" width="15.375" style="1156" customWidth="1"/>
    <col min="493" max="493" width="18.875" style="1156" customWidth="1"/>
    <col min="494" max="494" width="15.375" style="1156" customWidth="1"/>
    <col min="495" max="495" width="17.75" style="1156" customWidth="1"/>
    <col min="496" max="496" width="15.375" style="1156" customWidth="1"/>
    <col min="497" max="497" width="17.75" style="1156" customWidth="1"/>
    <col min="498" max="498" width="15.375" style="1156" customWidth="1"/>
    <col min="499" max="499" width="17.75" style="1156" customWidth="1"/>
    <col min="500" max="500" width="15.375" style="1156" customWidth="1"/>
    <col min="501" max="501" width="17.75" style="1156" customWidth="1"/>
    <col min="502" max="502" width="15.375" style="1156" customWidth="1"/>
    <col min="503" max="503" width="19.25" style="1156" customWidth="1"/>
    <col min="504" max="504" width="15.375" style="1156" customWidth="1"/>
    <col min="505" max="505" width="17.75" style="1156" customWidth="1"/>
    <col min="506" max="506" width="15.375" style="1156" customWidth="1"/>
    <col min="507" max="507" width="18.375" style="1156" customWidth="1"/>
    <col min="508" max="508" width="15.375" style="1156" customWidth="1"/>
    <col min="509" max="509" width="18.875" style="1156" customWidth="1"/>
    <col min="510" max="510" width="15.375" style="1156" customWidth="1"/>
    <col min="511" max="511" width="17.75" style="1156" customWidth="1"/>
    <col min="512" max="512" width="15.375" style="1156" customWidth="1"/>
    <col min="513" max="513" width="18.125" style="1156" customWidth="1"/>
    <col min="514" max="514" width="15.375" style="1156" customWidth="1"/>
    <col min="515" max="515" width="28" style="1156" bestFit="1" customWidth="1"/>
    <col min="516" max="516" width="16.625" style="1156" customWidth="1"/>
    <col min="517" max="517" width="13.125" style="1156" customWidth="1"/>
    <col min="518" max="518" width="17" style="1156" customWidth="1"/>
    <col min="519" max="519" width="13.625" style="1156" customWidth="1"/>
    <col min="520" max="520" width="21.125" style="1156" customWidth="1"/>
    <col min="521" max="521" width="12.75" style="1156" customWidth="1"/>
    <col min="522" max="522" width="14.875" style="1156" customWidth="1"/>
    <col min="523" max="742" width="10.375" style="1156"/>
    <col min="743" max="743" width="44" style="1156" customWidth="1"/>
    <col min="744" max="745" width="17.75" style="1156" customWidth="1"/>
    <col min="746" max="746" width="15.375" style="1156" customWidth="1"/>
    <col min="747" max="747" width="17.75" style="1156" customWidth="1"/>
    <col min="748" max="748" width="15.375" style="1156" customWidth="1"/>
    <col min="749" max="749" width="18.875" style="1156" customWidth="1"/>
    <col min="750" max="750" width="15.375" style="1156" customWidth="1"/>
    <col min="751" max="751" width="17.75" style="1156" customWidth="1"/>
    <col min="752" max="752" width="15.375" style="1156" customWidth="1"/>
    <col min="753" max="753" width="17.75" style="1156" customWidth="1"/>
    <col min="754" max="754" width="15.375" style="1156" customWidth="1"/>
    <col min="755" max="755" width="17.75" style="1156" customWidth="1"/>
    <col min="756" max="756" width="15.375" style="1156" customWidth="1"/>
    <col min="757" max="757" width="17.75" style="1156" customWidth="1"/>
    <col min="758" max="758" width="15.375" style="1156" customWidth="1"/>
    <col min="759" max="759" width="19.25" style="1156" customWidth="1"/>
    <col min="760" max="760" width="15.375" style="1156" customWidth="1"/>
    <col min="761" max="761" width="17.75" style="1156" customWidth="1"/>
    <col min="762" max="762" width="15.375" style="1156" customWidth="1"/>
    <col min="763" max="763" width="18.375" style="1156" customWidth="1"/>
    <col min="764" max="764" width="15.375" style="1156" customWidth="1"/>
    <col min="765" max="765" width="18.875" style="1156" customWidth="1"/>
    <col min="766" max="766" width="15.375" style="1156" customWidth="1"/>
    <col min="767" max="767" width="17.75" style="1156" customWidth="1"/>
    <col min="768" max="768" width="15.375" style="1156" customWidth="1"/>
    <col min="769" max="769" width="18.125" style="1156" customWidth="1"/>
    <col min="770" max="770" width="15.375" style="1156" customWidth="1"/>
    <col min="771" max="771" width="28" style="1156" bestFit="1" customWidth="1"/>
    <col min="772" max="772" width="16.625" style="1156" customWidth="1"/>
    <col min="773" max="773" width="13.125" style="1156" customWidth="1"/>
    <col min="774" max="774" width="17" style="1156" customWidth="1"/>
    <col min="775" max="775" width="13.625" style="1156" customWidth="1"/>
    <col min="776" max="776" width="21.125" style="1156" customWidth="1"/>
    <col min="777" max="777" width="12.75" style="1156" customWidth="1"/>
    <col min="778" max="778" width="14.875" style="1156" customWidth="1"/>
    <col min="779" max="998" width="10.375" style="1156"/>
    <col min="999" max="999" width="44" style="1156" customWidth="1"/>
    <col min="1000" max="1001" width="17.75" style="1156" customWidth="1"/>
    <col min="1002" max="1002" width="15.375" style="1156" customWidth="1"/>
    <col min="1003" max="1003" width="17.75" style="1156" customWidth="1"/>
    <col min="1004" max="1004" width="15.375" style="1156" customWidth="1"/>
    <col min="1005" max="1005" width="18.875" style="1156" customWidth="1"/>
    <col min="1006" max="1006" width="15.375" style="1156" customWidth="1"/>
    <col min="1007" max="1007" width="17.75" style="1156" customWidth="1"/>
    <col min="1008" max="1008" width="15.375" style="1156" customWidth="1"/>
    <col min="1009" max="1009" width="17.75" style="1156" customWidth="1"/>
    <col min="1010" max="1010" width="15.375" style="1156" customWidth="1"/>
    <col min="1011" max="1011" width="17.75" style="1156" customWidth="1"/>
    <col min="1012" max="1012" width="15.375" style="1156" customWidth="1"/>
    <col min="1013" max="1013" width="17.75" style="1156" customWidth="1"/>
    <col min="1014" max="1014" width="15.375" style="1156" customWidth="1"/>
    <col min="1015" max="1015" width="19.25" style="1156" customWidth="1"/>
    <col min="1016" max="1016" width="15.375" style="1156" customWidth="1"/>
    <col min="1017" max="1017" width="17.75" style="1156" customWidth="1"/>
    <col min="1018" max="1018" width="15.375" style="1156" customWidth="1"/>
    <col min="1019" max="1019" width="18.375" style="1156" customWidth="1"/>
    <col min="1020" max="1020" width="15.375" style="1156" customWidth="1"/>
    <col min="1021" max="1021" width="18.875" style="1156" customWidth="1"/>
    <col min="1022" max="1022" width="15.375" style="1156" customWidth="1"/>
    <col min="1023" max="1023" width="17.75" style="1156" customWidth="1"/>
    <col min="1024" max="1024" width="15.375" style="1156" customWidth="1"/>
    <col min="1025" max="1025" width="18.125" style="1156" customWidth="1"/>
    <col min="1026" max="1026" width="15.375" style="1156" customWidth="1"/>
    <col min="1027" max="1027" width="28" style="1156" bestFit="1" customWidth="1"/>
    <col min="1028" max="1028" width="16.625" style="1156" customWidth="1"/>
    <col min="1029" max="1029" width="13.125" style="1156" customWidth="1"/>
    <col min="1030" max="1030" width="17" style="1156" customWidth="1"/>
    <col min="1031" max="1031" width="13.625" style="1156" customWidth="1"/>
    <col min="1032" max="1032" width="21.125" style="1156" customWidth="1"/>
    <col min="1033" max="1033" width="12.75" style="1156" customWidth="1"/>
    <col min="1034" max="1034" width="14.875" style="1156" customWidth="1"/>
    <col min="1035" max="1254" width="10.375" style="1156"/>
    <col min="1255" max="1255" width="44" style="1156" customWidth="1"/>
    <col min="1256" max="1257" width="17.75" style="1156" customWidth="1"/>
    <col min="1258" max="1258" width="15.375" style="1156" customWidth="1"/>
    <col min="1259" max="1259" width="17.75" style="1156" customWidth="1"/>
    <col min="1260" max="1260" width="15.375" style="1156" customWidth="1"/>
    <col min="1261" max="1261" width="18.875" style="1156" customWidth="1"/>
    <col min="1262" max="1262" width="15.375" style="1156" customWidth="1"/>
    <col min="1263" max="1263" width="17.75" style="1156" customWidth="1"/>
    <col min="1264" max="1264" width="15.375" style="1156" customWidth="1"/>
    <col min="1265" max="1265" width="17.75" style="1156" customWidth="1"/>
    <col min="1266" max="1266" width="15.375" style="1156" customWidth="1"/>
    <col min="1267" max="1267" width="17.75" style="1156" customWidth="1"/>
    <col min="1268" max="1268" width="15.375" style="1156" customWidth="1"/>
    <col min="1269" max="1269" width="17.75" style="1156" customWidth="1"/>
    <col min="1270" max="1270" width="15.375" style="1156" customWidth="1"/>
    <col min="1271" max="1271" width="19.25" style="1156" customWidth="1"/>
    <col min="1272" max="1272" width="15.375" style="1156" customWidth="1"/>
    <col min="1273" max="1273" width="17.75" style="1156" customWidth="1"/>
    <col min="1274" max="1274" width="15.375" style="1156" customWidth="1"/>
    <col min="1275" max="1275" width="18.375" style="1156" customWidth="1"/>
    <col min="1276" max="1276" width="15.375" style="1156" customWidth="1"/>
    <col min="1277" max="1277" width="18.875" style="1156" customWidth="1"/>
    <col min="1278" max="1278" width="15.375" style="1156" customWidth="1"/>
    <col min="1279" max="1279" width="17.75" style="1156" customWidth="1"/>
    <col min="1280" max="1280" width="15.375" style="1156" customWidth="1"/>
    <col min="1281" max="1281" width="18.125" style="1156" customWidth="1"/>
    <col min="1282" max="1282" width="15.375" style="1156" customWidth="1"/>
    <col min="1283" max="1283" width="28" style="1156" bestFit="1" customWidth="1"/>
    <col min="1284" max="1284" width="16.625" style="1156" customWidth="1"/>
    <col min="1285" max="1285" width="13.125" style="1156" customWidth="1"/>
    <col min="1286" max="1286" width="17" style="1156" customWidth="1"/>
    <col min="1287" max="1287" width="13.625" style="1156" customWidth="1"/>
    <col min="1288" max="1288" width="21.125" style="1156" customWidth="1"/>
    <col min="1289" max="1289" width="12.75" style="1156" customWidth="1"/>
    <col min="1290" max="1290" width="14.875" style="1156" customWidth="1"/>
    <col min="1291" max="1510" width="10.375" style="1156"/>
    <col min="1511" max="1511" width="44" style="1156" customWidth="1"/>
    <col min="1512" max="1513" width="17.75" style="1156" customWidth="1"/>
    <col min="1514" max="1514" width="15.375" style="1156" customWidth="1"/>
    <col min="1515" max="1515" width="17.75" style="1156" customWidth="1"/>
    <col min="1516" max="1516" width="15.375" style="1156" customWidth="1"/>
    <col min="1517" max="1517" width="18.875" style="1156" customWidth="1"/>
    <col min="1518" max="1518" width="15.375" style="1156" customWidth="1"/>
    <col min="1519" max="1519" width="17.75" style="1156" customWidth="1"/>
    <col min="1520" max="1520" width="15.375" style="1156" customWidth="1"/>
    <col min="1521" max="1521" width="17.75" style="1156" customWidth="1"/>
    <col min="1522" max="1522" width="15.375" style="1156" customWidth="1"/>
    <col min="1523" max="1523" width="17.75" style="1156" customWidth="1"/>
    <col min="1524" max="1524" width="15.375" style="1156" customWidth="1"/>
    <col min="1525" max="1525" width="17.75" style="1156" customWidth="1"/>
    <col min="1526" max="1526" width="15.375" style="1156" customWidth="1"/>
    <col min="1527" max="1527" width="19.25" style="1156" customWidth="1"/>
    <col min="1528" max="1528" width="15.375" style="1156" customWidth="1"/>
    <col min="1529" max="1529" width="17.75" style="1156" customWidth="1"/>
    <col min="1530" max="1530" width="15.375" style="1156" customWidth="1"/>
    <col min="1531" max="1531" width="18.375" style="1156" customWidth="1"/>
    <col min="1532" max="1532" width="15.375" style="1156" customWidth="1"/>
    <col min="1533" max="1533" width="18.875" style="1156" customWidth="1"/>
    <col min="1534" max="1534" width="15.375" style="1156" customWidth="1"/>
    <col min="1535" max="1535" width="17.75" style="1156" customWidth="1"/>
    <col min="1536" max="1536" width="15.375" style="1156" customWidth="1"/>
    <col min="1537" max="1537" width="18.125" style="1156" customWidth="1"/>
    <col min="1538" max="1538" width="15.375" style="1156" customWidth="1"/>
    <col min="1539" max="1539" width="28" style="1156" bestFit="1" customWidth="1"/>
    <col min="1540" max="1540" width="16.625" style="1156" customWidth="1"/>
    <col min="1541" max="1541" width="13.125" style="1156" customWidth="1"/>
    <col min="1542" max="1542" width="17" style="1156" customWidth="1"/>
    <col min="1543" max="1543" width="13.625" style="1156" customWidth="1"/>
    <col min="1544" max="1544" width="21.125" style="1156" customWidth="1"/>
    <col min="1545" max="1545" width="12.75" style="1156" customWidth="1"/>
    <col min="1546" max="1546" width="14.875" style="1156" customWidth="1"/>
    <col min="1547" max="1766" width="10.375" style="1156"/>
    <col min="1767" max="1767" width="44" style="1156" customWidth="1"/>
    <col min="1768" max="1769" width="17.75" style="1156" customWidth="1"/>
    <col min="1770" max="1770" width="15.375" style="1156" customWidth="1"/>
    <col min="1771" max="1771" width="17.75" style="1156" customWidth="1"/>
    <col min="1772" max="1772" width="15.375" style="1156" customWidth="1"/>
    <col min="1773" max="1773" width="18.875" style="1156" customWidth="1"/>
    <col min="1774" max="1774" width="15.375" style="1156" customWidth="1"/>
    <col min="1775" max="1775" width="17.75" style="1156" customWidth="1"/>
    <col min="1776" max="1776" width="15.375" style="1156" customWidth="1"/>
    <col min="1777" max="1777" width="17.75" style="1156" customWidth="1"/>
    <col min="1778" max="1778" width="15.375" style="1156" customWidth="1"/>
    <col min="1779" max="1779" width="17.75" style="1156" customWidth="1"/>
    <col min="1780" max="1780" width="15.375" style="1156" customWidth="1"/>
    <col min="1781" max="1781" width="17.75" style="1156" customWidth="1"/>
    <col min="1782" max="1782" width="15.375" style="1156" customWidth="1"/>
    <col min="1783" max="1783" width="19.25" style="1156" customWidth="1"/>
    <col min="1784" max="1784" width="15.375" style="1156" customWidth="1"/>
    <col min="1785" max="1785" width="17.75" style="1156" customWidth="1"/>
    <col min="1786" max="1786" width="15.375" style="1156" customWidth="1"/>
    <col min="1787" max="1787" width="18.375" style="1156" customWidth="1"/>
    <col min="1788" max="1788" width="15.375" style="1156" customWidth="1"/>
    <col min="1789" max="1789" width="18.875" style="1156" customWidth="1"/>
    <col min="1790" max="1790" width="15.375" style="1156" customWidth="1"/>
    <col min="1791" max="1791" width="17.75" style="1156" customWidth="1"/>
    <col min="1792" max="1792" width="15.375" style="1156" customWidth="1"/>
    <col min="1793" max="1793" width="18.125" style="1156" customWidth="1"/>
    <col min="1794" max="1794" width="15.375" style="1156" customWidth="1"/>
    <col min="1795" max="1795" width="28" style="1156" bestFit="1" customWidth="1"/>
    <col min="1796" max="1796" width="16.625" style="1156" customWidth="1"/>
    <col min="1797" max="1797" width="13.125" style="1156" customWidth="1"/>
    <col min="1798" max="1798" width="17" style="1156" customWidth="1"/>
    <col min="1799" max="1799" width="13.625" style="1156" customWidth="1"/>
    <col min="1800" max="1800" width="21.125" style="1156" customWidth="1"/>
    <col min="1801" max="1801" width="12.75" style="1156" customWidth="1"/>
    <col min="1802" max="1802" width="14.875" style="1156" customWidth="1"/>
    <col min="1803" max="2022" width="10.375" style="1156"/>
    <col min="2023" max="2023" width="44" style="1156" customWidth="1"/>
    <col min="2024" max="2025" width="17.75" style="1156" customWidth="1"/>
    <col min="2026" max="2026" width="15.375" style="1156" customWidth="1"/>
    <col min="2027" max="2027" width="17.75" style="1156" customWidth="1"/>
    <col min="2028" max="2028" width="15.375" style="1156" customWidth="1"/>
    <col min="2029" max="2029" width="18.875" style="1156" customWidth="1"/>
    <col min="2030" max="2030" width="15.375" style="1156" customWidth="1"/>
    <col min="2031" max="2031" width="17.75" style="1156" customWidth="1"/>
    <col min="2032" max="2032" width="15.375" style="1156" customWidth="1"/>
    <col min="2033" max="2033" width="17.75" style="1156" customWidth="1"/>
    <col min="2034" max="2034" width="15.375" style="1156" customWidth="1"/>
    <col min="2035" max="2035" width="17.75" style="1156" customWidth="1"/>
    <col min="2036" max="2036" width="15.375" style="1156" customWidth="1"/>
    <col min="2037" max="2037" width="17.75" style="1156" customWidth="1"/>
    <col min="2038" max="2038" width="15.375" style="1156" customWidth="1"/>
    <col min="2039" max="2039" width="19.25" style="1156" customWidth="1"/>
    <col min="2040" max="2040" width="15.375" style="1156" customWidth="1"/>
    <col min="2041" max="2041" width="17.75" style="1156" customWidth="1"/>
    <col min="2042" max="2042" width="15.375" style="1156" customWidth="1"/>
    <col min="2043" max="2043" width="18.375" style="1156" customWidth="1"/>
    <col min="2044" max="2044" width="15.375" style="1156" customWidth="1"/>
    <col min="2045" max="2045" width="18.875" style="1156" customWidth="1"/>
    <col min="2046" max="2046" width="15.375" style="1156" customWidth="1"/>
    <col min="2047" max="2047" width="17.75" style="1156" customWidth="1"/>
    <col min="2048" max="2048" width="15.375" style="1156" customWidth="1"/>
    <col min="2049" max="2049" width="18.125" style="1156" customWidth="1"/>
    <col min="2050" max="2050" width="15.375" style="1156" customWidth="1"/>
    <col min="2051" max="2051" width="28" style="1156" bestFit="1" customWidth="1"/>
    <col min="2052" max="2052" width="16.625" style="1156" customWidth="1"/>
    <col min="2053" max="2053" width="13.125" style="1156" customWidth="1"/>
    <col min="2054" max="2054" width="17" style="1156" customWidth="1"/>
    <col min="2055" max="2055" width="13.625" style="1156" customWidth="1"/>
    <col min="2056" max="2056" width="21.125" style="1156" customWidth="1"/>
    <col min="2057" max="2057" width="12.75" style="1156" customWidth="1"/>
    <col min="2058" max="2058" width="14.875" style="1156" customWidth="1"/>
    <col min="2059" max="2278" width="10.375" style="1156"/>
    <col min="2279" max="2279" width="44" style="1156" customWidth="1"/>
    <col min="2280" max="2281" width="17.75" style="1156" customWidth="1"/>
    <col min="2282" max="2282" width="15.375" style="1156" customWidth="1"/>
    <col min="2283" max="2283" width="17.75" style="1156" customWidth="1"/>
    <col min="2284" max="2284" width="15.375" style="1156" customWidth="1"/>
    <col min="2285" max="2285" width="18.875" style="1156" customWidth="1"/>
    <col min="2286" max="2286" width="15.375" style="1156" customWidth="1"/>
    <col min="2287" max="2287" width="17.75" style="1156" customWidth="1"/>
    <col min="2288" max="2288" width="15.375" style="1156" customWidth="1"/>
    <col min="2289" max="2289" width="17.75" style="1156" customWidth="1"/>
    <col min="2290" max="2290" width="15.375" style="1156" customWidth="1"/>
    <col min="2291" max="2291" width="17.75" style="1156" customWidth="1"/>
    <col min="2292" max="2292" width="15.375" style="1156" customWidth="1"/>
    <col min="2293" max="2293" width="17.75" style="1156" customWidth="1"/>
    <col min="2294" max="2294" width="15.375" style="1156" customWidth="1"/>
    <col min="2295" max="2295" width="19.25" style="1156" customWidth="1"/>
    <col min="2296" max="2296" width="15.375" style="1156" customWidth="1"/>
    <col min="2297" max="2297" width="17.75" style="1156" customWidth="1"/>
    <col min="2298" max="2298" width="15.375" style="1156" customWidth="1"/>
    <col min="2299" max="2299" width="18.375" style="1156" customWidth="1"/>
    <col min="2300" max="2300" width="15.375" style="1156" customWidth="1"/>
    <col min="2301" max="2301" width="18.875" style="1156" customWidth="1"/>
    <col min="2302" max="2302" width="15.375" style="1156" customWidth="1"/>
    <col min="2303" max="2303" width="17.75" style="1156" customWidth="1"/>
    <col min="2304" max="2304" width="15.375" style="1156" customWidth="1"/>
    <col min="2305" max="2305" width="18.125" style="1156" customWidth="1"/>
    <col min="2306" max="2306" width="15.375" style="1156" customWidth="1"/>
    <col min="2307" max="2307" width="28" style="1156" bestFit="1" customWidth="1"/>
    <col min="2308" max="2308" width="16.625" style="1156" customWidth="1"/>
    <col min="2309" max="2309" width="13.125" style="1156" customWidth="1"/>
    <col min="2310" max="2310" width="17" style="1156" customWidth="1"/>
    <col min="2311" max="2311" width="13.625" style="1156" customWidth="1"/>
    <col min="2312" max="2312" width="21.125" style="1156" customWidth="1"/>
    <col min="2313" max="2313" width="12.75" style="1156" customWidth="1"/>
    <col min="2314" max="2314" width="14.875" style="1156" customWidth="1"/>
    <col min="2315" max="2534" width="10.375" style="1156"/>
    <col min="2535" max="2535" width="44" style="1156" customWidth="1"/>
    <col min="2536" max="2537" width="17.75" style="1156" customWidth="1"/>
    <col min="2538" max="2538" width="15.375" style="1156" customWidth="1"/>
    <col min="2539" max="2539" width="17.75" style="1156" customWidth="1"/>
    <col min="2540" max="2540" width="15.375" style="1156" customWidth="1"/>
    <col min="2541" max="2541" width="18.875" style="1156" customWidth="1"/>
    <col min="2542" max="2542" width="15.375" style="1156" customWidth="1"/>
    <col min="2543" max="2543" width="17.75" style="1156" customWidth="1"/>
    <col min="2544" max="2544" width="15.375" style="1156" customWidth="1"/>
    <col min="2545" max="2545" width="17.75" style="1156" customWidth="1"/>
    <col min="2546" max="2546" width="15.375" style="1156" customWidth="1"/>
    <col min="2547" max="2547" width="17.75" style="1156" customWidth="1"/>
    <col min="2548" max="2548" width="15.375" style="1156" customWidth="1"/>
    <col min="2549" max="2549" width="17.75" style="1156" customWidth="1"/>
    <col min="2550" max="2550" width="15.375" style="1156" customWidth="1"/>
    <col min="2551" max="2551" width="19.25" style="1156" customWidth="1"/>
    <col min="2552" max="2552" width="15.375" style="1156" customWidth="1"/>
    <col min="2553" max="2553" width="17.75" style="1156" customWidth="1"/>
    <col min="2554" max="2554" width="15.375" style="1156" customWidth="1"/>
    <col min="2555" max="2555" width="18.375" style="1156" customWidth="1"/>
    <col min="2556" max="2556" width="15.375" style="1156" customWidth="1"/>
    <col min="2557" max="2557" width="18.875" style="1156" customWidth="1"/>
    <col min="2558" max="2558" width="15.375" style="1156" customWidth="1"/>
    <col min="2559" max="2559" width="17.75" style="1156" customWidth="1"/>
    <col min="2560" max="2560" width="15.375" style="1156" customWidth="1"/>
    <col min="2561" max="2561" width="18.125" style="1156" customWidth="1"/>
    <col min="2562" max="2562" width="15.375" style="1156" customWidth="1"/>
    <col min="2563" max="2563" width="28" style="1156" bestFit="1" customWidth="1"/>
    <col min="2564" max="2564" width="16.625" style="1156" customWidth="1"/>
    <col min="2565" max="2565" width="13.125" style="1156" customWidth="1"/>
    <col min="2566" max="2566" width="17" style="1156" customWidth="1"/>
    <col min="2567" max="2567" width="13.625" style="1156" customWidth="1"/>
    <col min="2568" max="2568" width="21.125" style="1156" customWidth="1"/>
    <col min="2569" max="2569" width="12.75" style="1156" customWidth="1"/>
    <col min="2570" max="2570" width="14.875" style="1156" customWidth="1"/>
    <col min="2571" max="2790" width="10.375" style="1156"/>
    <col min="2791" max="2791" width="44" style="1156" customWidth="1"/>
    <col min="2792" max="2793" width="17.75" style="1156" customWidth="1"/>
    <col min="2794" max="2794" width="15.375" style="1156" customWidth="1"/>
    <col min="2795" max="2795" width="17.75" style="1156" customWidth="1"/>
    <col min="2796" max="2796" width="15.375" style="1156" customWidth="1"/>
    <col min="2797" max="2797" width="18.875" style="1156" customWidth="1"/>
    <col min="2798" max="2798" width="15.375" style="1156" customWidth="1"/>
    <col min="2799" max="2799" width="17.75" style="1156" customWidth="1"/>
    <col min="2800" max="2800" width="15.375" style="1156" customWidth="1"/>
    <col min="2801" max="2801" width="17.75" style="1156" customWidth="1"/>
    <col min="2802" max="2802" width="15.375" style="1156" customWidth="1"/>
    <col min="2803" max="2803" width="17.75" style="1156" customWidth="1"/>
    <col min="2804" max="2804" width="15.375" style="1156" customWidth="1"/>
    <col min="2805" max="2805" width="17.75" style="1156" customWidth="1"/>
    <col min="2806" max="2806" width="15.375" style="1156" customWidth="1"/>
    <col min="2807" max="2807" width="19.25" style="1156" customWidth="1"/>
    <col min="2808" max="2808" width="15.375" style="1156" customWidth="1"/>
    <col min="2809" max="2809" width="17.75" style="1156" customWidth="1"/>
    <col min="2810" max="2810" width="15.375" style="1156" customWidth="1"/>
    <col min="2811" max="2811" width="18.375" style="1156" customWidth="1"/>
    <col min="2812" max="2812" width="15.375" style="1156" customWidth="1"/>
    <col min="2813" max="2813" width="18.875" style="1156" customWidth="1"/>
    <col min="2814" max="2814" width="15.375" style="1156" customWidth="1"/>
    <col min="2815" max="2815" width="17.75" style="1156" customWidth="1"/>
    <col min="2816" max="2816" width="15.375" style="1156" customWidth="1"/>
    <col min="2817" max="2817" width="18.125" style="1156" customWidth="1"/>
    <col min="2818" max="2818" width="15.375" style="1156" customWidth="1"/>
    <col min="2819" max="2819" width="28" style="1156" bestFit="1" customWidth="1"/>
    <col min="2820" max="2820" width="16.625" style="1156" customWidth="1"/>
    <col min="2821" max="2821" width="13.125" style="1156" customWidth="1"/>
    <col min="2822" max="2822" width="17" style="1156" customWidth="1"/>
    <col min="2823" max="2823" width="13.625" style="1156" customWidth="1"/>
    <col min="2824" max="2824" width="21.125" style="1156" customWidth="1"/>
    <col min="2825" max="2825" width="12.75" style="1156" customWidth="1"/>
    <col min="2826" max="2826" width="14.875" style="1156" customWidth="1"/>
    <col min="2827" max="3046" width="10.375" style="1156"/>
    <col min="3047" max="3047" width="44" style="1156" customWidth="1"/>
    <col min="3048" max="3049" width="17.75" style="1156" customWidth="1"/>
    <col min="3050" max="3050" width="15.375" style="1156" customWidth="1"/>
    <col min="3051" max="3051" width="17.75" style="1156" customWidth="1"/>
    <col min="3052" max="3052" width="15.375" style="1156" customWidth="1"/>
    <col min="3053" max="3053" width="18.875" style="1156" customWidth="1"/>
    <col min="3054" max="3054" width="15.375" style="1156" customWidth="1"/>
    <col min="3055" max="3055" width="17.75" style="1156" customWidth="1"/>
    <col min="3056" max="3056" width="15.375" style="1156" customWidth="1"/>
    <col min="3057" max="3057" width="17.75" style="1156" customWidth="1"/>
    <col min="3058" max="3058" width="15.375" style="1156" customWidth="1"/>
    <col min="3059" max="3059" width="17.75" style="1156" customWidth="1"/>
    <col min="3060" max="3060" width="15.375" style="1156" customWidth="1"/>
    <col min="3061" max="3061" width="17.75" style="1156" customWidth="1"/>
    <col min="3062" max="3062" width="15.375" style="1156" customWidth="1"/>
    <col min="3063" max="3063" width="19.25" style="1156" customWidth="1"/>
    <col min="3064" max="3064" width="15.375" style="1156" customWidth="1"/>
    <col min="3065" max="3065" width="17.75" style="1156" customWidth="1"/>
    <col min="3066" max="3066" width="15.375" style="1156" customWidth="1"/>
    <col min="3067" max="3067" width="18.375" style="1156" customWidth="1"/>
    <col min="3068" max="3068" width="15.375" style="1156" customWidth="1"/>
    <col min="3069" max="3069" width="18.875" style="1156" customWidth="1"/>
    <col min="3070" max="3070" width="15.375" style="1156" customWidth="1"/>
    <col min="3071" max="3071" width="17.75" style="1156" customWidth="1"/>
    <col min="3072" max="3072" width="15.375" style="1156" customWidth="1"/>
    <col min="3073" max="3073" width="18.125" style="1156" customWidth="1"/>
    <col min="3074" max="3074" width="15.375" style="1156" customWidth="1"/>
    <col min="3075" max="3075" width="28" style="1156" bestFit="1" customWidth="1"/>
    <col min="3076" max="3076" width="16.625" style="1156" customWidth="1"/>
    <col min="3077" max="3077" width="13.125" style="1156" customWidth="1"/>
    <col min="3078" max="3078" width="17" style="1156" customWidth="1"/>
    <col min="3079" max="3079" width="13.625" style="1156" customWidth="1"/>
    <col min="3080" max="3080" width="21.125" style="1156" customWidth="1"/>
    <col min="3081" max="3081" width="12.75" style="1156" customWidth="1"/>
    <col min="3082" max="3082" width="14.875" style="1156" customWidth="1"/>
    <col min="3083" max="3302" width="10.375" style="1156"/>
    <col min="3303" max="3303" width="44" style="1156" customWidth="1"/>
    <col min="3304" max="3305" width="17.75" style="1156" customWidth="1"/>
    <col min="3306" max="3306" width="15.375" style="1156" customWidth="1"/>
    <col min="3307" max="3307" width="17.75" style="1156" customWidth="1"/>
    <col min="3308" max="3308" width="15.375" style="1156" customWidth="1"/>
    <col min="3309" max="3309" width="18.875" style="1156" customWidth="1"/>
    <col min="3310" max="3310" width="15.375" style="1156" customWidth="1"/>
    <col min="3311" max="3311" width="17.75" style="1156" customWidth="1"/>
    <col min="3312" max="3312" width="15.375" style="1156" customWidth="1"/>
    <col min="3313" max="3313" width="17.75" style="1156" customWidth="1"/>
    <col min="3314" max="3314" width="15.375" style="1156" customWidth="1"/>
    <col min="3315" max="3315" width="17.75" style="1156" customWidth="1"/>
    <col min="3316" max="3316" width="15.375" style="1156" customWidth="1"/>
    <col min="3317" max="3317" width="17.75" style="1156" customWidth="1"/>
    <col min="3318" max="3318" width="15.375" style="1156" customWidth="1"/>
    <col min="3319" max="3319" width="19.25" style="1156" customWidth="1"/>
    <col min="3320" max="3320" width="15.375" style="1156" customWidth="1"/>
    <col min="3321" max="3321" width="17.75" style="1156" customWidth="1"/>
    <col min="3322" max="3322" width="15.375" style="1156" customWidth="1"/>
    <col min="3323" max="3323" width="18.375" style="1156" customWidth="1"/>
    <col min="3324" max="3324" width="15.375" style="1156" customWidth="1"/>
    <col min="3325" max="3325" width="18.875" style="1156" customWidth="1"/>
    <col min="3326" max="3326" width="15.375" style="1156" customWidth="1"/>
    <col min="3327" max="3327" width="17.75" style="1156" customWidth="1"/>
    <col min="3328" max="3328" width="15.375" style="1156" customWidth="1"/>
    <col min="3329" max="3329" width="18.125" style="1156" customWidth="1"/>
    <col min="3330" max="3330" width="15.375" style="1156" customWidth="1"/>
    <col min="3331" max="3331" width="28" style="1156" bestFit="1" customWidth="1"/>
    <col min="3332" max="3332" width="16.625" style="1156" customWidth="1"/>
    <col min="3333" max="3333" width="13.125" style="1156" customWidth="1"/>
    <col min="3334" max="3334" width="17" style="1156" customWidth="1"/>
    <col min="3335" max="3335" width="13.625" style="1156" customWidth="1"/>
    <col min="3336" max="3336" width="21.125" style="1156" customWidth="1"/>
    <col min="3337" max="3337" width="12.75" style="1156" customWidth="1"/>
    <col min="3338" max="3338" width="14.875" style="1156" customWidth="1"/>
    <col min="3339" max="3558" width="10.375" style="1156"/>
    <col min="3559" max="3559" width="44" style="1156" customWidth="1"/>
    <col min="3560" max="3561" width="17.75" style="1156" customWidth="1"/>
    <col min="3562" max="3562" width="15.375" style="1156" customWidth="1"/>
    <col min="3563" max="3563" width="17.75" style="1156" customWidth="1"/>
    <col min="3564" max="3564" width="15.375" style="1156" customWidth="1"/>
    <col min="3565" max="3565" width="18.875" style="1156" customWidth="1"/>
    <col min="3566" max="3566" width="15.375" style="1156" customWidth="1"/>
    <col min="3567" max="3567" width="17.75" style="1156" customWidth="1"/>
    <col min="3568" max="3568" width="15.375" style="1156" customWidth="1"/>
    <col min="3569" max="3569" width="17.75" style="1156" customWidth="1"/>
    <col min="3570" max="3570" width="15.375" style="1156" customWidth="1"/>
    <col min="3571" max="3571" width="17.75" style="1156" customWidth="1"/>
    <col min="3572" max="3572" width="15.375" style="1156" customWidth="1"/>
    <col min="3573" max="3573" width="17.75" style="1156" customWidth="1"/>
    <col min="3574" max="3574" width="15.375" style="1156" customWidth="1"/>
    <col min="3575" max="3575" width="19.25" style="1156" customWidth="1"/>
    <col min="3576" max="3576" width="15.375" style="1156" customWidth="1"/>
    <col min="3577" max="3577" width="17.75" style="1156" customWidth="1"/>
    <col min="3578" max="3578" width="15.375" style="1156" customWidth="1"/>
    <col min="3579" max="3579" width="18.375" style="1156" customWidth="1"/>
    <col min="3580" max="3580" width="15.375" style="1156" customWidth="1"/>
    <col min="3581" max="3581" width="18.875" style="1156" customWidth="1"/>
    <col min="3582" max="3582" width="15.375" style="1156" customWidth="1"/>
    <col min="3583" max="3583" width="17.75" style="1156" customWidth="1"/>
    <col min="3584" max="3584" width="15.375" style="1156" customWidth="1"/>
    <col min="3585" max="3585" width="18.125" style="1156" customWidth="1"/>
    <col min="3586" max="3586" width="15.375" style="1156" customWidth="1"/>
    <col min="3587" max="3587" width="28" style="1156" bestFit="1" customWidth="1"/>
    <col min="3588" max="3588" width="16.625" style="1156" customWidth="1"/>
    <col min="3589" max="3589" width="13.125" style="1156" customWidth="1"/>
    <col min="3590" max="3590" width="17" style="1156" customWidth="1"/>
    <col min="3591" max="3591" width="13.625" style="1156" customWidth="1"/>
    <col min="3592" max="3592" width="21.125" style="1156" customWidth="1"/>
    <col min="3593" max="3593" width="12.75" style="1156" customWidth="1"/>
    <col min="3594" max="3594" width="14.875" style="1156" customWidth="1"/>
    <col min="3595" max="3814" width="10.375" style="1156"/>
    <col min="3815" max="3815" width="44" style="1156" customWidth="1"/>
    <col min="3816" max="3817" width="17.75" style="1156" customWidth="1"/>
    <col min="3818" max="3818" width="15.375" style="1156" customWidth="1"/>
    <col min="3819" max="3819" width="17.75" style="1156" customWidth="1"/>
    <col min="3820" max="3820" width="15.375" style="1156" customWidth="1"/>
    <col min="3821" max="3821" width="18.875" style="1156" customWidth="1"/>
    <col min="3822" max="3822" width="15.375" style="1156" customWidth="1"/>
    <col min="3823" max="3823" width="17.75" style="1156" customWidth="1"/>
    <col min="3824" max="3824" width="15.375" style="1156" customWidth="1"/>
    <col min="3825" max="3825" width="17.75" style="1156" customWidth="1"/>
    <col min="3826" max="3826" width="15.375" style="1156" customWidth="1"/>
    <col min="3827" max="3827" width="17.75" style="1156" customWidth="1"/>
    <col min="3828" max="3828" width="15.375" style="1156" customWidth="1"/>
    <col min="3829" max="3829" width="17.75" style="1156" customWidth="1"/>
    <col min="3830" max="3830" width="15.375" style="1156" customWidth="1"/>
    <col min="3831" max="3831" width="19.25" style="1156" customWidth="1"/>
    <col min="3832" max="3832" width="15.375" style="1156" customWidth="1"/>
    <col min="3833" max="3833" width="17.75" style="1156" customWidth="1"/>
    <col min="3834" max="3834" width="15.375" style="1156" customWidth="1"/>
    <col min="3835" max="3835" width="18.375" style="1156" customWidth="1"/>
    <col min="3836" max="3836" width="15.375" style="1156" customWidth="1"/>
    <col min="3837" max="3837" width="18.875" style="1156" customWidth="1"/>
    <col min="3838" max="3838" width="15.375" style="1156" customWidth="1"/>
    <col min="3839" max="3839" width="17.75" style="1156" customWidth="1"/>
    <col min="3840" max="3840" width="15.375" style="1156" customWidth="1"/>
    <col min="3841" max="3841" width="18.125" style="1156" customWidth="1"/>
    <col min="3842" max="3842" width="15.375" style="1156" customWidth="1"/>
    <col min="3843" max="3843" width="28" style="1156" bestFit="1" customWidth="1"/>
    <col min="3844" max="3844" width="16.625" style="1156" customWidth="1"/>
    <col min="3845" max="3845" width="13.125" style="1156" customWidth="1"/>
    <col min="3846" max="3846" width="17" style="1156" customWidth="1"/>
    <col min="3847" max="3847" width="13.625" style="1156" customWidth="1"/>
    <col min="3848" max="3848" width="21.125" style="1156" customWidth="1"/>
    <col min="3849" max="3849" width="12.75" style="1156" customWidth="1"/>
    <col min="3850" max="3850" width="14.875" style="1156" customWidth="1"/>
    <col min="3851" max="4070" width="10.375" style="1156"/>
    <col min="4071" max="4071" width="44" style="1156" customWidth="1"/>
    <col min="4072" max="4073" width="17.75" style="1156" customWidth="1"/>
    <col min="4074" max="4074" width="15.375" style="1156" customWidth="1"/>
    <col min="4075" max="4075" width="17.75" style="1156" customWidth="1"/>
    <col min="4076" max="4076" width="15.375" style="1156" customWidth="1"/>
    <col min="4077" max="4077" width="18.875" style="1156" customWidth="1"/>
    <col min="4078" max="4078" width="15.375" style="1156" customWidth="1"/>
    <col min="4079" max="4079" width="17.75" style="1156" customWidth="1"/>
    <col min="4080" max="4080" width="15.375" style="1156" customWidth="1"/>
    <col min="4081" max="4081" width="17.75" style="1156" customWidth="1"/>
    <col min="4082" max="4082" width="15.375" style="1156" customWidth="1"/>
    <col min="4083" max="4083" width="17.75" style="1156" customWidth="1"/>
    <col min="4084" max="4084" width="15.375" style="1156" customWidth="1"/>
    <col min="4085" max="4085" width="17.75" style="1156" customWidth="1"/>
    <col min="4086" max="4086" width="15.375" style="1156" customWidth="1"/>
    <col min="4087" max="4087" width="19.25" style="1156" customWidth="1"/>
    <col min="4088" max="4088" width="15.375" style="1156" customWidth="1"/>
    <col min="4089" max="4089" width="17.75" style="1156" customWidth="1"/>
    <col min="4090" max="4090" width="15.375" style="1156" customWidth="1"/>
    <col min="4091" max="4091" width="18.375" style="1156" customWidth="1"/>
    <col min="4092" max="4092" width="15.375" style="1156" customWidth="1"/>
    <col min="4093" max="4093" width="18.875" style="1156" customWidth="1"/>
    <col min="4094" max="4094" width="15.375" style="1156" customWidth="1"/>
    <col min="4095" max="4095" width="17.75" style="1156" customWidth="1"/>
    <col min="4096" max="4096" width="15.375" style="1156" customWidth="1"/>
    <col min="4097" max="4097" width="18.125" style="1156" customWidth="1"/>
    <col min="4098" max="4098" width="15.375" style="1156" customWidth="1"/>
    <col min="4099" max="4099" width="28" style="1156" bestFit="1" customWidth="1"/>
    <col min="4100" max="4100" width="16.625" style="1156" customWidth="1"/>
    <col min="4101" max="4101" width="13.125" style="1156" customWidth="1"/>
    <col min="4102" max="4102" width="17" style="1156" customWidth="1"/>
    <col min="4103" max="4103" width="13.625" style="1156" customWidth="1"/>
    <col min="4104" max="4104" width="21.125" style="1156" customWidth="1"/>
    <col min="4105" max="4105" width="12.75" style="1156" customWidth="1"/>
    <col min="4106" max="4106" width="14.875" style="1156" customWidth="1"/>
    <col min="4107" max="4326" width="10.375" style="1156"/>
    <col min="4327" max="4327" width="44" style="1156" customWidth="1"/>
    <col min="4328" max="4329" width="17.75" style="1156" customWidth="1"/>
    <col min="4330" max="4330" width="15.375" style="1156" customWidth="1"/>
    <col min="4331" max="4331" width="17.75" style="1156" customWidth="1"/>
    <col min="4332" max="4332" width="15.375" style="1156" customWidth="1"/>
    <col min="4333" max="4333" width="18.875" style="1156" customWidth="1"/>
    <col min="4334" max="4334" width="15.375" style="1156" customWidth="1"/>
    <col min="4335" max="4335" width="17.75" style="1156" customWidth="1"/>
    <col min="4336" max="4336" width="15.375" style="1156" customWidth="1"/>
    <col min="4337" max="4337" width="17.75" style="1156" customWidth="1"/>
    <col min="4338" max="4338" width="15.375" style="1156" customWidth="1"/>
    <col min="4339" max="4339" width="17.75" style="1156" customWidth="1"/>
    <col min="4340" max="4340" width="15.375" style="1156" customWidth="1"/>
    <col min="4341" max="4341" width="17.75" style="1156" customWidth="1"/>
    <col min="4342" max="4342" width="15.375" style="1156" customWidth="1"/>
    <col min="4343" max="4343" width="19.25" style="1156" customWidth="1"/>
    <col min="4344" max="4344" width="15.375" style="1156" customWidth="1"/>
    <col min="4345" max="4345" width="17.75" style="1156" customWidth="1"/>
    <col min="4346" max="4346" width="15.375" style="1156" customWidth="1"/>
    <col min="4347" max="4347" width="18.375" style="1156" customWidth="1"/>
    <col min="4348" max="4348" width="15.375" style="1156" customWidth="1"/>
    <col min="4349" max="4349" width="18.875" style="1156" customWidth="1"/>
    <col min="4350" max="4350" width="15.375" style="1156" customWidth="1"/>
    <col min="4351" max="4351" width="17.75" style="1156" customWidth="1"/>
    <col min="4352" max="4352" width="15.375" style="1156" customWidth="1"/>
    <col min="4353" max="4353" width="18.125" style="1156" customWidth="1"/>
    <col min="4354" max="4354" width="15.375" style="1156" customWidth="1"/>
    <col min="4355" max="4355" width="28" style="1156" bestFit="1" customWidth="1"/>
    <col min="4356" max="4356" width="16.625" style="1156" customWidth="1"/>
    <col min="4357" max="4357" width="13.125" style="1156" customWidth="1"/>
    <col min="4358" max="4358" width="17" style="1156" customWidth="1"/>
    <col min="4359" max="4359" width="13.625" style="1156" customWidth="1"/>
    <col min="4360" max="4360" width="21.125" style="1156" customWidth="1"/>
    <col min="4361" max="4361" width="12.75" style="1156" customWidth="1"/>
    <col min="4362" max="4362" width="14.875" style="1156" customWidth="1"/>
    <col min="4363" max="4582" width="10.375" style="1156"/>
    <col min="4583" max="4583" width="44" style="1156" customWidth="1"/>
    <col min="4584" max="4585" width="17.75" style="1156" customWidth="1"/>
    <col min="4586" max="4586" width="15.375" style="1156" customWidth="1"/>
    <col min="4587" max="4587" width="17.75" style="1156" customWidth="1"/>
    <col min="4588" max="4588" width="15.375" style="1156" customWidth="1"/>
    <col min="4589" max="4589" width="18.875" style="1156" customWidth="1"/>
    <col min="4590" max="4590" width="15.375" style="1156" customWidth="1"/>
    <col min="4591" max="4591" width="17.75" style="1156" customWidth="1"/>
    <col min="4592" max="4592" width="15.375" style="1156" customWidth="1"/>
    <col min="4593" max="4593" width="17.75" style="1156" customWidth="1"/>
    <col min="4594" max="4594" width="15.375" style="1156" customWidth="1"/>
    <col min="4595" max="4595" width="17.75" style="1156" customWidth="1"/>
    <col min="4596" max="4596" width="15.375" style="1156" customWidth="1"/>
    <col min="4597" max="4597" width="17.75" style="1156" customWidth="1"/>
    <col min="4598" max="4598" width="15.375" style="1156" customWidth="1"/>
    <col min="4599" max="4599" width="19.25" style="1156" customWidth="1"/>
    <col min="4600" max="4600" width="15.375" style="1156" customWidth="1"/>
    <col min="4601" max="4601" width="17.75" style="1156" customWidth="1"/>
    <col min="4602" max="4602" width="15.375" style="1156" customWidth="1"/>
    <col min="4603" max="4603" width="18.375" style="1156" customWidth="1"/>
    <col min="4604" max="4604" width="15.375" style="1156" customWidth="1"/>
    <col min="4605" max="4605" width="18.875" style="1156" customWidth="1"/>
    <col min="4606" max="4606" width="15.375" style="1156" customWidth="1"/>
    <col min="4607" max="4607" width="17.75" style="1156" customWidth="1"/>
    <col min="4608" max="4608" width="15.375" style="1156" customWidth="1"/>
    <col min="4609" max="4609" width="18.125" style="1156" customWidth="1"/>
    <col min="4610" max="4610" width="15.375" style="1156" customWidth="1"/>
    <col min="4611" max="4611" width="28" style="1156" bestFit="1" customWidth="1"/>
    <col min="4612" max="4612" width="16.625" style="1156" customWidth="1"/>
    <col min="4613" max="4613" width="13.125" style="1156" customWidth="1"/>
    <col min="4614" max="4614" width="17" style="1156" customWidth="1"/>
    <col min="4615" max="4615" width="13.625" style="1156" customWidth="1"/>
    <col min="4616" max="4616" width="21.125" style="1156" customWidth="1"/>
    <col min="4617" max="4617" width="12.75" style="1156" customWidth="1"/>
    <col min="4618" max="4618" width="14.875" style="1156" customWidth="1"/>
    <col min="4619" max="4838" width="10.375" style="1156"/>
    <col min="4839" max="4839" width="44" style="1156" customWidth="1"/>
    <col min="4840" max="4841" width="17.75" style="1156" customWidth="1"/>
    <col min="4842" max="4842" width="15.375" style="1156" customWidth="1"/>
    <col min="4843" max="4843" width="17.75" style="1156" customWidth="1"/>
    <col min="4844" max="4844" width="15.375" style="1156" customWidth="1"/>
    <col min="4845" max="4845" width="18.875" style="1156" customWidth="1"/>
    <col min="4846" max="4846" width="15.375" style="1156" customWidth="1"/>
    <col min="4847" max="4847" width="17.75" style="1156" customWidth="1"/>
    <col min="4848" max="4848" width="15.375" style="1156" customWidth="1"/>
    <col min="4849" max="4849" width="17.75" style="1156" customWidth="1"/>
    <col min="4850" max="4850" width="15.375" style="1156" customWidth="1"/>
    <col min="4851" max="4851" width="17.75" style="1156" customWidth="1"/>
    <col min="4852" max="4852" width="15.375" style="1156" customWidth="1"/>
    <col min="4853" max="4853" width="17.75" style="1156" customWidth="1"/>
    <col min="4854" max="4854" width="15.375" style="1156" customWidth="1"/>
    <col min="4855" max="4855" width="19.25" style="1156" customWidth="1"/>
    <col min="4856" max="4856" width="15.375" style="1156" customWidth="1"/>
    <col min="4857" max="4857" width="17.75" style="1156" customWidth="1"/>
    <col min="4858" max="4858" width="15.375" style="1156" customWidth="1"/>
    <col min="4859" max="4859" width="18.375" style="1156" customWidth="1"/>
    <col min="4860" max="4860" width="15.375" style="1156" customWidth="1"/>
    <col min="4861" max="4861" width="18.875" style="1156" customWidth="1"/>
    <col min="4862" max="4862" width="15.375" style="1156" customWidth="1"/>
    <col min="4863" max="4863" width="17.75" style="1156" customWidth="1"/>
    <col min="4864" max="4864" width="15.375" style="1156" customWidth="1"/>
    <col min="4865" max="4865" width="18.125" style="1156" customWidth="1"/>
    <col min="4866" max="4866" width="15.375" style="1156" customWidth="1"/>
    <col min="4867" max="4867" width="28" style="1156" bestFit="1" customWidth="1"/>
    <col min="4868" max="4868" width="16.625" style="1156" customWidth="1"/>
    <col min="4869" max="4869" width="13.125" style="1156" customWidth="1"/>
    <col min="4870" max="4870" width="17" style="1156" customWidth="1"/>
    <col min="4871" max="4871" width="13.625" style="1156" customWidth="1"/>
    <col min="4872" max="4872" width="21.125" style="1156" customWidth="1"/>
    <col min="4873" max="4873" width="12.75" style="1156" customWidth="1"/>
    <col min="4874" max="4874" width="14.875" style="1156" customWidth="1"/>
    <col min="4875" max="5094" width="10.375" style="1156"/>
    <col min="5095" max="5095" width="44" style="1156" customWidth="1"/>
    <col min="5096" max="5097" width="17.75" style="1156" customWidth="1"/>
    <col min="5098" max="5098" width="15.375" style="1156" customWidth="1"/>
    <col min="5099" max="5099" width="17.75" style="1156" customWidth="1"/>
    <col min="5100" max="5100" width="15.375" style="1156" customWidth="1"/>
    <col min="5101" max="5101" width="18.875" style="1156" customWidth="1"/>
    <col min="5102" max="5102" width="15.375" style="1156" customWidth="1"/>
    <col min="5103" max="5103" width="17.75" style="1156" customWidth="1"/>
    <col min="5104" max="5104" width="15.375" style="1156" customWidth="1"/>
    <col min="5105" max="5105" width="17.75" style="1156" customWidth="1"/>
    <col min="5106" max="5106" width="15.375" style="1156" customWidth="1"/>
    <col min="5107" max="5107" width="17.75" style="1156" customWidth="1"/>
    <col min="5108" max="5108" width="15.375" style="1156" customWidth="1"/>
    <col min="5109" max="5109" width="17.75" style="1156" customWidth="1"/>
    <col min="5110" max="5110" width="15.375" style="1156" customWidth="1"/>
    <col min="5111" max="5111" width="19.25" style="1156" customWidth="1"/>
    <col min="5112" max="5112" width="15.375" style="1156" customWidth="1"/>
    <col min="5113" max="5113" width="17.75" style="1156" customWidth="1"/>
    <col min="5114" max="5114" width="15.375" style="1156" customWidth="1"/>
    <col min="5115" max="5115" width="18.375" style="1156" customWidth="1"/>
    <col min="5116" max="5116" width="15.375" style="1156" customWidth="1"/>
    <col min="5117" max="5117" width="18.875" style="1156" customWidth="1"/>
    <col min="5118" max="5118" width="15.375" style="1156" customWidth="1"/>
    <col min="5119" max="5119" width="17.75" style="1156" customWidth="1"/>
    <col min="5120" max="5120" width="15.375" style="1156" customWidth="1"/>
    <col min="5121" max="5121" width="18.125" style="1156" customWidth="1"/>
    <col min="5122" max="5122" width="15.375" style="1156" customWidth="1"/>
    <col min="5123" max="5123" width="28" style="1156" bestFit="1" customWidth="1"/>
    <col min="5124" max="5124" width="16.625" style="1156" customWidth="1"/>
    <col min="5125" max="5125" width="13.125" style="1156" customWidth="1"/>
    <col min="5126" max="5126" width="17" style="1156" customWidth="1"/>
    <col min="5127" max="5127" width="13.625" style="1156" customWidth="1"/>
    <col min="5128" max="5128" width="21.125" style="1156" customWidth="1"/>
    <col min="5129" max="5129" width="12.75" style="1156" customWidth="1"/>
    <col min="5130" max="5130" width="14.875" style="1156" customWidth="1"/>
    <col min="5131" max="5350" width="10.375" style="1156"/>
    <col min="5351" max="5351" width="44" style="1156" customWidth="1"/>
    <col min="5352" max="5353" width="17.75" style="1156" customWidth="1"/>
    <col min="5354" max="5354" width="15.375" style="1156" customWidth="1"/>
    <col min="5355" max="5355" width="17.75" style="1156" customWidth="1"/>
    <col min="5356" max="5356" width="15.375" style="1156" customWidth="1"/>
    <col min="5357" max="5357" width="18.875" style="1156" customWidth="1"/>
    <col min="5358" max="5358" width="15.375" style="1156" customWidth="1"/>
    <col min="5359" max="5359" width="17.75" style="1156" customWidth="1"/>
    <col min="5360" max="5360" width="15.375" style="1156" customWidth="1"/>
    <col min="5361" max="5361" width="17.75" style="1156" customWidth="1"/>
    <col min="5362" max="5362" width="15.375" style="1156" customWidth="1"/>
    <col min="5363" max="5363" width="17.75" style="1156" customWidth="1"/>
    <col min="5364" max="5364" width="15.375" style="1156" customWidth="1"/>
    <col min="5365" max="5365" width="17.75" style="1156" customWidth="1"/>
    <col min="5366" max="5366" width="15.375" style="1156" customWidth="1"/>
    <col min="5367" max="5367" width="19.25" style="1156" customWidth="1"/>
    <col min="5368" max="5368" width="15.375" style="1156" customWidth="1"/>
    <col min="5369" max="5369" width="17.75" style="1156" customWidth="1"/>
    <col min="5370" max="5370" width="15.375" style="1156" customWidth="1"/>
    <col min="5371" max="5371" width="18.375" style="1156" customWidth="1"/>
    <col min="5372" max="5372" width="15.375" style="1156" customWidth="1"/>
    <col min="5373" max="5373" width="18.875" style="1156" customWidth="1"/>
    <col min="5374" max="5374" width="15.375" style="1156" customWidth="1"/>
    <col min="5375" max="5375" width="17.75" style="1156" customWidth="1"/>
    <col min="5376" max="5376" width="15.375" style="1156" customWidth="1"/>
    <col min="5377" max="5377" width="18.125" style="1156" customWidth="1"/>
    <col min="5378" max="5378" width="15.375" style="1156" customWidth="1"/>
    <col min="5379" max="5379" width="28" style="1156" bestFit="1" customWidth="1"/>
    <col min="5380" max="5380" width="16.625" style="1156" customWidth="1"/>
    <col min="5381" max="5381" width="13.125" style="1156" customWidth="1"/>
    <col min="5382" max="5382" width="17" style="1156" customWidth="1"/>
    <col min="5383" max="5383" width="13.625" style="1156" customWidth="1"/>
    <col min="5384" max="5384" width="21.125" style="1156" customWidth="1"/>
    <col min="5385" max="5385" width="12.75" style="1156" customWidth="1"/>
    <col min="5386" max="5386" width="14.875" style="1156" customWidth="1"/>
    <col min="5387" max="5606" width="10.375" style="1156"/>
    <col min="5607" max="5607" width="44" style="1156" customWidth="1"/>
    <col min="5608" max="5609" width="17.75" style="1156" customWidth="1"/>
    <col min="5610" max="5610" width="15.375" style="1156" customWidth="1"/>
    <col min="5611" max="5611" width="17.75" style="1156" customWidth="1"/>
    <col min="5612" max="5612" width="15.375" style="1156" customWidth="1"/>
    <col min="5613" max="5613" width="18.875" style="1156" customWidth="1"/>
    <col min="5614" max="5614" width="15.375" style="1156" customWidth="1"/>
    <col min="5615" max="5615" width="17.75" style="1156" customWidth="1"/>
    <col min="5616" max="5616" width="15.375" style="1156" customWidth="1"/>
    <col min="5617" max="5617" width="17.75" style="1156" customWidth="1"/>
    <col min="5618" max="5618" width="15.375" style="1156" customWidth="1"/>
    <col min="5619" max="5619" width="17.75" style="1156" customWidth="1"/>
    <col min="5620" max="5620" width="15.375" style="1156" customWidth="1"/>
    <col min="5621" max="5621" width="17.75" style="1156" customWidth="1"/>
    <col min="5622" max="5622" width="15.375" style="1156" customWidth="1"/>
    <col min="5623" max="5623" width="19.25" style="1156" customWidth="1"/>
    <col min="5624" max="5624" width="15.375" style="1156" customWidth="1"/>
    <col min="5625" max="5625" width="17.75" style="1156" customWidth="1"/>
    <col min="5626" max="5626" width="15.375" style="1156" customWidth="1"/>
    <col min="5627" max="5627" width="18.375" style="1156" customWidth="1"/>
    <col min="5628" max="5628" width="15.375" style="1156" customWidth="1"/>
    <col min="5629" max="5629" width="18.875" style="1156" customWidth="1"/>
    <col min="5630" max="5630" width="15.375" style="1156" customWidth="1"/>
    <col min="5631" max="5631" width="17.75" style="1156" customWidth="1"/>
    <col min="5632" max="5632" width="15.375" style="1156" customWidth="1"/>
    <col min="5633" max="5633" width="18.125" style="1156" customWidth="1"/>
    <col min="5634" max="5634" width="15.375" style="1156" customWidth="1"/>
    <col min="5635" max="5635" width="28" style="1156" bestFit="1" customWidth="1"/>
    <col min="5636" max="5636" width="16.625" style="1156" customWidth="1"/>
    <col min="5637" max="5637" width="13.125" style="1156" customWidth="1"/>
    <col min="5638" max="5638" width="17" style="1156" customWidth="1"/>
    <col min="5639" max="5639" width="13.625" style="1156" customWidth="1"/>
    <col min="5640" max="5640" width="21.125" style="1156" customWidth="1"/>
    <col min="5641" max="5641" width="12.75" style="1156" customWidth="1"/>
    <col min="5642" max="5642" width="14.875" style="1156" customWidth="1"/>
    <col min="5643" max="5862" width="10.375" style="1156"/>
    <col min="5863" max="5863" width="44" style="1156" customWidth="1"/>
    <col min="5864" max="5865" width="17.75" style="1156" customWidth="1"/>
    <col min="5866" max="5866" width="15.375" style="1156" customWidth="1"/>
    <col min="5867" max="5867" width="17.75" style="1156" customWidth="1"/>
    <col min="5868" max="5868" width="15.375" style="1156" customWidth="1"/>
    <col min="5869" max="5869" width="18.875" style="1156" customWidth="1"/>
    <col min="5870" max="5870" width="15.375" style="1156" customWidth="1"/>
    <col min="5871" max="5871" width="17.75" style="1156" customWidth="1"/>
    <col min="5872" max="5872" width="15.375" style="1156" customWidth="1"/>
    <col min="5873" max="5873" width="17.75" style="1156" customWidth="1"/>
    <col min="5874" max="5874" width="15.375" style="1156" customWidth="1"/>
    <col min="5875" max="5875" width="17.75" style="1156" customWidth="1"/>
    <col min="5876" max="5876" width="15.375" style="1156" customWidth="1"/>
    <col min="5877" max="5877" width="17.75" style="1156" customWidth="1"/>
    <col min="5878" max="5878" width="15.375" style="1156" customWidth="1"/>
    <col min="5879" max="5879" width="19.25" style="1156" customWidth="1"/>
    <col min="5880" max="5880" width="15.375" style="1156" customWidth="1"/>
    <col min="5881" max="5881" width="17.75" style="1156" customWidth="1"/>
    <col min="5882" max="5882" width="15.375" style="1156" customWidth="1"/>
    <col min="5883" max="5883" width="18.375" style="1156" customWidth="1"/>
    <col min="5884" max="5884" width="15.375" style="1156" customWidth="1"/>
    <col min="5885" max="5885" width="18.875" style="1156" customWidth="1"/>
    <col min="5886" max="5886" width="15.375" style="1156" customWidth="1"/>
    <col min="5887" max="5887" width="17.75" style="1156" customWidth="1"/>
    <col min="5888" max="5888" width="15.375" style="1156" customWidth="1"/>
    <col min="5889" max="5889" width="18.125" style="1156" customWidth="1"/>
    <col min="5890" max="5890" width="15.375" style="1156" customWidth="1"/>
    <col min="5891" max="5891" width="28" style="1156" bestFit="1" customWidth="1"/>
    <col min="5892" max="5892" width="16.625" style="1156" customWidth="1"/>
    <col min="5893" max="5893" width="13.125" style="1156" customWidth="1"/>
    <col min="5894" max="5894" width="17" style="1156" customWidth="1"/>
    <col min="5895" max="5895" width="13.625" style="1156" customWidth="1"/>
    <col min="5896" max="5896" width="21.125" style="1156" customWidth="1"/>
    <col min="5897" max="5897" width="12.75" style="1156" customWidth="1"/>
    <col min="5898" max="5898" width="14.875" style="1156" customWidth="1"/>
    <col min="5899" max="6118" width="10.375" style="1156"/>
    <col min="6119" max="6119" width="44" style="1156" customWidth="1"/>
    <col min="6120" max="6121" width="17.75" style="1156" customWidth="1"/>
    <col min="6122" max="6122" width="15.375" style="1156" customWidth="1"/>
    <col min="6123" max="6123" width="17.75" style="1156" customWidth="1"/>
    <col min="6124" max="6124" width="15.375" style="1156" customWidth="1"/>
    <col min="6125" max="6125" width="18.875" style="1156" customWidth="1"/>
    <col min="6126" max="6126" width="15.375" style="1156" customWidth="1"/>
    <col min="6127" max="6127" width="17.75" style="1156" customWidth="1"/>
    <col min="6128" max="6128" width="15.375" style="1156" customWidth="1"/>
    <col min="6129" max="6129" width="17.75" style="1156" customWidth="1"/>
    <col min="6130" max="6130" width="15.375" style="1156" customWidth="1"/>
    <col min="6131" max="6131" width="17.75" style="1156" customWidth="1"/>
    <col min="6132" max="6132" width="15.375" style="1156" customWidth="1"/>
    <col min="6133" max="6133" width="17.75" style="1156" customWidth="1"/>
    <col min="6134" max="6134" width="15.375" style="1156" customWidth="1"/>
    <col min="6135" max="6135" width="19.25" style="1156" customWidth="1"/>
    <col min="6136" max="6136" width="15.375" style="1156" customWidth="1"/>
    <col min="6137" max="6137" width="17.75" style="1156" customWidth="1"/>
    <col min="6138" max="6138" width="15.375" style="1156" customWidth="1"/>
    <col min="6139" max="6139" width="18.375" style="1156" customWidth="1"/>
    <col min="6140" max="6140" width="15.375" style="1156" customWidth="1"/>
    <col min="6141" max="6141" width="18.875" style="1156" customWidth="1"/>
    <col min="6142" max="6142" width="15.375" style="1156" customWidth="1"/>
    <col min="6143" max="6143" width="17.75" style="1156" customWidth="1"/>
    <col min="6144" max="6144" width="15.375" style="1156" customWidth="1"/>
    <col min="6145" max="6145" width="18.125" style="1156" customWidth="1"/>
    <col min="6146" max="6146" width="15.375" style="1156" customWidth="1"/>
    <col min="6147" max="6147" width="28" style="1156" bestFit="1" customWidth="1"/>
    <col min="6148" max="6148" width="16.625" style="1156" customWidth="1"/>
    <col min="6149" max="6149" width="13.125" style="1156" customWidth="1"/>
    <col min="6150" max="6150" width="17" style="1156" customWidth="1"/>
    <col min="6151" max="6151" width="13.625" style="1156" customWidth="1"/>
    <col min="6152" max="6152" width="21.125" style="1156" customWidth="1"/>
    <col min="6153" max="6153" width="12.75" style="1156" customWidth="1"/>
    <col min="6154" max="6154" width="14.875" style="1156" customWidth="1"/>
    <col min="6155" max="6374" width="10.375" style="1156"/>
    <col min="6375" max="6375" width="44" style="1156" customWidth="1"/>
    <col min="6376" max="6377" width="17.75" style="1156" customWidth="1"/>
    <col min="6378" max="6378" width="15.375" style="1156" customWidth="1"/>
    <col min="6379" max="6379" width="17.75" style="1156" customWidth="1"/>
    <col min="6380" max="6380" width="15.375" style="1156" customWidth="1"/>
    <col min="6381" max="6381" width="18.875" style="1156" customWidth="1"/>
    <col min="6382" max="6382" width="15.375" style="1156" customWidth="1"/>
    <col min="6383" max="6383" width="17.75" style="1156" customWidth="1"/>
    <col min="6384" max="6384" width="15.375" style="1156" customWidth="1"/>
    <col min="6385" max="6385" width="17.75" style="1156" customWidth="1"/>
    <col min="6386" max="6386" width="15.375" style="1156" customWidth="1"/>
    <col min="6387" max="6387" width="17.75" style="1156" customWidth="1"/>
    <col min="6388" max="6388" width="15.375" style="1156" customWidth="1"/>
    <col min="6389" max="6389" width="17.75" style="1156" customWidth="1"/>
    <col min="6390" max="6390" width="15.375" style="1156" customWidth="1"/>
    <col min="6391" max="6391" width="19.25" style="1156" customWidth="1"/>
    <col min="6392" max="6392" width="15.375" style="1156" customWidth="1"/>
    <col min="6393" max="6393" width="17.75" style="1156" customWidth="1"/>
    <col min="6394" max="6394" width="15.375" style="1156" customWidth="1"/>
    <col min="6395" max="6395" width="18.375" style="1156" customWidth="1"/>
    <col min="6396" max="6396" width="15.375" style="1156" customWidth="1"/>
    <col min="6397" max="6397" width="18.875" style="1156" customWidth="1"/>
    <col min="6398" max="6398" width="15.375" style="1156" customWidth="1"/>
    <col min="6399" max="6399" width="17.75" style="1156" customWidth="1"/>
    <col min="6400" max="6400" width="15.375" style="1156" customWidth="1"/>
    <col min="6401" max="6401" width="18.125" style="1156" customWidth="1"/>
    <col min="6402" max="6402" width="15.375" style="1156" customWidth="1"/>
    <col min="6403" max="6403" width="28" style="1156" bestFit="1" customWidth="1"/>
    <col min="6404" max="6404" width="16.625" style="1156" customWidth="1"/>
    <col min="6405" max="6405" width="13.125" style="1156" customWidth="1"/>
    <col min="6406" max="6406" width="17" style="1156" customWidth="1"/>
    <col min="6407" max="6407" width="13.625" style="1156" customWidth="1"/>
    <col min="6408" max="6408" width="21.125" style="1156" customWidth="1"/>
    <col min="6409" max="6409" width="12.75" style="1156" customWidth="1"/>
    <col min="6410" max="6410" width="14.875" style="1156" customWidth="1"/>
    <col min="6411" max="6630" width="10.375" style="1156"/>
    <col min="6631" max="6631" width="44" style="1156" customWidth="1"/>
    <col min="6632" max="6633" width="17.75" style="1156" customWidth="1"/>
    <col min="6634" max="6634" width="15.375" style="1156" customWidth="1"/>
    <col min="6635" max="6635" width="17.75" style="1156" customWidth="1"/>
    <col min="6636" max="6636" width="15.375" style="1156" customWidth="1"/>
    <col min="6637" max="6637" width="18.875" style="1156" customWidth="1"/>
    <col min="6638" max="6638" width="15.375" style="1156" customWidth="1"/>
    <col min="6639" max="6639" width="17.75" style="1156" customWidth="1"/>
    <col min="6640" max="6640" width="15.375" style="1156" customWidth="1"/>
    <col min="6641" max="6641" width="17.75" style="1156" customWidth="1"/>
    <col min="6642" max="6642" width="15.375" style="1156" customWidth="1"/>
    <col min="6643" max="6643" width="17.75" style="1156" customWidth="1"/>
    <col min="6644" max="6644" width="15.375" style="1156" customWidth="1"/>
    <col min="6645" max="6645" width="17.75" style="1156" customWidth="1"/>
    <col min="6646" max="6646" width="15.375" style="1156" customWidth="1"/>
    <col min="6647" max="6647" width="19.25" style="1156" customWidth="1"/>
    <col min="6648" max="6648" width="15.375" style="1156" customWidth="1"/>
    <col min="6649" max="6649" width="17.75" style="1156" customWidth="1"/>
    <col min="6650" max="6650" width="15.375" style="1156" customWidth="1"/>
    <col min="6651" max="6651" width="18.375" style="1156" customWidth="1"/>
    <col min="6652" max="6652" width="15.375" style="1156" customWidth="1"/>
    <col min="6653" max="6653" width="18.875" style="1156" customWidth="1"/>
    <col min="6654" max="6654" width="15.375" style="1156" customWidth="1"/>
    <col min="6655" max="6655" width="17.75" style="1156" customWidth="1"/>
    <col min="6656" max="6656" width="15.375" style="1156" customWidth="1"/>
    <col min="6657" max="6657" width="18.125" style="1156" customWidth="1"/>
    <col min="6658" max="6658" width="15.375" style="1156" customWidth="1"/>
    <col min="6659" max="6659" width="28" style="1156" bestFit="1" customWidth="1"/>
    <col min="6660" max="6660" width="16.625" style="1156" customWidth="1"/>
    <col min="6661" max="6661" width="13.125" style="1156" customWidth="1"/>
    <col min="6662" max="6662" width="17" style="1156" customWidth="1"/>
    <col min="6663" max="6663" width="13.625" style="1156" customWidth="1"/>
    <col min="6664" max="6664" width="21.125" style="1156" customWidth="1"/>
    <col min="6665" max="6665" width="12.75" style="1156" customWidth="1"/>
    <col min="6666" max="6666" width="14.875" style="1156" customWidth="1"/>
    <col min="6667" max="6886" width="10.375" style="1156"/>
    <col min="6887" max="6887" width="44" style="1156" customWidth="1"/>
    <col min="6888" max="6889" width="17.75" style="1156" customWidth="1"/>
    <col min="6890" max="6890" width="15.375" style="1156" customWidth="1"/>
    <col min="6891" max="6891" width="17.75" style="1156" customWidth="1"/>
    <col min="6892" max="6892" width="15.375" style="1156" customWidth="1"/>
    <col min="6893" max="6893" width="18.875" style="1156" customWidth="1"/>
    <col min="6894" max="6894" width="15.375" style="1156" customWidth="1"/>
    <col min="6895" max="6895" width="17.75" style="1156" customWidth="1"/>
    <col min="6896" max="6896" width="15.375" style="1156" customWidth="1"/>
    <col min="6897" max="6897" width="17.75" style="1156" customWidth="1"/>
    <col min="6898" max="6898" width="15.375" style="1156" customWidth="1"/>
    <col min="6899" max="6899" width="17.75" style="1156" customWidth="1"/>
    <col min="6900" max="6900" width="15.375" style="1156" customWidth="1"/>
    <col min="6901" max="6901" width="17.75" style="1156" customWidth="1"/>
    <col min="6902" max="6902" width="15.375" style="1156" customWidth="1"/>
    <col min="6903" max="6903" width="19.25" style="1156" customWidth="1"/>
    <col min="6904" max="6904" width="15.375" style="1156" customWidth="1"/>
    <col min="6905" max="6905" width="17.75" style="1156" customWidth="1"/>
    <col min="6906" max="6906" width="15.375" style="1156" customWidth="1"/>
    <col min="6907" max="6907" width="18.375" style="1156" customWidth="1"/>
    <col min="6908" max="6908" width="15.375" style="1156" customWidth="1"/>
    <col min="6909" max="6909" width="18.875" style="1156" customWidth="1"/>
    <col min="6910" max="6910" width="15.375" style="1156" customWidth="1"/>
    <col min="6911" max="6911" width="17.75" style="1156" customWidth="1"/>
    <col min="6912" max="6912" width="15.375" style="1156" customWidth="1"/>
    <col min="6913" max="6913" width="18.125" style="1156" customWidth="1"/>
    <col min="6914" max="6914" width="15.375" style="1156" customWidth="1"/>
    <col min="6915" max="6915" width="28" style="1156" bestFit="1" customWidth="1"/>
    <col min="6916" max="6916" width="16.625" style="1156" customWidth="1"/>
    <col min="6917" max="6917" width="13.125" style="1156" customWidth="1"/>
    <col min="6918" max="6918" width="17" style="1156" customWidth="1"/>
    <col min="6919" max="6919" width="13.625" style="1156" customWidth="1"/>
    <col min="6920" max="6920" width="21.125" style="1156" customWidth="1"/>
    <col min="6921" max="6921" width="12.75" style="1156" customWidth="1"/>
    <col min="6922" max="6922" width="14.875" style="1156" customWidth="1"/>
    <col min="6923" max="7142" width="10.375" style="1156"/>
    <col min="7143" max="7143" width="44" style="1156" customWidth="1"/>
    <col min="7144" max="7145" width="17.75" style="1156" customWidth="1"/>
    <col min="7146" max="7146" width="15.375" style="1156" customWidth="1"/>
    <col min="7147" max="7147" width="17.75" style="1156" customWidth="1"/>
    <col min="7148" max="7148" width="15.375" style="1156" customWidth="1"/>
    <col min="7149" max="7149" width="18.875" style="1156" customWidth="1"/>
    <col min="7150" max="7150" width="15.375" style="1156" customWidth="1"/>
    <col min="7151" max="7151" width="17.75" style="1156" customWidth="1"/>
    <col min="7152" max="7152" width="15.375" style="1156" customWidth="1"/>
    <col min="7153" max="7153" width="17.75" style="1156" customWidth="1"/>
    <col min="7154" max="7154" width="15.375" style="1156" customWidth="1"/>
    <col min="7155" max="7155" width="17.75" style="1156" customWidth="1"/>
    <col min="7156" max="7156" width="15.375" style="1156" customWidth="1"/>
    <col min="7157" max="7157" width="17.75" style="1156" customWidth="1"/>
    <col min="7158" max="7158" width="15.375" style="1156" customWidth="1"/>
    <col min="7159" max="7159" width="19.25" style="1156" customWidth="1"/>
    <col min="7160" max="7160" width="15.375" style="1156" customWidth="1"/>
    <col min="7161" max="7161" width="17.75" style="1156" customWidth="1"/>
    <col min="7162" max="7162" width="15.375" style="1156" customWidth="1"/>
    <col min="7163" max="7163" width="18.375" style="1156" customWidth="1"/>
    <col min="7164" max="7164" width="15.375" style="1156" customWidth="1"/>
    <col min="7165" max="7165" width="18.875" style="1156" customWidth="1"/>
    <col min="7166" max="7166" width="15.375" style="1156" customWidth="1"/>
    <col min="7167" max="7167" width="17.75" style="1156" customWidth="1"/>
    <col min="7168" max="7168" width="15.375" style="1156" customWidth="1"/>
    <col min="7169" max="7169" width="18.125" style="1156" customWidth="1"/>
    <col min="7170" max="7170" width="15.375" style="1156" customWidth="1"/>
    <col min="7171" max="7171" width="28" style="1156" bestFit="1" customWidth="1"/>
    <col min="7172" max="7172" width="16.625" style="1156" customWidth="1"/>
    <col min="7173" max="7173" width="13.125" style="1156" customWidth="1"/>
    <col min="7174" max="7174" width="17" style="1156" customWidth="1"/>
    <col min="7175" max="7175" width="13.625" style="1156" customWidth="1"/>
    <col min="7176" max="7176" width="21.125" style="1156" customWidth="1"/>
    <col min="7177" max="7177" width="12.75" style="1156" customWidth="1"/>
    <col min="7178" max="7178" width="14.875" style="1156" customWidth="1"/>
    <col min="7179" max="7398" width="10.375" style="1156"/>
    <col min="7399" max="7399" width="44" style="1156" customWidth="1"/>
    <col min="7400" max="7401" width="17.75" style="1156" customWidth="1"/>
    <col min="7402" max="7402" width="15.375" style="1156" customWidth="1"/>
    <col min="7403" max="7403" width="17.75" style="1156" customWidth="1"/>
    <col min="7404" max="7404" width="15.375" style="1156" customWidth="1"/>
    <col min="7405" max="7405" width="18.875" style="1156" customWidth="1"/>
    <col min="7406" max="7406" width="15.375" style="1156" customWidth="1"/>
    <col min="7407" max="7407" width="17.75" style="1156" customWidth="1"/>
    <col min="7408" max="7408" width="15.375" style="1156" customWidth="1"/>
    <col min="7409" max="7409" width="17.75" style="1156" customWidth="1"/>
    <col min="7410" max="7410" width="15.375" style="1156" customWidth="1"/>
    <col min="7411" max="7411" width="17.75" style="1156" customWidth="1"/>
    <col min="7412" max="7412" width="15.375" style="1156" customWidth="1"/>
    <col min="7413" max="7413" width="17.75" style="1156" customWidth="1"/>
    <col min="7414" max="7414" width="15.375" style="1156" customWidth="1"/>
    <col min="7415" max="7415" width="19.25" style="1156" customWidth="1"/>
    <col min="7416" max="7416" width="15.375" style="1156" customWidth="1"/>
    <col min="7417" max="7417" width="17.75" style="1156" customWidth="1"/>
    <col min="7418" max="7418" width="15.375" style="1156" customWidth="1"/>
    <col min="7419" max="7419" width="18.375" style="1156" customWidth="1"/>
    <col min="7420" max="7420" width="15.375" style="1156" customWidth="1"/>
    <col min="7421" max="7421" width="18.875" style="1156" customWidth="1"/>
    <col min="7422" max="7422" width="15.375" style="1156" customWidth="1"/>
    <col min="7423" max="7423" width="17.75" style="1156" customWidth="1"/>
    <col min="7424" max="7424" width="15.375" style="1156" customWidth="1"/>
    <col min="7425" max="7425" width="18.125" style="1156" customWidth="1"/>
    <col min="7426" max="7426" width="15.375" style="1156" customWidth="1"/>
    <col min="7427" max="7427" width="28" style="1156" bestFit="1" customWidth="1"/>
    <col min="7428" max="7428" width="16.625" style="1156" customWidth="1"/>
    <col min="7429" max="7429" width="13.125" style="1156" customWidth="1"/>
    <col min="7430" max="7430" width="17" style="1156" customWidth="1"/>
    <col min="7431" max="7431" width="13.625" style="1156" customWidth="1"/>
    <col min="7432" max="7432" width="21.125" style="1156" customWidth="1"/>
    <col min="7433" max="7433" width="12.75" style="1156" customWidth="1"/>
    <col min="7434" max="7434" width="14.875" style="1156" customWidth="1"/>
    <col min="7435" max="7654" width="10.375" style="1156"/>
    <col min="7655" max="7655" width="44" style="1156" customWidth="1"/>
    <col min="7656" max="7657" width="17.75" style="1156" customWidth="1"/>
    <col min="7658" max="7658" width="15.375" style="1156" customWidth="1"/>
    <col min="7659" max="7659" width="17.75" style="1156" customWidth="1"/>
    <col min="7660" max="7660" width="15.375" style="1156" customWidth="1"/>
    <col min="7661" max="7661" width="18.875" style="1156" customWidth="1"/>
    <col min="7662" max="7662" width="15.375" style="1156" customWidth="1"/>
    <col min="7663" max="7663" width="17.75" style="1156" customWidth="1"/>
    <col min="7664" max="7664" width="15.375" style="1156" customWidth="1"/>
    <col min="7665" max="7665" width="17.75" style="1156" customWidth="1"/>
    <col min="7666" max="7666" width="15.375" style="1156" customWidth="1"/>
    <col min="7667" max="7667" width="17.75" style="1156" customWidth="1"/>
    <col min="7668" max="7668" width="15.375" style="1156" customWidth="1"/>
    <col min="7669" max="7669" width="17.75" style="1156" customWidth="1"/>
    <col min="7670" max="7670" width="15.375" style="1156" customWidth="1"/>
    <col min="7671" max="7671" width="19.25" style="1156" customWidth="1"/>
    <col min="7672" max="7672" width="15.375" style="1156" customWidth="1"/>
    <col min="7673" max="7673" width="17.75" style="1156" customWidth="1"/>
    <col min="7674" max="7674" width="15.375" style="1156" customWidth="1"/>
    <col min="7675" max="7675" width="18.375" style="1156" customWidth="1"/>
    <col min="7676" max="7676" width="15.375" style="1156" customWidth="1"/>
    <col min="7677" max="7677" width="18.875" style="1156" customWidth="1"/>
    <col min="7678" max="7678" width="15.375" style="1156" customWidth="1"/>
    <col min="7679" max="7679" width="17.75" style="1156" customWidth="1"/>
    <col min="7680" max="7680" width="15.375" style="1156" customWidth="1"/>
    <col min="7681" max="7681" width="18.125" style="1156" customWidth="1"/>
    <col min="7682" max="7682" width="15.375" style="1156" customWidth="1"/>
    <col min="7683" max="7683" width="28" style="1156" bestFit="1" customWidth="1"/>
    <col min="7684" max="7684" width="16.625" style="1156" customWidth="1"/>
    <col min="7685" max="7685" width="13.125" style="1156" customWidth="1"/>
    <col min="7686" max="7686" width="17" style="1156" customWidth="1"/>
    <col min="7687" max="7687" width="13.625" style="1156" customWidth="1"/>
    <col min="7688" max="7688" width="21.125" style="1156" customWidth="1"/>
    <col min="7689" max="7689" width="12.75" style="1156" customWidth="1"/>
    <col min="7690" max="7690" width="14.875" style="1156" customWidth="1"/>
    <col min="7691" max="7910" width="10.375" style="1156"/>
    <col min="7911" max="7911" width="44" style="1156" customWidth="1"/>
    <col min="7912" max="7913" width="17.75" style="1156" customWidth="1"/>
    <col min="7914" max="7914" width="15.375" style="1156" customWidth="1"/>
    <col min="7915" max="7915" width="17.75" style="1156" customWidth="1"/>
    <col min="7916" max="7916" width="15.375" style="1156" customWidth="1"/>
    <col min="7917" max="7917" width="18.875" style="1156" customWidth="1"/>
    <col min="7918" max="7918" width="15.375" style="1156" customWidth="1"/>
    <col min="7919" max="7919" width="17.75" style="1156" customWidth="1"/>
    <col min="7920" max="7920" width="15.375" style="1156" customWidth="1"/>
    <col min="7921" max="7921" width="17.75" style="1156" customWidth="1"/>
    <col min="7922" max="7922" width="15.375" style="1156" customWidth="1"/>
    <col min="7923" max="7923" width="17.75" style="1156" customWidth="1"/>
    <col min="7924" max="7924" width="15.375" style="1156" customWidth="1"/>
    <col min="7925" max="7925" width="17.75" style="1156" customWidth="1"/>
    <col min="7926" max="7926" width="15.375" style="1156" customWidth="1"/>
    <col min="7927" max="7927" width="19.25" style="1156" customWidth="1"/>
    <col min="7928" max="7928" width="15.375" style="1156" customWidth="1"/>
    <col min="7929" max="7929" width="17.75" style="1156" customWidth="1"/>
    <col min="7930" max="7930" width="15.375" style="1156" customWidth="1"/>
    <col min="7931" max="7931" width="18.375" style="1156" customWidth="1"/>
    <col min="7932" max="7932" width="15.375" style="1156" customWidth="1"/>
    <col min="7933" max="7933" width="18.875" style="1156" customWidth="1"/>
    <col min="7934" max="7934" width="15.375" style="1156" customWidth="1"/>
    <col min="7935" max="7935" width="17.75" style="1156" customWidth="1"/>
    <col min="7936" max="7936" width="15.375" style="1156" customWidth="1"/>
    <col min="7937" max="7937" width="18.125" style="1156" customWidth="1"/>
    <col min="7938" max="7938" width="15.375" style="1156" customWidth="1"/>
    <col min="7939" max="7939" width="28" style="1156" bestFit="1" customWidth="1"/>
    <col min="7940" max="7940" width="16.625" style="1156" customWidth="1"/>
    <col min="7941" max="7941" width="13.125" style="1156" customWidth="1"/>
    <col min="7942" max="7942" width="17" style="1156" customWidth="1"/>
    <col min="7943" max="7943" width="13.625" style="1156" customWidth="1"/>
    <col min="7944" max="7944" width="21.125" style="1156" customWidth="1"/>
    <col min="7945" max="7945" width="12.75" style="1156" customWidth="1"/>
    <col min="7946" max="7946" width="14.875" style="1156" customWidth="1"/>
    <col min="7947" max="8166" width="10.375" style="1156"/>
    <col min="8167" max="8167" width="44" style="1156" customWidth="1"/>
    <col min="8168" max="8169" width="17.75" style="1156" customWidth="1"/>
    <col min="8170" max="8170" width="15.375" style="1156" customWidth="1"/>
    <col min="8171" max="8171" width="17.75" style="1156" customWidth="1"/>
    <col min="8172" max="8172" width="15.375" style="1156" customWidth="1"/>
    <col min="8173" max="8173" width="18.875" style="1156" customWidth="1"/>
    <col min="8174" max="8174" width="15.375" style="1156" customWidth="1"/>
    <col min="8175" max="8175" width="17.75" style="1156" customWidth="1"/>
    <col min="8176" max="8176" width="15.375" style="1156" customWidth="1"/>
    <col min="8177" max="8177" width="17.75" style="1156" customWidth="1"/>
    <col min="8178" max="8178" width="15.375" style="1156" customWidth="1"/>
    <col min="8179" max="8179" width="17.75" style="1156" customWidth="1"/>
    <col min="8180" max="8180" width="15.375" style="1156" customWidth="1"/>
    <col min="8181" max="8181" width="17.75" style="1156" customWidth="1"/>
    <col min="8182" max="8182" width="15.375" style="1156" customWidth="1"/>
    <col min="8183" max="8183" width="19.25" style="1156" customWidth="1"/>
    <col min="8184" max="8184" width="15.375" style="1156" customWidth="1"/>
    <col min="8185" max="8185" width="17.75" style="1156" customWidth="1"/>
    <col min="8186" max="8186" width="15.375" style="1156" customWidth="1"/>
    <col min="8187" max="8187" width="18.375" style="1156" customWidth="1"/>
    <col min="8188" max="8188" width="15.375" style="1156" customWidth="1"/>
    <col min="8189" max="8189" width="18.875" style="1156" customWidth="1"/>
    <col min="8190" max="8190" width="15.375" style="1156" customWidth="1"/>
    <col min="8191" max="8191" width="17.75" style="1156" customWidth="1"/>
    <col min="8192" max="8192" width="15.375" style="1156" customWidth="1"/>
    <col min="8193" max="8193" width="18.125" style="1156" customWidth="1"/>
    <col min="8194" max="8194" width="15.375" style="1156" customWidth="1"/>
    <col min="8195" max="8195" width="28" style="1156" bestFit="1" customWidth="1"/>
    <col min="8196" max="8196" width="16.625" style="1156" customWidth="1"/>
    <col min="8197" max="8197" width="13.125" style="1156" customWidth="1"/>
    <col min="8198" max="8198" width="17" style="1156" customWidth="1"/>
    <col min="8199" max="8199" width="13.625" style="1156" customWidth="1"/>
    <col min="8200" max="8200" width="21.125" style="1156" customWidth="1"/>
    <col min="8201" max="8201" width="12.75" style="1156" customWidth="1"/>
    <col min="8202" max="8202" width="14.875" style="1156" customWidth="1"/>
    <col min="8203" max="8422" width="10.375" style="1156"/>
    <col min="8423" max="8423" width="44" style="1156" customWidth="1"/>
    <col min="8424" max="8425" width="17.75" style="1156" customWidth="1"/>
    <col min="8426" max="8426" width="15.375" style="1156" customWidth="1"/>
    <col min="8427" max="8427" width="17.75" style="1156" customWidth="1"/>
    <col min="8428" max="8428" width="15.375" style="1156" customWidth="1"/>
    <col min="8429" max="8429" width="18.875" style="1156" customWidth="1"/>
    <col min="8430" max="8430" width="15.375" style="1156" customWidth="1"/>
    <col min="8431" max="8431" width="17.75" style="1156" customWidth="1"/>
    <col min="8432" max="8432" width="15.375" style="1156" customWidth="1"/>
    <col min="8433" max="8433" width="17.75" style="1156" customWidth="1"/>
    <col min="8434" max="8434" width="15.375" style="1156" customWidth="1"/>
    <col min="8435" max="8435" width="17.75" style="1156" customWidth="1"/>
    <col min="8436" max="8436" width="15.375" style="1156" customWidth="1"/>
    <col min="8437" max="8437" width="17.75" style="1156" customWidth="1"/>
    <col min="8438" max="8438" width="15.375" style="1156" customWidth="1"/>
    <col min="8439" max="8439" width="19.25" style="1156" customWidth="1"/>
    <col min="8440" max="8440" width="15.375" style="1156" customWidth="1"/>
    <col min="8441" max="8441" width="17.75" style="1156" customWidth="1"/>
    <col min="8442" max="8442" width="15.375" style="1156" customWidth="1"/>
    <col min="8443" max="8443" width="18.375" style="1156" customWidth="1"/>
    <col min="8444" max="8444" width="15.375" style="1156" customWidth="1"/>
    <col min="8445" max="8445" width="18.875" style="1156" customWidth="1"/>
    <col min="8446" max="8446" width="15.375" style="1156" customWidth="1"/>
    <col min="8447" max="8447" width="17.75" style="1156" customWidth="1"/>
    <col min="8448" max="8448" width="15.375" style="1156" customWidth="1"/>
    <col min="8449" max="8449" width="18.125" style="1156" customWidth="1"/>
    <col min="8450" max="8450" width="15.375" style="1156" customWidth="1"/>
    <col min="8451" max="8451" width="28" style="1156" bestFit="1" customWidth="1"/>
    <col min="8452" max="8452" width="16.625" style="1156" customWidth="1"/>
    <col min="8453" max="8453" width="13.125" style="1156" customWidth="1"/>
    <col min="8454" max="8454" width="17" style="1156" customWidth="1"/>
    <col min="8455" max="8455" width="13.625" style="1156" customWidth="1"/>
    <col min="8456" max="8456" width="21.125" style="1156" customWidth="1"/>
    <col min="8457" max="8457" width="12.75" style="1156" customWidth="1"/>
    <col min="8458" max="8458" width="14.875" style="1156" customWidth="1"/>
    <col min="8459" max="8678" width="10.375" style="1156"/>
    <col min="8679" max="8679" width="44" style="1156" customWidth="1"/>
    <col min="8680" max="8681" width="17.75" style="1156" customWidth="1"/>
    <col min="8682" max="8682" width="15.375" style="1156" customWidth="1"/>
    <col min="8683" max="8683" width="17.75" style="1156" customWidth="1"/>
    <col min="8684" max="8684" width="15.375" style="1156" customWidth="1"/>
    <col min="8685" max="8685" width="18.875" style="1156" customWidth="1"/>
    <col min="8686" max="8686" width="15.375" style="1156" customWidth="1"/>
    <col min="8687" max="8687" width="17.75" style="1156" customWidth="1"/>
    <col min="8688" max="8688" width="15.375" style="1156" customWidth="1"/>
    <col min="8689" max="8689" width="17.75" style="1156" customWidth="1"/>
    <col min="8690" max="8690" width="15.375" style="1156" customWidth="1"/>
    <col min="8691" max="8691" width="17.75" style="1156" customWidth="1"/>
    <col min="8692" max="8692" width="15.375" style="1156" customWidth="1"/>
    <col min="8693" max="8693" width="17.75" style="1156" customWidth="1"/>
    <col min="8694" max="8694" width="15.375" style="1156" customWidth="1"/>
    <col min="8695" max="8695" width="19.25" style="1156" customWidth="1"/>
    <col min="8696" max="8696" width="15.375" style="1156" customWidth="1"/>
    <col min="8697" max="8697" width="17.75" style="1156" customWidth="1"/>
    <col min="8698" max="8698" width="15.375" style="1156" customWidth="1"/>
    <col min="8699" max="8699" width="18.375" style="1156" customWidth="1"/>
    <col min="8700" max="8700" width="15.375" style="1156" customWidth="1"/>
    <col min="8701" max="8701" width="18.875" style="1156" customWidth="1"/>
    <col min="8702" max="8702" width="15.375" style="1156" customWidth="1"/>
    <col min="8703" max="8703" width="17.75" style="1156" customWidth="1"/>
    <col min="8704" max="8704" width="15.375" style="1156" customWidth="1"/>
    <col min="8705" max="8705" width="18.125" style="1156" customWidth="1"/>
    <col min="8706" max="8706" width="15.375" style="1156" customWidth="1"/>
    <col min="8707" max="8707" width="28" style="1156" bestFit="1" customWidth="1"/>
    <col min="8708" max="8708" width="16.625" style="1156" customWidth="1"/>
    <col min="8709" max="8709" width="13.125" style="1156" customWidth="1"/>
    <col min="8710" max="8710" width="17" style="1156" customWidth="1"/>
    <col min="8711" max="8711" width="13.625" style="1156" customWidth="1"/>
    <col min="8712" max="8712" width="21.125" style="1156" customWidth="1"/>
    <col min="8713" max="8713" width="12.75" style="1156" customWidth="1"/>
    <col min="8714" max="8714" width="14.875" style="1156" customWidth="1"/>
    <col min="8715" max="8934" width="10.375" style="1156"/>
    <col min="8935" max="8935" width="44" style="1156" customWidth="1"/>
    <col min="8936" max="8937" width="17.75" style="1156" customWidth="1"/>
    <col min="8938" max="8938" width="15.375" style="1156" customWidth="1"/>
    <col min="8939" max="8939" width="17.75" style="1156" customWidth="1"/>
    <col min="8940" max="8940" width="15.375" style="1156" customWidth="1"/>
    <col min="8941" max="8941" width="18.875" style="1156" customWidth="1"/>
    <col min="8942" max="8942" width="15.375" style="1156" customWidth="1"/>
    <col min="8943" max="8943" width="17.75" style="1156" customWidth="1"/>
    <col min="8944" max="8944" width="15.375" style="1156" customWidth="1"/>
    <col min="8945" max="8945" width="17.75" style="1156" customWidth="1"/>
    <col min="8946" max="8946" width="15.375" style="1156" customWidth="1"/>
    <col min="8947" max="8947" width="17.75" style="1156" customWidth="1"/>
    <col min="8948" max="8948" width="15.375" style="1156" customWidth="1"/>
    <col min="8949" max="8949" width="17.75" style="1156" customWidth="1"/>
    <col min="8950" max="8950" width="15.375" style="1156" customWidth="1"/>
    <col min="8951" max="8951" width="19.25" style="1156" customWidth="1"/>
    <col min="8952" max="8952" width="15.375" style="1156" customWidth="1"/>
    <col min="8953" max="8953" width="17.75" style="1156" customWidth="1"/>
    <col min="8954" max="8954" width="15.375" style="1156" customWidth="1"/>
    <col min="8955" max="8955" width="18.375" style="1156" customWidth="1"/>
    <col min="8956" max="8956" width="15.375" style="1156" customWidth="1"/>
    <col min="8957" max="8957" width="18.875" style="1156" customWidth="1"/>
    <col min="8958" max="8958" width="15.375" style="1156" customWidth="1"/>
    <col min="8959" max="8959" width="17.75" style="1156" customWidth="1"/>
    <col min="8960" max="8960" width="15.375" style="1156" customWidth="1"/>
    <col min="8961" max="8961" width="18.125" style="1156" customWidth="1"/>
    <col min="8962" max="8962" width="15.375" style="1156" customWidth="1"/>
    <col min="8963" max="8963" width="28" style="1156" bestFit="1" customWidth="1"/>
    <col min="8964" max="8964" width="16.625" style="1156" customWidth="1"/>
    <col min="8965" max="8965" width="13.125" style="1156" customWidth="1"/>
    <col min="8966" max="8966" width="17" style="1156" customWidth="1"/>
    <col min="8967" max="8967" width="13.625" style="1156" customWidth="1"/>
    <col min="8968" max="8968" width="21.125" style="1156" customWidth="1"/>
    <col min="8969" max="8969" width="12.75" style="1156" customWidth="1"/>
    <col min="8970" max="8970" width="14.875" style="1156" customWidth="1"/>
    <col min="8971" max="9190" width="10.375" style="1156"/>
    <col min="9191" max="9191" width="44" style="1156" customWidth="1"/>
    <col min="9192" max="9193" width="17.75" style="1156" customWidth="1"/>
    <col min="9194" max="9194" width="15.375" style="1156" customWidth="1"/>
    <col min="9195" max="9195" width="17.75" style="1156" customWidth="1"/>
    <col min="9196" max="9196" width="15.375" style="1156" customWidth="1"/>
    <col min="9197" max="9197" width="18.875" style="1156" customWidth="1"/>
    <col min="9198" max="9198" width="15.375" style="1156" customWidth="1"/>
    <col min="9199" max="9199" width="17.75" style="1156" customWidth="1"/>
    <col min="9200" max="9200" width="15.375" style="1156" customWidth="1"/>
    <col min="9201" max="9201" width="17.75" style="1156" customWidth="1"/>
    <col min="9202" max="9202" width="15.375" style="1156" customWidth="1"/>
    <col min="9203" max="9203" width="17.75" style="1156" customWidth="1"/>
    <col min="9204" max="9204" width="15.375" style="1156" customWidth="1"/>
    <col min="9205" max="9205" width="17.75" style="1156" customWidth="1"/>
    <col min="9206" max="9206" width="15.375" style="1156" customWidth="1"/>
    <col min="9207" max="9207" width="19.25" style="1156" customWidth="1"/>
    <col min="9208" max="9208" width="15.375" style="1156" customWidth="1"/>
    <col min="9209" max="9209" width="17.75" style="1156" customWidth="1"/>
    <col min="9210" max="9210" width="15.375" style="1156" customWidth="1"/>
    <col min="9211" max="9211" width="18.375" style="1156" customWidth="1"/>
    <col min="9212" max="9212" width="15.375" style="1156" customWidth="1"/>
    <col min="9213" max="9213" width="18.875" style="1156" customWidth="1"/>
    <col min="9214" max="9214" width="15.375" style="1156" customWidth="1"/>
    <col min="9215" max="9215" width="17.75" style="1156" customWidth="1"/>
    <col min="9216" max="9216" width="15.375" style="1156" customWidth="1"/>
    <col min="9217" max="9217" width="18.125" style="1156" customWidth="1"/>
    <col min="9218" max="9218" width="15.375" style="1156" customWidth="1"/>
    <col min="9219" max="9219" width="28" style="1156" bestFit="1" customWidth="1"/>
    <col min="9220" max="9220" width="16.625" style="1156" customWidth="1"/>
    <col min="9221" max="9221" width="13.125" style="1156" customWidth="1"/>
    <col min="9222" max="9222" width="17" style="1156" customWidth="1"/>
    <col min="9223" max="9223" width="13.625" style="1156" customWidth="1"/>
    <col min="9224" max="9224" width="21.125" style="1156" customWidth="1"/>
    <col min="9225" max="9225" width="12.75" style="1156" customWidth="1"/>
    <col min="9226" max="9226" width="14.875" style="1156" customWidth="1"/>
    <col min="9227" max="9446" width="10.375" style="1156"/>
    <col min="9447" max="9447" width="44" style="1156" customWidth="1"/>
    <col min="9448" max="9449" width="17.75" style="1156" customWidth="1"/>
    <col min="9450" max="9450" width="15.375" style="1156" customWidth="1"/>
    <col min="9451" max="9451" width="17.75" style="1156" customWidth="1"/>
    <col min="9452" max="9452" width="15.375" style="1156" customWidth="1"/>
    <col min="9453" max="9453" width="18.875" style="1156" customWidth="1"/>
    <col min="9454" max="9454" width="15.375" style="1156" customWidth="1"/>
    <col min="9455" max="9455" width="17.75" style="1156" customWidth="1"/>
    <col min="9456" max="9456" width="15.375" style="1156" customWidth="1"/>
    <col min="9457" max="9457" width="17.75" style="1156" customWidth="1"/>
    <col min="9458" max="9458" width="15.375" style="1156" customWidth="1"/>
    <col min="9459" max="9459" width="17.75" style="1156" customWidth="1"/>
    <col min="9460" max="9460" width="15.375" style="1156" customWidth="1"/>
    <col min="9461" max="9461" width="17.75" style="1156" customWidth="1"/>
    <col min="9462" max="9462" width="15.375" style="1156" customWidth="1"/>
    <col min="9463" max="9463" width="19.25" style="1156" customWidth="1"/>
    <col min="9464" max="9464" width="15.375" style="1156" customWidth="1"/>
    <col min="9465" max="9465" width="17.75" style="1156" customWidth="1"/>
    <col min="9466" max="9466" width="15.375" style="1156" customWidth="1"/>
    <col min="9467" max="9467" width="18.375" style="1156" customWidth="1"/>
    <col min="9468" max="9468" width="15.375" style="1156" customWidth="1"/>
    <col min="9469" max="9469" width="18.875" style="1156" customWidth="1"/>
    <col min="9470" max="9470" width="15.375" style="1156" customWidth="1"/>
    <col min="9471" max="9471" width="17.75" style="1156" customWidth="1"/>
    <col min="9472" max="9472" width="15.375" style="1156" customWidth="1"/>
    <col min="9473" max="9473" width="18.125" style="1156" customWidth="1"/>
    <col min="9474" max="9474" width="15.375" style="1156" customWidth="1"/>
    <col min="9475" max="9475" width="28" style="1156" bestFit="1" customWidth="1"/>
    <col min="9476" max="9476" width="16.625" style="1156" customWidth="1"/>
    <col min="9477" max="9477" width="13.125" style="1156" customWidth="1"/>
    <col min="9478" max="9478" width="17" style="1156" customWidth="1"/>
    <col min="9479" max="9479" width="13.625" style="1156" customWidth="1"/>
    <col min="9480" max="9480" width="21.125" style="1156" customWidth="1"/>
    <col min="9481" max="9481" width="12.75" style="1156" customWidth="1"/>
    <col min="9482" max="9482" width="14.875" style="1156" customWidth="1"/>
    <col min="9483" max="9702" width="10.375" style="1156"/>
    <col min="9703" max="9703" width="44" style="1156" customWidth="1"/>
    <col min="9704" max="9705" width="17.75" style="1156" customWidth="1"/>
    <col min="9706" max="9706" width="15.375" style="1156" customWidth="1"/>
    <col min="9707" max="9707" width="17.75" style="1156" customWidth="1"/>
    <col min="9708" max="9708" width="15.375" style="1156" customWidth="1"/>
    <col min="9709" max="9709" width="18.875" style="1156" customWidth="1"/>
    <col min="9710" max="9710" width="15.375" style="1156" customWidth="1"/>
    <col min="9711" max="9711" width="17.75" style="1156" customWidth="1"/>
    <col min="9712" max="9712" width="15.375" style="1156" customWidth="1"/>
    <col min="9713" max="9713" width="17.75" style="1156" customWidth="1"/>
    <col min="9714" max="9714" width="15.375" style="1156" customWidth="1"/>
    <col min="9715" max="9715" width="17.75" style="1156" customWidth="1"/>
    <col min="9716" max="9716" width="15.375" style="1156" customWidth="1"/>
    <col min="9717" max="9717" width="17.75" style="1156" customWidth="1"/>
    <col min="9718" max="9718" width="15.375" style="1156" customWidth="1"/>
    <col min="9719" max="9719" width="19.25" style="1156" customWidth="1"/>
    <col min="9720" max="9720" width="15.375" style="1156" customWidth="1"/>
    <col min="9721" max="9721" width="17.75" style="1156" customWidth="1"/>
    <col min="9722" max="9722" width="15.375" style="1156" customWidth="1"/>
    <col min="9723" max="9723" width="18.375" style="1156" customWidth="1"/>
    <col min="9724" max="9724" width="15.375" style="1156" customWidth="1"/>
    <col min="9725" max="9725" width="18.875" style="1156" customWidth="1"/>
    <col min="9726" max="9726" width="15.375" style="1156" customWidth="1"/>
    <col min="9727" max="9727" width="17.75" style="1156" customWidth="1"/>
    <col min="9728" max="9728" width="15.375" style="1156" customWidth="1"/>
    <col min="9729" max="9729" width="18.125" style="1156" customWidth="1"/>
    <col min="9730" max="9730" width="15.375" style="1156" customWidth="1"/>
    <col min="9731" max="9731" width="28" style="1156" bestFit="1" customWidth="1"/>
    <col min="9732" max="9732" width="16.625" style="1156" customWidth="1"/>
    <col min="9733" max="9733" width="13.125" style="1156" customWidth="1"/>
    <col min="9734" max="9734" width="17" style="1156" customWidth="1"/>
    <col min="9735" max="9735" width="13.625" style="1156" customWidth="1"/>
    <col min="9736" max="9736" width="21.125" style="1156" customWidth="1"/>
    <col min="9737" max="9737" width="12.75" style="1156" customWidth="1"/>
    <col min="9738" max="9738" width="14.875" style="1156" customWidth="1"/>
    <col min="9739" max="9958" width="10.375" style="1156"/>
    <col min="9959" max="9959" width="44" style="1156" customWidth="1"/>
    <col min="9960" max="9961" width="17.75" style="1156" customWidth="1"/>
    <col min="9962" max="9962" width="15.375" style="1156" customWidth="1"/>
    <col min="9963" max="9963" width="17.75" style="1156" customWidth="1"/>
    <col min="9964" max="9964" width="15.375" style="1156" customWidth="1"/>
    <col min="9965" max="9965" width="18.875" style="1156" customWidth="1"/>
    <col min="9966" max="9966" width="15.375" style="1156" customWidth="1"/>
    <col min="9967" max="9967" width="17.75" style="1156" customWidth="1"/>
    <col min="9968" max="9968" width="15.375" style="1156" customWidth="1"/>
    <col min="9969" max="9969" width="17.75" style="1156" customWidth="1"/>
    <col min="9970" max="9970" width="15.375" style="1156" customWidth="1"/>
    <col min="9971" max="9971" width="17.75" style="1156" customWidth="1"/>
    <col min="9972" max="9972" width="15.375" style="1156" customWidth="1"/>
    <col min="9973" max="9973" width="17.75" style="1156" customWidth="1"/>
    <col min="9974" max="9974" width="15.375" style="1156" customWidth="1"/>
    <col min="9975" max="9975" width="19.25" style="1156" customWidth="1"/>
    <col min="9976" max="9976" width="15.375" style="1156" customWidth="1"/>
    <col min="9977" max="9977" width="17.75" style="1156" customWidth="1"/>
    <col min="9978" max="9978" width="15.375" style="1156" customWidth="1"/>
    <col min="9979" max="9979" width="18.375" style="1156" customWidth="1"/>
    <col min="9980" max="9980" width="15.375" style="1156" customWidth="1"/>
    <col min="9981" max="9981" width="18.875" style="1156" customWidth="1"/>
    <col min="9982" max="9982" width="15.375" style="1156" customWidth="1"/>
    <col min="9983" max="9983" width="17.75" style="1156" customWidth="1"/>
    <col min="9984" max="9984" width="15.375" style="1156" customWidth="1"/>
    <col min="9985" max="9985" width="18.125" style="1156" customWidth="1"/>
    <col min="9986" max="9986" width="15.375" style="1156" customWidth="1"/>
    <col min="9987" max="9987" width="28" style="1156" bestFit="1" customWidth="1"/>
    <col min="9988" max="9988" width="16.625" style="1156" customWidth="1"/>
    <col min="9989" max="9989" width="13.125" style="1156" customWidth="1"/>
    <col min="9990" max="9990" width="17" style="1156" customWidth="1"/>
    <col min="9991" max="9991" width="13.625" style="1156" customWidth="1"/>
    <col min="9992" max="9992" width="21.125" style="1156" customWidth="1"/>
    <col min="9993" max="9993" width="12.75" style="1156" customWidth="1"/>
    <col min="9994" max="9994" width="14.875" style="1156" customWidth="1"/>
    <col min="9995" max="10214" width="10.375" style="1156"/>
    <col min="10215" max="10215" width="44" style="1156" customWidth="1"/>
    <col min="10216" max="10217" width="17.75" style="1156" customWidth="1"/>
    <col min="10218" max="10218" width="15.375" style="1156" customWidth="1"/>
    <col min="10219" max="10219" width="17.75" style="1156" customWidth="1"/>
    <col min="10220" max="10220" width="15.375" style="1156" customWidth="1"/>
    <col min="10221" max="10221" width="18.875" style="1156" customWidth="1"/>
    <col min="10222" max="10222" width="15.375" style="1156" customWidth="1"/>
    <col min="10223" max="10223" width="17.75" style="1156" customWidth="1"/>
    <col min="10224" max="10224" width="15.375" style="1156" customWidth="1"/>
    <col min="10225" max="10225" width="17.75" style="1156" customWidth="1"/>
    <col min="10226" max="10226" width="15.375" style="1156" customWidth="1"/>
    <col min="10227" max="10227" width="17.75" style="1156" customWidth="1"/>
    <col min="10228" max="10228" width="15.375" style="1156" customWidth="1"/>
    <col min="10229" max="10229" width="17.75" style="1156" customWidth="1"/>
    <col min="10230" max="10230" width="15.375" style="1156" customWidth="1"/>
    <col min="10231" max="10231" width="19.25" style="1156" customWidth="1"/>
    <col min="10232" max="10232" width="15.375" style="1156" customWidth="1"/>
    <col min="10233" max="10233" width="17.75" style="1156" customWidth="1"/>
    <col min="10234" max="10234" width="15.375" style="1156" customWidth="1"/>
    <col min="10235" max="10235" width="18.375" style="1156" customWidth="1"/>
    <col min="10236" max="10236" width="15.375" style="1156" customWidth="1"/>
    <col min="10237" max="10237" width="18.875" style="1156" customWidth="1"/>
    <col min="10238" max="10238" width="15.375" style="1156" customWidth="1"/>
    <col min="10239" max="10239" width="17.75" style="1156" customWidth="1"/>
    <col min="10240" max="10240" width="15.375" style="1156" customWidth="1"/>
    <col min="10241" max="10241" width="18.125" style="1156" customWidth="1"/>
    <col min="10242" max="10242" width="15.375" style="1156" customWidth="1"/>
    <col min="10243" max="10243" width="28" style="1156" bestFit="1" customWidth="1"/>
    <col min="10244" max="10244" width="16.625" style="1156" customWidth="1"/>
    <col min="10245" max="10245" width="13.125" style="1156" customWidth="1"/>
    <col min="10246" max="10246" width="17" style="1156" customWidth="1"/>
    <col min="10247" max="10247" width="13.625" style="1156" customWidth="1"/>
    <col min="10248" max="10248" width="21.125" style="1156" customWidth="1"/>
    <col min="10249" max="10249" width="12.75" style="1156" customWidth="1"/>
    <col min="10250" max="10250" width="14.875" style="1156" customWidth="1"/>
    <col min="10251" max="10470" width="10.375" style="1156"/>
    <col min="10471" max="10471" width="44" style="1156" customWidth="1"/>
    <col min="10472" max="10473" width="17.75" style="1156" customWidth="1"/>
    <col min="10474" max="10474" width="15.375" style="1156" customWidth="1"/>
    <col min="10475" max="10475" width="17.75" style="1156" customWidth="1"/>
    <col min="10476" max="10476" width="15.375" style="1156" customWidth="1"/>
    <col min="10477" max="10477" width="18.875" style="1156" customWidth="1"/>
    <col min="10478" max="10478" width="15.375" style="1156" customWidth="1"/>
    <col min="10479" max="10479" width="17.75" style="1156" customWidth="1"/>
    <col min="10480" max="10480" width="15.375" style="1156" customWidth="1"/>
    <col min="10481" max="10481" width="17.75" style="1156" customWidth="1"/>
    <col min="10482" max="10482" width="15.375" style="1156" customWidth="1"/>
    <col min="10483" max="10483" width="17.75" style="1156" customWidth="1"/>
    <col min="10484" max="10484" width="15.375" style="1156" customWidth="1"/>
    <col min="10485" max="10485" width="17.75" style="1156" customWidth="1"/>
    <col min="10486" max="10486" width="15.375" style="1156" customWidth="1"/>
    <col min="10487" max="10487" width="19.25" style="1156" customWidth="1"/>
    <col min="10488" max="10488" width="15.375" style="1156" customWidth="1"/>
    <col min="10489" max="10489" width="17.75" style="1156" customWidth="1"/>
    <col min="10490" max="10490" width="15.375" style="1156" customWidth="1"/>
    <col min="10491" max="10491" width="18.375" style="1156" customWidth="1"/>
    <col min="10492" max="10492" width="15.375" style="1156" customWidth="1"/>
    <col min="10493" max="10493" width="18.875" style="1156" customWidth="1"/>
    <col min="10494" max="10494" width="15.375" style="1156" customWidth="1"/>
    <col min="10495" max="10495" width="17.75" style="1156" customWidth="1"/>
    <col min="10496" max="10496" width="15.375" style="1156" customWidth="1"/>
    <col min="10497" max="10497" width="18.125" style="1156" customWidth="1"/>
    <col min="10498" max="10498" width="15.375" style="1156" customWidth="1"/>
    <col min="10499" max="10499" width="28" style="1156" bestFit="1" customWidth="1"/>
    <col min="10500" max="10500" width="16.625" style="1156" customWidth="1"/>
    <col min="10501" max="10501" width="13.125" style="1156" customWidth="1"/>
    <col min="10502" max="10502" width="17" style="1156" customWidth="1"/>
    <col min="10503" max="10503" width="13.625" style="1156" customWidth="1"/>
    <col min="10504" max="10504" width="21.125" style="1156" customWidth="1"/>
    <col min="10505" max="10505" width="12.75" style="1156" customWidth="1"/>
    <col min="10506" max="10506" width="14.875" style="1156" customWidth="1"/>
    <col min="10507" max="10726" width="10.375" style="1156"/>
    <col min="10727" max="10727" width="44" style="1156" customWidth="1"/>
    <col min="10728" max="10729" width="17.75" style="1156" customWidth="1"/>
    <col min="10730" max="10730" width="15.375" style="1156" customWidth="1"/>
    <col min="10731" max="10731" width="17.75" style="1156" customWidth="1"/>
    <col min="10732" max="10732" width="15.375" style="1156" customWidth="1"/>
    <col min="10733" max="10733" width="18.875" style="1156" customWidth="1"/>
    <col min="10734" max="10734" width="15.375" style="1156" customWidth="1"/>
    <col min="10735" max="10735" width="17.75" style="1156" customWidth="1"/>
    <col min="10736" max="10736" width="15.375" style="1156" customWidth="1"/>
    <col min="10737" max="10737" width="17.75" style="1156" customWidth="1"/>
    <col min="10738" max="10738" width="15.375" style="1156" customWidth="1"/>
    <col min="10739" max="10739" width="17.75" style="1156" customWidth="1"/>
    <col min="10740" max="10740" width="15.375" style="1156" customWidth="1"/>
    <col min="10741" max="10741" width="17.75" style="1156" customWidth="1"/>
    <col min="10742" max="10742" width="15.375" style="1156" customWidth="1"/>
    <col min="10743" max="10743" width="19.25" style="1156" customWidth="1"/>
    <col min="10744" max="10744" width="15.375" style="1156" customWidth="1"/>
    <col min="10745" max="10745" width="17.75" style="1156" customWidth="1"/>
    <col min="10746" max="10746" width="15.375" style="1156" customWidth="1"/>
    <col min="10747" max="10747" width="18.375" style="1156" customWidth="1"/>
    <col min="10748" max="10748" width="15.375" style="1156" customWidth="1"/>
    <col min="10749" max="10749" width="18.875" style="1156" customWidth="1"/>
    <col min="10750" max="10750" width="15.375" style="1156" customWidth="1"/>
    <col min="10751" max="10751" width="17.75" style="1156" customWidth="1"/>
    <col min="10752" max="10752" width="15.375" style="1156" customWidth="1"/>
    <col min="10753" max="10753" width="18.125" style="1156" customWidth="1"/>
    <col min="10754" max="10754" width="15.375" style="1156" customWidth="1"/>
    <col min="10755" max="10755" width="28" style="1156" bestFit="1" customWidth="1"/>
    <col min="10756" max="10756" width="16.625" style="1156" customWidth="1"/>
    <col min="10757" max="10757" width="13.125" style="1156" customWidth="1"/>
    <col min="10758" max="10758" width="17" style="1156" customWidth="1"/>
    <col min="10759" max="10759" width="13.625" style="1156" customWidth="1"/>
    <col min="10760" max="10760" width="21.125" style="1156" customWidth="1"/>
    <col min="10761" max="10761" width="12.75" style="1156" customWidth="1"/>
    <col min="10762" max="10762" width="14.875" style="1156" customWidth="1"/>
    <col min="10763" max="10982" width="10.375" style="1156"/>
    <col min="10983" max="10983" width="44" style="1156" customWidth="1"/>
    <col min="10984" max="10985" width="17.75" style="1156" customWidth="1"/>
    <col min="10986" max="10986" width="15.375" style="1156" customWidth="1"/>
    <col min="10987" max="10987" width="17.75" style="1156" customWidth="1"/>
    <col min="10988" max="10988" width="15.375" style="1156" customWidth="1"/>
    <col min="10989" max="10989" width="18.875" style="1156" customWidth="1"/>
    <col min="10990" max="10990" width="15.375" style="1156" customWidth="1"/>
    <col min="10991" max="10991" width="17.75" style="1156" customWidth="1"/>
    <col min="10992" max="10992" width="15.375" style="1156" customWidth="1"/>
    <col min="10993" max="10993" width="17.75" style="1156" customWidth="1"/>
    <col min="10994" max="10994" width="15.375" style="1156" customWidth="1"/>
    <col min="10995" max="10995" width="17.75" style="1156" customWidth="1"/>
    <col min="10996" max="10996" width="15.375" style="1156" customWidth="1"/>
    <col min="10997" max="10997" width="17.75" style="1156" customWidth="1"/>
    <col min="10998" max="10998" width="15.375" style="1156" customWidth="1"/>
    <col min="10999" max="10999" width="19.25" style="1156" customWidth="1"/>
    <col min="11000" max="11000" width="15.375" style="1156" customWidth="1"/>
    <col min="11001" max="11001" width="17.75" style="1156" customWidth="1"/>
    <col min="11002" max="11002" width="15.375" style="1156" customWidth="1"/>
    <col min="11003" max="11003" width="18.375" style="1156" customWidth="1"/>
    <col min="11004" max="11004" width="15.375" style="1156" customWidth="1"/>
    <col min="11005" max="11005" width="18.875" style="1156" customWidth="1"/>
    <col min="11006" max="11006" width="15.375" style="1156" customWidth="1"/>
    <col min="11007" max="11007" width="17.75" style="1156" customWidth="1"/>
    <col min="11008" max="11008" width="15.375" style="1156" customWidth="1"/>
    <col min="11009" max="11009" width="18.125" style="1156" customWidth="1"/>
    <col min="11010" max="11010" width="15.375" style="1156" customWidth="1"/>
    <col min="11011" max="11011" width="28" style="1156" bestFit="1" customWidth="1"/>
    <col min="11012" max="11012" width="16.625" style="1156" customWidth="1"/>
    <col min="11013" max="11013" width="13.125" style="1156" customWidth="1"/>
    <col min="11014" max="11014" width="17" style="1156" customWidth="1"/>
    <col min="11015" max="11015" width="13.625" style="1156" customWidth="1"/>
    <col min="11016" max="11016" width="21.125" style="1156" customWidth="1"/>
    <col min="11017" max="11017" width="12.75" style="1156" customWidth="1"/>
    <col min="11018" max="11018" width="14.875" style="1156" customWidth="1"/>
    <col min="11019" max="11238" width="10.375" style="1156"/>
    <col min="11239" max="11239" width="44" style="1156" customWidth="1"/>
    <col min="11240" max="11241" width="17.75" style="1156" customWidth="1"/>
    <col min="11242" max="11242" width="15.375" style="1156" customWidth="1"/>
    <col min="11243" max="11243" width="17.75" style="1156" customWidth="1"/>
    <col min="11244" max="11244" width="15.375" style="1156" customWidth="1"/>
    <col min="11245" max="11245" width="18.875" style="1156" customWidth="1"/>
    <col min="11246" max="11246" width="15.375" style="1156" customWidth="1"/>
    <col min="11247" max="11247" width="17.75" style="1156" customWidth="1"/>
    <col min="11248" max="11248" width="15.375" style="1156" customWidth="1"/>
    <col min="11249" max="11249" width="17.75" style="1156" customWidth="1"/>
    <col min="11250" max="11250" width="15.375" style="1156" customWidth="1"/>
    <col min="11251" max="11251" width="17.75" style="1156" customWidth="1"/>
    <col min="11252" max="11252" width="15.375" style="1156" customWidth="1"/>
    <col min="11253" max="11253" width="17.75" style="1156" customWidth="1"/>
    <col min="11254" max="11254" width="15.375" style="1156" customWidth="1"/>
    <col min="11255" max="11255" width="19.25" style="1156" customWidth="1"/>
    <col min="11256" max="11256" width="15.375" style="1156" customWidth="1"/>
    <col min="11257" max="11257" width="17.75" style="1156" customWidth="1"/>
    <col min="11258" max="11258" width="15.375" style="1156" customWidth="1"/>
    <col min="11259" max="11259" width="18.375" style="1156" customWidth="1"/>
    <col min="11260" max="11260" width="15.375" style="1156" customWidth="1"/>
    <col min="11261" max="11261" width="18.875" style="1156" customWidth="1"/>
    <col min="11262" max="11262" width="15.375" style="1156" customWidth="1"/>
    <col min="11263" max="11263" width="17.75" style="1156" customWidth="1"/>
    <col min="11264" max="11264" width="15.375" style="1156" customWidth="1"/>
    <col min="11265" max="11265" width="18.125" style="1156" customWidth="1"/>
    <col min="11266" max="11266" width="15.375" style="1156" customWidth="1"/>
    <col min="11267" max="11267" width="28" style="1156" bestFit="1" customWidth="1"/>
    <col min="11268" max="11268" width="16.625" style="1156" customWidth="1"/>
    <col min="11269" max="11269" width="13.125" style="1156" customWidth="1"/>
    <col min="11270" max="11270" width="17" style="1156" customWidth="1"/>
    <col min="11271" max="11271" width="13.625" style="1156" customWidth="1"/>
    <col min="11272" max="11272" width="21.125" style="1156" customWidth="1"/>
    <col min="11273" max="11273" width="12.75" style="1156" customWidth="1"/>
    <col min="11274" max="11274" width="14.875" style="1156" customWidth="1"/>
    <col min="11275" max="11494" width="10.375" style="1156"/>
    <col min="11495" max="11495" width="44" style="1156" customWidth="1"/>
    <col min="11496" max="11497" width="17.75" style="1156" customWidth="1"/>
    <col min="11498" max="11498" width="15.375" style="1156" customWidth="1"/>
    <col min="11499" max="11499" width="17.75" style="1156" customWidth="1"/>
    <col min="11500" max="11500" width="15.375" style="1156" customWidth="1"/>
    <col min="11501" max="11501" width="18.875" style="1156" customWidth="1"/>
    <col min="11502" max="11502" width="15.375" style="1156" customWidth="1"/>
    <col min="11503" max="11503" width="17.75" style="1156" customWidth="1"/>
    <col min="11504" max="11504" width="15.375" style="1156" customWidth="1"/>
    <col min="11505" max="11505" width="17.75" style="1156" customWidth="1"/>
    <col min="11506" max="11506" width="15.375" style="1156" customWidth="1"/>
    <col min="11507" max="11507" width="17.75" style="1156" customWidth="1"/>
    <col min="11508" max="11508" width="15.375" style="1156" customWidth="1"/>
    <col min="11509" max="11509" width="17.75" style="1156" customWidth="1"/>
    <col min="11510" max="11510" width="15.375" style="1156" customWidth="1"/>
    <col min="11511" max="11511" width="19.25" style="1156" customWidth="1"/>
    <col min="11512" max="11512" width="15.375" style="1156" customWidth="1"/>
    <col min="11513" max="11513" width="17.75" style="1156" customWidth="1"/>
    <col min="11514" max="11514" width="15.375" style="1156" customWidth="1"/>
    <col min="11515" max="11515" width="18.375" style="1156" customWidth="1"/>
    <col min="11516" max="11516" width="15.375" style="1156" customWidth="1"/>
    <col min="11517" max="11517" width="18.875" style="1156" customWidth="1"/>
    <col min="11518" max="11518" width="15.375" style="1156" customWidth="1"/>
    <col min="11519" max="11519" width="17.75" style="1156" customWidth="1"/>
    <col min="11520" max="11520" width="15.375" style="1156" customWidth="1"/>
    <col min="11521" max="11521" width="18.125" style="1156" customWidth="1"/>
    <col min="11522" max="11522" width="15.375" style="1156" customWidth="1"/>
    <col min="11523" max="11523" width="28" style="1156" bestFit="1" customWidth="1"/>
    <col min="11524" max="11524" width="16.625" style="1156" customWidth="1"/>
    <col min="11525" max="11525" width="13.125" style="1156" customWidth="1"/>
    <col min="11526" max="11526" width="17" style="1156" customWidth="1"/>
    <col min="11527" max="11527" width="13.625" style="1156" customWidth="1"/>
    <col min="11528" max="11528" width="21.125" style="1156" customWidth="1"/>
    <col min="11529" max="11529" width="12.75" style="1156" customWidth="1"/>
    <col min="11530" max="11530" width="14.875" style="1156" customWidth="1"/>
    <col min="11531" max="11750" width="10.375" style="1156"/>
    <col min="11751" max="11751" width="44" style="1156" customWidth="1"/>
    <col min="11752" max="11753" width="17.75" style="1156" customWidth="1"/>
    <col min="11754" max="11754" width="15.375" style="1156" customWidth="1"/>
    <col min="11755" max="11755" width="17.75" style="1156" customWidth="1"/>
    <col min="11756" max="11756" width="15.375" style="1156" customWidth="1"/>
    <col min="11757" max="11757" width="18.875" style="1156" customWidth="1"/>
    <col min="11758" max="11758" width="15.375" style="1156" customWidth="1"/>
    <col min="11759" max="11759" width="17.75" style="1156" customWidth="1"/>
    <col min="11760" max="11760" width="15.375" style="1156" customWidth="1"/>
    <col min="11761" max="11761" width="17.75" style="1156" customWidth="1"/>
    <col min="11762" max="11762" width="15.375" style="1156" customWidth="1"/>
    <col min="11763" max="11763" width="17.75" style="1156" customWidth="1"/>
    <col min="11764" max="11764" width="15.375" style="1156" customWidth="1"/>
    <col min="11765" max="11765" width="17.75" style="1156" customWidth="1"/>
    <col min="11766" max="11766" width="15.375" style="1156" customWidth="1"/>
    <col min="11767" max="11767" width="19.25" style="1156" customWidth="1"/>
    <col min="11768" max="11768" width="15.375" style="1156" customWidth="1"/>
    <col min="11769" max="11769" width="17.75" style="1156" customWidth="1"/>
    <col min="11770" max="11770" width="15.375" style="1156" customWidth="1"/>
    <col min="11771" max="11771" width="18.375" style="1156" customWidth="1"/>
    <col min="11772" max="11772" width="15.375" style="1156" customWidth="1"/>
    <col min="11773" max="11773" width="18.875" style="1156" customWidth="1"/>
    <col min="11774" max="11774" width="15.375" style="1156" customWidth="1"/>
    <col min="11775" max="11775" width="17.75" style="1156" customWidth="1"/>
    <col min="11776" max="11776" width="15.375" style="1156" customWidth="1"/>
    <col min="11777" max="11777" width="18.125" style="1156" customWidth="1"/>
    <col min="11778" max="11778" width="15.375" style="1156" customWidth="1"/>
    <col min="11779" max="11779" width="28" style="1156" bestFit="1" customWidth="1"/>
    <col min="11780" max="11780" width="16.625" style="1156" customWidth="1"/>
    <col min="11781" max="11781" width="13.125" style="1156" customWidth="1"/>
    <col min="11782" max="11782" width="17" style="1156" customWidth="1"/>
    <col min="11783" max="11783" width="13.625" style="1156" customWidth="1"/>
    <col min="11784" max="11784" width="21.125" style="1156" customWidth="1"/>
    <col min="11785" max="11785" width="12.75" style="1156" customWidth="1"/>
    <col min="11786" max="11786" width="14.875" style="1156" customWidth="1"/>
    <col min="11787" max="12006" width="10.375" style="1156"/>
    <col min="12007" max="12007" width="44" style="1156" customWidth="1"/>
    <col min="12008" max="12009" width="17.75" style="1156" customWidth="1"/>
    <col min="12010" max="12010" width="15.375" style="1156" customWidth="1"/>
    <col min="12011" max="12011" width="17.75" style="1156" customWidth="1"/>
    <col min="12012" max="12012" width="15.375" style="1156" customWidth="1"/>
    <col min="12013" max="12013" width="18.875" style="1156" customWidth="1"/>
    <col min="12014" max="12014" width="15.375" style="1156" customWidth="1"/>
    <col min="12015" max="12015" width="17.75" style="1156" customWidth="1"/>
    <col min="12016" max="12016" width="15.375" style="1156" customWidth="1"/>
    <col min="12017" max="12017" width="17.75" style="1156" customWidth="1"/>
    <col min="12018" max="12018" width="15.375" style="1156" customWidth="1"/>
    <col min="12019" max="12019" width="17.75" style="1156" customWidth="1"/>
    <col min="12020" max="12020" width="15.375" style="1156" customWidth="1"/>
    <col min="12021" max="12021" width="17.75" style="1156" customWidth="1"/>
    <col min="12022" max="12022" width="15.375" style="1156" customWidth="1"/>
    <col min="12023" max="12023" width="19.25" style="1156" customWidth="1"/>
    <col min="12024" max="12024" width="15.375" style="1156" customWidth="1"/>
    <col min="12025" max="12025" width="17.75" style="1156" customWidth="1"/>
    <col min="12026" max="12026" width="15.375" style="1156" customWidth="1"/>
    <col min="12027" max="12027" width="18.375" style="1156" customWidth="1"/>
    <col min="12028" max="12028" width="15.375" style="1156" customWidth="1"/>
    <col min="12029" max="12029" width="18.875" style="1156" customWidth="1"/>
    <col min="12030" max="12030" width="15.375" style="1156" customWidth="1"/>
    <col min="12031" max="12031" width="17.75" style="1156" customWidth="1"/>
    <col min="12032" max="12032" width="15.375" style="1156" customWidth="1"/>
    <col min="12033" max="12033" width="18.125" style="1156" customWidth="1"/>
    <col min="12034" max="12034" width="15.375" style="1156" customWidth="1"/>
    <col min="12035" max="12035" width="28" style="1156" bestFit="1" customWidth="1"/>
    <col min="12036" max="12036" width="16.625" style="1156" customWidth="1"/>
    <col min="12037" max="12037" width="13.125" style="1156" customWidth="1"/>
    <col min="12038" max="12038" width="17" style="1156" customWidth="1"/>
    <col min="12039" max="12039" width="13.625" style="1156" customWidth="1"/>
    <col min="12040" max="12040" width="21.125" style="1156" customWidth="1"/>
    <col min="12041" max="12041" width="12.75" style="1156" customWidth="1"/>
    <col min="12042" max="12042" width="14.875" style="1156" customWidth="1"/>
    <col min="12043" max="12262" width="10.375" style="1156"/>
    <col min="12263" max="12263" width="44" style="1156" customWidth="1"/>
    <col min="12264" max="12265" width="17.75" style="1156" customWidth="1"/>
    <col min="12266" max="12266" width="15.375" style="1156" customWidth="1"/>
    <col min="12267" max="12267" width="17.75" style="1156" customWidth="1"/>
    <col min="12268" max="12268" width="15.375" style="1156" customWidth="1"/>
    <col min="12269" max="12269" width="18.875" style="1156" customWidth="1"/>
    <col min="12270" max="12270" width="15.375" style="1156" customWidth="1"/>
    <col min="12271" max="12271" width="17.75" style="1156" customWidth="1"/>
    <col min="12272" max="12272" width="15.375" style="1156" customWidth="1"/>
    <col min="12273" max="12273" width="17.75" style="1156" customWidth="1"/>
    <col min="12274" max="12274" width="15.375" style="1156" customWidth="1"/>
    <col min="12275" max="12275" width="17.75" style="1156" customWidth="1"/>
    <col min="12276" max="12276" width="15.375" style="1156" customWidth="1"/>
    <col min="12277" max="12277" width="17.75" style="1156" customWidth="1"/>
    <col min="12278" max="12278" width="15.375" style="1156" customWidth="1"/>
    <col min="12279" max="12279" width="19.25" style="1156" customWidth="1"/>
    <col min="12280" max="12280" width="15.375" style="1156" customWidth="1"/>
    <col min="12281" max="12281" width="17.75" style="1156" customWidth="1"/>
    <col min="12282" max="12282" width="15.375" style="1156" customWidth="1"/>
    <col min="12283" max="12283" width="18.375" style="1156" customWidth="1"/>
    <col min="12284" max="12284" width="15.375" style="1156" customWidth="1"/>
    <col min="12285" max="12285" width="18.875" style="1156" customWidth="1"/>
    <col min="12286" max="12286" width="15.375" style="1156" customWidth="1"/>
    <col min="12287" max="12287" width="17.75" style="1156" customWidth="1"/>
    <col min="12288" max="12288" width="15.375" style="1156" customWidth="1"/>
    <col min="12289" max="12289" width="18.125" style="1156" customWidth="1"/>
    <col min="12290" max="12290" width="15.375" style="1156" customWidth="1"/>
    <col min="12291" max="12291" width="28" style="1156" bestFit="1" customWidth="1"/>
    <col min="12292" max="12292" width="16.625" style="1156" customWidth="1"/>
    <col min="12293" max="12293" width="13.125" style="1156" customWidth="1"/>
    <col min="12294" max="12294" width="17" style="1156" customWidth="1"/>
    <col min="12295" max="12295" width="13.625" style="1156" customWidth="1"/>
    <col min="12296" max="12296" width="21.125" style="1156" customWidth="1"/>
    <col min="12297" max="12297" width="12.75" style="1156" customWidth="1"/>
    <col min="12298" max="12298" width="14.875" style="1156" customWidth="1"/>
    <col min="12299" max="12518" width="10.375" style="1156"/>
    <col min="12519" max="12519" width="44" style="1156" customWidth="1"/>
    <col min="12520" max="12521" width="17.75" style="1156" customWidth="1"/>
    <col min="12522" max="12522" width="15.375" style="1156" customWidth="1"/>
    <col min="12523" max="12523" width="17.75" style="1156" customWidth="1"/>
    <col min="12524" max="12524" width="15.375" style="1156" customWidth="1"/>
    <col min="12525" max="12525" width="18.875" style="1156" customWidth="1"/>
    <col min="12526" max="12526" width="15.375" style="1156" customWidth="1"/>
    <col min="12527" max="12527" width="17.75" style="1156" customWidth="1"/>
    <col min="12528" max="12528" width="15.375" style="1156" customWidth="1"/>
    <col min="12529" max="12529" width="17.75" style="1156" customWidth="1"/>
    <col min="12530" max="12530" width="15.375" style="1156" customWidth="1"/>
    <col min="12531" max="12531" width="17.75" style="1156" customWidth="1"/>
    <col min="12532" max="12532" width="15.375" style="1156" customWidth="1"/>
    <col min="12533" max="12533" width="17.75" style="1156" customWidth="1"/>
    <col min="12534" max="12534" width="15.375" style="1156" customWidth="1"/>
    <col min="12535" max="12535" width="19.25" style="1156" customWidth="1"/>
    <col min="12536" max="12536" width="15.375" style="1156" customWidth="1"/>
    <col min="12537" max="12537" width="17.75" style="1156" customWidth="1"/>
    <col min="12538" max="12538" width="15.375" style="1156" customWidth="1"/>
    <col min="12539" max="12539" width="18.375" style="1156" customWidth="1"/>
    <col min="12540" max="12540" width="15.375" style="1156" customWidth="1"/>
    <col min="12541" max="12541" width="18.875" style="1156" customWidth="1"/>
    <col min="12542" max="12542" width="15.375" style="1156" customWidth="1"/>
    <col min="12543" max="12543" width="17.75" style="1156" customWidth="1"/>
    <col min="12544" max="12544" width="15.375" style="1156" customWidth="1"/>
    <col min="12545" max="12545" width="18.125" style="1156" customWidth="1"/>
    <col min="12546" max="12546" width="15.375" style="1156" customWidth="1"/>
    <col min="12547" max="12547" width="28" style="1156" bestFit="1" customWidth="1"/>
    <col min="12548" max="12548" width="16.625" style="1156" customWidth="1"/>
    <col min="12549" max="12549" width="13.125" style="1156" customWidth="1"/>
    <col min="12550" max="12550" width="17" style="1156" customWidth="1"/>
    <col min="12551" max="12551" width="13.625" style="1156" customWidth="1"/>
    <col min="12552" max="12552" width="21.125" style="1156" customWidth="1"/>
    <col min="12553" max="12553" width="12.75" style="1156" customWidth="1"/>
    <col min="12554" max="12554" width="14.875" style="1156" customWidth="1"/>
    <col min="12555" max="12774" width="10.375" style="1156"/>
    <col min="12775" max="12775" width="44" style="1156" customWidth="1"/>
    <col min="12776" max="12777" width="17.75" style="1156" customWidth="1"/>
    <col min="12778" max="12778" width="15.375" style="1156" customWidth="1"/>
    <col min="12779" max="12779" width="17.75" style="1156" customWidth="1"/>
    <col min="12780" max="12780" width="15.375" style="1156" customWidth="1"/>
    <col min="12781" max="12781" width="18.875" style="1156" customWidth="1"/>
    <col min="12782" max="12782" width="15.375" style="1156" customWidth="1"/>
    <col min="12783" max="12783" width="17.75" style="1156" customWidth="1"/>
    <col min="12784" max="12784" width="15.375" style="1156" customWidth="1"/>
    <col min="12785" max="12785" width="17.75" style="1156" customWidth="1"/>
    <col min="12786" max="12786" width="15.375" style="1156" customWidth="1"/>
    <col min="12787" max="12787" width="17.75" style="1156" customWidth="1"/>
    <col min="12788" max="12788" width="15.375" style="1156" customWidth="1"/>
    <col min="12789" max="12789" width="17.75" style="1156" customWidth="1"/>
    <col min="12790" max="12790" width="15.375" style="1156" customWidth="1"/>
    <col min="12791" max="12791" width="19.25" style="1156" customWidth="1"/>
    <col min="12792" max="12792" width="15.375" style="1156" customWidth="1"/>
    <col min="12793" max="12793" width="17.75" style="1156" customWidth="1"/>
    <col min="12794" max="12794" width="15.375" style="1156" customWidth="1"/>
    <col min="12795" max="12795" width="18.375" style="1156" customWidth="1"/>
    <col min="12796" max="12796" width="15.375" style="1156" customWidth="1"/>
    <col min="12797" max="12797" width="18.875" style="1156" customWidth="1"/>
    <col min="12798" max="12798" width="15.375" style="1156" customWidth="1"/>
    <col min="12799" max="12799" width="17.75" style="1156" customWidth="1"/>
    <col min="12800" max="12800" width="15.375" style="1156" customWidth="1"/>
    <col min="12801" max="12801" width="18.125" style="1156" customWidth="1"/>
    <col min="12802" max="12802" width="15.375" style="1156" customWidth="1"/>
    <col min="12803" max="12803" width="28" style="1156" bestFit="1" customWidth="1"/>
    <col min="12804" max="12804" width="16.625" style="1156" customWidth="1"/>
    <col min="12805" max="12805" width="13.125" style="1156" customWidth="1"/>
    <col min="12806" max="12806" width="17" style="1156" customWidth="1"/>
    <col min="12807" max="12807" width="13.625" style="1156" customWidth="1"/>
    <col min="12808" max="12808" width="21.125" style="1156" customWidth="1"/>
    <col min="12809" max="12809" width="12.75" style="1156" customWidth="1"/>
    <col min="12810" max="12810" width="14.875" style="1156" customWidth="1"/>
    <col min="12811" max="13030" width="10.375" style="1156"/>
    <col min="13031" max="13031" width="44" style="1156" customWidth="1"/>
    <col min="13032" max="13033" width="17.75" style="1156" customWidth="1"/>
    <col min="13034" max="13034" width="15.375" style="1156" customWidth="1"/>
    <col min="13035" max="13035" width="17.75" style="1156" customWidth="1"/>
    <col min="13036" max="13036" width="15.375" style="1156" customWidth="1"/>
    <col min="13037" max="13037" width="18.875" style="1156" customWidth="1"/>
    <col min="13038" max="13038" width="15.375" style="1156" customWidth="1"/>
    <col min="13039" max="13039" width="17.75" style="1156" customWidth="1"/>
    <col min="13040" max="13040" width="15.375" style="1156" customWidth="1"/>
    <col min="13041" max="13041" width="17.75" style="1156" customWidth="1"/>
    <col min="13042" max="13042" width="15.375" style="1156" customWidth="1"/>
    <col min="13043" max="13043" width="17.75" style="1156" customWidth="1"/>
    <col min="13044" max="13044" width="15.375" style="1156" customWidth="1"/>
    <col min="13045" max="13045" width="17.75" style="1156" customWidth="1"/>
    <col min="13046" max="13046" width="15.375" style="1156" customWidth="1"/>
    <col min="13047" max="13047" width="19.25" style="1156" customWidth="1"/>
    <col min="13048" max="13048" width="15.375" style="1156" customWidth="1"/>
    <col min="13049" max="13049" width="17.75" style="1156" customWidth="1"/>
    <col min="13050" max="13050" width="15.375" style="1156" customWidth="1"/>
    <col min="13051" max="13051" width="18.375" style="1156" customWidth="1"/>
    <col min="13052" max="13052" width="15.375" style="1156" customWidth="1"/>
    <col min="13053" max="13053" width="18.875" style="1156" customWidth="1"/>
    <col min="13054" max="13054" width="15.375" style="1156" customWidth="1"/>
    <col min="13055" max="13055" width="17.75" style="1156" customWidth="1"/>
    <col min="13056" max="13056" width="15.375" style="1156" customWidth="1"/>
    <col min="13057" max="13057" width="18.125" style="1156" customWidth="1"/>
    <col min="13058" max="13058" width="15.375" style="1156" customWidth="1"/>
    <col min="13059" max="13059" width="28" style="1156" bestFit="1" customWidth="1"/>
    <col min="13060" max="13060" width="16.625" style="1156" customWidth="1"/>
    <col min="13061" max="13061" width="13.125" style="1156" customWidth="1"/>
    <col min="13062" max="13062" width="17" style="1156" customWidth="1"/>
    <col min="13063" max="13063" width="13.625" style="1156" customWidth="1"/>
    <col min="13064" max="13064" width="21.125" style="1156" customWidth="1"/>
    <col min="13065" max="13065" width="12.75" style="1156" customWidth="1"/>
    <col min="13066" max="13066" width="14.875" style="1156" customWidth="1"/>
    <col min="13067" max="13286" width="10.375" style="1156"/>
    <col min="13287" max="13287" width="44" style="1156" customWidth="1"/>
    <col min="13288" max="13289" width="17.75" style="1156" customWidth="1"/>
    <col min="13290" max="13290" width="15.375" style="1156" customWidth="1"/>
    <col min="13291" max="13291" width="17.75" style="1156" customWidth="1"/>
    <col min="13292" max="13292" width="15.375" style="1156" customWidth="1"/>
    <col min="13293" max="13293" width="18.875" style="1156" customWidth="1"/>
    <col min="13294" max="13294" width="15.375" style="1156" customWidth="1"/>
    <col min="13295" max="13295" width="17.75" style="1156" customWidth="1"/>
    <col min="13296" max="13296" width="15.375" style="1156" customWidth="1"/>
    <col min="13297" max="13297" width="17.75" style="1156" customWidth="1"/>
    <col min="13298" max="13298" width="15.375" style="1156" customWidth="1"/>
    <col min="13299" max="13299" width="17.75" style="1156" customWidth="1"/>
    <col min="13300" max="13300" width="15.375" style="1156" customWidth="1"/>
    <col min="13301" max="13301" width="17.75" style="1156" customWidth="1"/>
    <col min="13302" max="13302" width="15.375" style="1156" customWidth="1"/>
    <col min="13303" max="13303" width="19.25" style="1156" customWidth="1"/>
    <col min="13304" max="13304" width="15.375" style="1156" customWidth="1"/>
    <col min="13305" max="13305" width="17.75" style="1156" customWidth="1"/>
    <col min="13306" max="13306" width="15.375" style="1156" customWidth="1"/>
    <col min="13307" max="13307" width="18.375" style="1156" customWidth="1"/>
    <col min="13308" max="13308" width="15.375" style="1156" customWidth="1"/>
    <col min="13309" max="13309" width="18.875" style="1156" customWidth="1"/>
    <col min="13310" max="13310" width="15.375" style="1156" customWidth="1"/>
    <col min="13311" max="13311" width="17.75" style="1156" customWidth="1"/>
    <col min="13312" max="13312" width="15.375" style="1156" customWidth="1"/>
    <col min="13313" max="13313" width="18.125" style="1156" customWidth="1"/>
    <col min="13314" max="13314" width="15.375" style="1156" customWidth="1"/>
    <col min="13315" max="13315" width="28" style="1156" bestFit="1" customWidth="1"/>
    <col min="13316" max="13316" width="16.625" style="1156" customWidth="1"/>
    <col min="13317" max="13317" width="13.125" style="1156" customWidth="1"/>
    <col min="13318" max="13318" width="17" style="1156" customWidth="1"/>
    <col min="13319" max="13319" width="13.625" style="1156" customWidth="1"/>
    <col min="13320" max="13320" width="21.125" style="1156" customWidth="1"/>
    <col min="13321" max="13321" width="12.75" style="1156" customWidth="1"/>
    <col min="13322" max="13322" width="14.875" style="1156" customWidth="1"/>
    <col min="13323" max="13542" width="10.375" style="1156"/>
    <col min="13543" max="13543" width="44" style="1156" customWidth="1"/>
    <col min="13544" max="13545" width="17.75" style="1156" customWidth="1"/>
    <col min="13546" max="13546" width="15.375" style="1156" customWidth="1"/>
    <col min="13547" max="13547" width="17.75" style="1156" customWidth="1"/>
    <col min="13548" max="13548" width="15.375" style="1156" customWidth="1"/>
    <col min="13549" max="13549" width="18.875" style="1156" customWidth="1"/>
    <col min="13550" max="13550" width="15.375" style="1156" customWidth="1"/>
    <col min="13551" max="13551" width="17.75" style="1156" customWidth="1"/>
    <col min="13552" max="13552" width="15.375" style="1156" customWidth="1"/>
    <col min="13553" max="13553" width="17.75" style="1156" customWidth="1"/>
    <col min="13554" max="13554" width="15.375" style="1156" customWidth="1"/>
    <col min="13555" max="13555" width="17.75" style="1156" customWidth="1"/>
    <col min="13556" max="13556" width="15.375" style="1156" customWidth="1"/>
    <col min="13557" max="13557" width="17.75" style="1156" customWidth="1"/>
    <col min="13558" max="13558" width="15.375" style="1156" customWidth="1"/>
    <col min="13559" max="13559" width="19.25" style="1156" customWidth="1"/>
    <col min="13560" max="13560" width="15.375" style="1156" customWidth="1"/>
    <col min="13561" max="13561" width="17.75" style="1156" customWidth="1"/>
    <col min="13562" max="13562" width="15.375" style="1156" customWidth="1"/>
    <col min="13563" max="13563" width="18.375" style="1156" customWidth="1"/>
    <col min="13564" max="13564" width="15.375" style="1156" customWidth="1"/>
    <col min="13565" max="13565" width="18.875" style="1156" customWidth="1"/>
    <col min="13566" max="13566" width="15.375" style="1156" customWidth="1"/>
    <col min="13567" max="13567" width="17.75" style="1156" customWidth="1"/>
    <col min="13568" max="13568" width="15.375" style="1156" customWidth="1"/>
    <col min="13569" max="13569" width="18.125" style="1156" customWidth="1"/>
    <col min="13570" max="13570" width="15.375" style="1156" customWidth="1"/>
    <col min="13571" max="13571" width="28" style="1156" bestFit="1" customWidth="1"/>
    <col min="13572" max="13572" width="16.625" style="1156" customWidth="1"/>
    <col min="13573" max="13573" width="13.125" style="1156" customWidth="1"/>
    <col min="13574" max="13574" width="17" style="1156" customWidth="1"/>
    <col min="13575" max="13575" width="13.625" style="1156" customWidth="1"/>
    <col min="13576" max="13576" width="21.125" style="1156" customWidth="1"/>
    <col min="13577" max="13577" width="12.75" style="1156" customWidth="1"/>
    <col min="13578" max="13578" width="14.875" style="1156" customWidth="1"/>
    <col min="13579" max="13798" width="10.375" style="1156"/>
    <col min="13799" max="13799" width="44" style="1156" customWidth="1"/>
    <col min="13800" max="13801" width="17.75" style="1156" customWidth="1"/>
    <col min="13802" max="13802" width="15.375" style="1156" customWidth="1"/>
    <col min="13803" max="13803" width="17.75" style="1156" customWidth="1"/>
    <col min="13804" max="13804" width="15.375" style="1156" customWidth="1"/>
    <col min="13805" max="13805" width="18.875" style="1156" customWidth="1"/>
    <col min="13806" max="13806" width="15.375" style="1156" customWidth="1"/>
    <col min="13807" max="13807" width="17.75" style="1156" customWidth="1"/>
    <col min="13808" max="13808" width="15.375" style="1156" customWidth="1"/>
    <col min="13809" max="13809" width="17.75" style="1156" customWidth="1"/>
    <col min="13810" max="13810" width="15.375" style="1156" customWidth="1"/>
    <col min="13811" max="13811" width="17.75" style="1156" customWidth="1"/>
    <col min="13812" max="13812" width="15.375" style="1156" customWidth="1"/>
    <col min="13813" max="13813" width="17.75" style="1156" customWidth="1"/>
    <col min="13814" max="13814" width="15.375" style="1156" customWidth="1"/>
    <col min="13815" max="13815" width="19.25" style="1156" customWidth="1"/>
    <col min="13816" max="13816" width="15.375" style="1156" customWidth="1"/>
    <col min="13817" max="13817" width="17.75" style="1156" customWidth="1"/>
    <col min="13818" max="13818" width="15.375" style="1156" customWidth="1"/>
    <col min="13819" max="13819" width="18.375" style="1156" customWidth="1"/>
    <col min="13820" max="13820" width="15.375" style="1156" customWidth="1"/>
    <col min="13821" max="13821" width="18.875" style="1156" customWidth="1"/>
    <col min="13822" max="13822" width="15.375" style="1156" customWidth="1"/>
    <col min="13823" max="13823" width="17.75" style="1156" customWidth="1"/>
    <col min="13824" max="13824" width="15.375" style="1156" customWidth="1"/>
    <col min="13825" max="13825" width="18.125" style="1156" customWidth="1"/>
    <col min="13826" max="13826" width="15.375" style="1156" customWidth="1"/>
    <col min="13827" max="13827" width="28" style="1156" bestFit="1" customWidth="1"/>
    <col min="13828" max="13828" width="16.625" style="1156" customWidth="1"/>
    <col min="13829" max="13829" width="13.125" style="1156" customWidth="1"/>
    <col min="13830" max="13830" width="17" style="1156" customWidth="1"/>
    <col min="13831" max="13831" width="13.625" style="1156" customWidth="1"/>
    <col min="13832" max="13832" width="21.125" style="1156" customWidth="1"/>
    <col min="13833" max="13833" width="12.75" style="1156" customWidth="1"/>
    <col min="13834" max="13834" width="14.875" style="1156" customWidth="1"/>
    <col min="13835" max="14054" width="10.375" style="1156"/>
    <col min="14055" max="14055" width="44" style="1156" customWidth="1"/>
    <col min="14056" max="14057" width="17.75" style="1156" customWidth="1"/>
    <col min="14058" max="14058" width="15.375" style="1156" customWidth="1"/>
    <col min="14059" max="14059" width="17.75" style="1156" customWidth="1"/>
    <col min="14060" max="14060" width="15.375" style="1156" customWidth="1"/>
    <col min="14061" max="14061" width="18.875" style="1156" customWidth="1"/>
    <col min="14062" max="14062" width="15.375" style="1156" customWidth="1"/>
    <col min="14063" max="14063" width="17.75" style="1156" customWidth="1"/>
    <col min="14064" max="14064" width="15.375" style="1156" customWidth="1"/>
    <col min="14065" max="14065" width="17.75" style="1156" customWidth="1"/>
    <col min="14066" max="14066" width="15.375" style="1156" customWidth="1"/>
    <col min="14067" max="14067" width="17.75" style="1156" customWidth="1"/>
    <col min="14068" max="14068" width="15.375" style="1156" customWidth="1"/>
    <col min="14069" max="14069" width="17.75" style="1156" customWidth="1"/>
    <col min="14070" max="14070" width="15.375" style="1156" customWidth="1"/>
    <col min="14071" max="14071" width="19.25" style="1156" customWidth="1"/>
    <col min="14072" max="14072" width="15.375" style="1156" customWidth="1"/>
    <col min="14073" max="14073" width="17.75" style="1156" customWidth="1"/>
    <col min="14074" max="14074" width="15.375" style="1156" customWidth="1"/>
    <col min="14075" max="14075" width="18.375" style="1156" customWidth="1"/>
    <col min="14076" max="14076" width="15.375" style="1156" customWidth="1"/>
    <col min="14077" max="14077" width="18.875" style="1156" customWidth="1"/>
    <col min="14078" max="14078" width="15.375" style="1156" customWidth="1"/>
    <col min="14079" max="14079" width="17.75" style="1156" customWidth="1"/>
    <col min="14080" max="14080" width="15.375" style="1156" customWidth="1"/>
    <col min="14081" max="14081" width="18.125" style="1156" customWidth="1"/>
    <col min="14082" max="14082" width="15.375" style="1156" customWidth="1"/>
    <col min="14083" max="14083" width="28" style="1156" bestFit="1" customWidth="1"/>
    <col min="14084" max="14084" width="16.625" style="1156" customWidth="1"/>
    <col min="14085" max="14085" width="13.125" style="1156" customWidth="1"/>
    <col min="14086" max="14086" width="17" style="1156" customWidth="1"/>
    <col min="14087" max="14087" width="13.625" style="1156" customWidth="1"/>
    <col min="14088" max="14088" width="21.125" style="1156" customWidth="1"/>
    <col min="14089" max="14089" width="12.75" style="1156" customWidth="1"/>
    <col min="14090" max="14090" width="14.875" style="1156" customWidth="1"/>
    <col min="14091" max="14310" width="10.375" style="1156"/>
    <col min="14311" max="14311" width="44" style="1156" customWidth="1"/>
    <col min="14312" max="14313" width="17.75" style="1156" customWidth="1"/>
    <col min="14314" max="14314" width="15.375" style="1156" customWidth="1"/>
    <col min="14315" max="14315" width="17.75" style="1156" customWidth="1"/>
    <col min="14316" max="14316" width="15.375" style="1156" customWidth="1"/>
    <col min="14317" max="14317" width="18.875" style="1156" customWidth="1"/>
    <col min="14318" max="14318" width="15.375" style="1156" customWidth="1"/>
    <col min="14319" max="14319" width="17.75" style="1156" customWidth="1"/>
    <col min="14320" max="14320" width="15.375" style="1156" customWidth="1"/>
    <col min="14321" max="14321" width="17.75" style="1156" customWidth="1"/>
    <col min="14322" max="14322" width="15.375" style="1156" customWidth="1"/>
    <col min="14323" max="14323" width="17.75" style="1156" customWidth="1"/>
    <col min="14324" max="14324" width="15.375" style="1156" customWidth="1"/>
    <col min="14325" max="14325" width="17.75" style="1156" customWidth="1"/>
    <col min="14326" max="14326" width="15.375" style="1156" customWidth="1"/>
    <col min="14327" max="14327" width="19.25" style="1156" customWidth="1"/>
    <col min="14328" max="14328" width="15.375" style="1156" customWidth="1"/>
    <col min="14329" max="14329" width="17.75" style="1156" customWidth="1"/>
    <col min="14330" max="14330" width="15.375" style="1156" customWidth="1"/>
    <col min="14331" max="14331" width="18.375" style="1156" customWidth="1"/>
    <col min="14332" max="14332" width="15.375" style="1156" customWidth="1"/>
    <col min="14333" max="14333" width="18.875" style="1156" customWidth="1"/>
    <col min="14334" max="14334" width="15.375" style="1156" customWidth="1"/>
    <col min="14335" max="14335" width="17.75" style="1156" customWidth="1"/>
    <col min="14336" max="14336" width="15.375" style="1156" customWidth="1"/>
    <col min="14337" max="14337" width="18.125" style="1156" customWidth="1"/>
    <col min="14338" max="14338" width="15.375" style="1156" customWidth="1"/>
    <col min="14339" max="14339" width="28" style="1156" bestFit="1" customWidth="1"/>
    <col min="14340" max="14340" width="16.625" style="1156" customWidth="1"/>
    <col min="14341" max="14341" width="13.125" style="1156" customWidth="1"/>
    <col min="14342" max="14342" width="17" style="1156" customWidth="1"/>
    <col min="14343" max="14343" width="13.625" style="1156" customWidth="1"/>
    <col min="14344" max="14344" width="21.125" style="1156" customWidth="1"/>
    <col min="14345" max="14345" width="12.75" style="1156" customWidth="1"/>
    <col min="14346" max="14346" width="14.875" style="1156" customWidth="1"/>
    <col min="14347" max="14566" width="10.375" style="1156"/>
    <col min="14567" max="14567" width="44" style="1156" customWidth="1"/>
    <col min="14568" max="14569" width="17.75" style="1156" customWidth="1"/>
    <col min="14570" max="14570" width="15.375" style="1156" customWidth="1"/>
    <col min="14571" max="14571" width="17.75" style="1156" customWidth="1"/>
    <col min="14572" max="14572" width="15.375" style="1156" customWidth="1"/>
    <col min="14573" max="14573" width="18.875" style="1156" customWidth="1"/>
    <col min="14574" max="14574" width="15.375" style="1156" customWidth="1"/>
    <col min="14575" max="14575" width="17.75" style="1156" customWidth="1"/>
    <col min="14576" max="14576" width="15.375" style="1156" customWidth="1"/>
    <col min="14577" max="14577" width="17.75" style="1156" customWidth="1"/>
    <col min="14578" max="14578" width="15.375" style="1156" customWidth="1"/>
    <col min="14579" max="14579" width="17.75" style="1156" customWidth="1"/>
    <col min="14580" max="14580" width="15.375" style="1156" customWidth="1"/>
    <col min="14581" max="14581" width="17.75" style="1156" customWidth="1"/>
    <col min="14582" max="14582" width="15.375" style="1156" customWidth="1"/>
    <col min="14583" max="14583" width="19.25" style="1156" customWidth="1"/>
    <col min="14584" max="14584" width="15.375" style="1156" customWidth="1"/>
    <col min="14585" max="14585" width="17.75" style="1156" customWidth="1"/>
    <col min="14586" max="14586" width="15.375" style="1156" customWidth="1"/>
    <col min="14587" max="14587" width="18.375" style="1156" customWidth="1"/>
    <col min="14588" max="14588" width="15.375" style="1156" customWidth="1"/>
    <col min="14589" max="14589" width="18.875" style="1156" customWidth="1"/>
    <col min="14590" max="14590" width="15.375" style="1156" customWidth="1"/>
    <col min="14591" max="14591" width="17.75" style="1156" customWidth="1"/>
    <col min="14592" max="14592" width="15.375" style="1156" customWidth="1"/>
    <col min="14593" max="14593" width="18.125" style="1156" customWidth="1"/>
    <col min="14594" max="14594" width="15.375" style="1156" customWidth="1"/>
    <col min="14595" max="14595" width="28" style="1156" bestFit="1" customWidth="1"/>
    <col min="14596" max="14596" width="16.625" style="1156" customWidth="1"/>
    <col min="14597" max="14597" width="13.125" style="1156" customWidth="1"/>
    <col min="14598" max="14598" width="17" style="1156" customWidth="1"/>
    <col min="14599" max="14599" width="13.625" style="1156" customWidth="1"/>
    <col min="14600" max="14600" width="21.125" style="1156" customWidth="1"/>
    <col min="14601" max="14601" width="12.75" style="1156" customWidth="1"/>
    <col min="14602" max="14602" width="14.875" style="1156" customWidth="1"/>
    <col min="14603" max="14822" width="10.375" style="1156"/>
    <col min="14823" max="14823" width="44" style="1156" customWidth="1"/>
    <col min="14824" max="14825" width="17.75" style="1156" customWidth="1"/>
    <col min="14826" max="14826" width="15.375" style="1156" customWidth="1"/>
    <col min="14827" max="14827" width="17.75" style="1156" customWidth="1"/>
    <col min="14828" max="14828" width="15.375" style="1156" customWidth="1"/>
    <col min="14829" max="14829" width="18.875" style="1156" customWidth="1"/>
    <col min="14830" max="14830" width="15.375" style="1156" customWidth="1"/>
    <col min="14831" max="14831" width="17.75" style="1156" customWidth="1"/>
    <col min="14832" max="14832" width="15.375" style="1156" customWidth="1"/>
    <col min="14833" max="14833" width="17.75" style="1156" customWidth="1"/>
    <col min="14834" max="14834" width="15.375" style="1156" customWidth="1"/>
    <col min="14835" max="14835" width="17.75" style="1156" customWidth="1"/>
    <col min="14836" max="14836" width="15.375" style="1156" customWidth="1"/>
    <col min="14837" max="14837" width="17.75" style="1156" customWidth="1"/>
    <col min="14838" max="14838" width="15.375" style="1156" customWidth="1"/>
    <col min="14839" max="14839" width="19.25" style="1156" customWidth="1"/>
    <col min="14840" max="14840" width="15.375" style="1156" customWidth="1"/>
    <col min="14841" max="14841" width="17.75" style="1156" customWidth="1"/>
    <col min="14842" max="14842" width="15.375" style="1156" customWidth="1"/>
    <col min="14843" max="14843" width="18.375" style="1156" customWidth="1"/>
    <col min="14844" max="14844" width="15.375" style="1156" customWidth="1"/>
    <col min="14845" max="14845" width="18.875" style="1156" customWidth="1"/>
    <col min="14846" max="14846" width="15.375" style="1156" customWidth="1"/>
    <col min="14847" max="14847" width="17.75" style="1156" customWidth="1"/>
    <col min="14848" max="14848" width="15.375" style="1156" customWidth="1"/>
    <col min="14849" max="14849" width="18.125" style="1156" customWidth="1"/>
    <col min="14850" max="14850" width="15.375" style="1156" customWidth="1"/>
    <col min="14851" max="14851" width="28" style="1156" bestFit="1" customWidth="1"/>
    <col min="14852" max="14852" width="16.625" style="1156" customWidth="1"/>
    <col min="14853" max="14853" width="13.125" style="1156" customWidth="1"/>
    <col min="14854" max="14854" width="17" style="1156" customWidth="1"/>
    <col min="14855" max="14855" width="13.625" style="1156" customWidth="1"/>
    <col min="14856" max="14856" width="21.125" style="1156" customWidth="1"/>
    <col min="14857" max="14857" width="12.75" style="1156" customWidth="1"/>
    <col min="14858" max="14858" width="14.875" style="1156" customWidth="1"/>
    <col min="14859" max="15078" width="10.375" style="1156"/>
    <col min="15079" max="15079" width="44" style="1156" customWidth="1"/>
    <col min="15080" max="15081" width="17.75" style="1156" customWidth="1"/>
    <col min="15082" max="15082" width="15.375" style="1156" customWidth="1"/>
    <col min="15083" max="15083" width="17.75" style="1156" customWidth="1"/>
    <col min="15084" max="15084" width="15.375" style="1156" customWidth="1"/>
    <col min="15085" max="15085" width="18.875" style="1156" customWidth="1"/>
    <col min="15086" max="15086" width="15.375" style="1156" customWidth="1"/>
    <col min="15087" max="15087" width="17.75" style="1156" customWidth="1"/>
    <col min="15088" max="15088" width="15.375" style="1156" customWidth="1"/>
    <col min="15089" max="15089" width="17.75" style="1156" customWidth="1"/>
    <col min="15090" max="15090" width="15.375" style="1156" customWidth="1"/>
    <col min="15091" max="15091" width="17.75" style="1156" customWidth="1"/>
    <col min="15092" max="15092" width="15.375" style="1156" customWidth="1"/>
    <col min="15093" max="15093" width="17.75" style="1156" customWidth="1"/>
    <col min="15094" max="15094" width="15.375" style="1156" customWidth="1"/>
    <col min="15095" max="15095" width="19.25" style="1156" customWidth="1"/>
    <col min="15096" max="15096" width="15.375" style="1156" customWidth="1"/>
    <col min="15097" max="15097" width="17.75" style="1156" customWidth="1"/>
    <col min="15098" max="15098" width="15.375" style="1156" customWidth="1"/>
    <col min="15099" max="15099" width="18.375" style="1156" customWidth="1"/>
    <col min="15100" max="15100" width="15.375" style="1156" customWidth="1"/>
    <col min="15101" max="15101" width="18.875" style="1156" customWidth="1"/>
    <col min="15102" max="15102" width="15.375" style="1156" customWidth="1"/>
    <col min="15103" max="15103" width="17.75" style="1156" customWidth="1"/>
    <col min="15104" max="15104" width="15.375" style="1156" customWidth="1"/>
    <col min="15105" max="15105" width="18.125" style="1156" customWidth="1"/>
    <col min="15106" max="15106" width="15.375" style="1156" customWidth="1"/>
    <col min="15107" max="15107" width="28" style="1156" bestFit="1" customWidth="1"/>
    <col min="15108" max="15108" width="16.625" style="1156" customWidth="1"/>
    <col min="15109" max="15109" width="13.125" style="1156" customWidth="1"/>
    <col min="15110" max="15110" width="17" style="1156" customWidth="1"/>
    <col min="15111" max="15111" width="13.625" style="1156" customWidth="1"/>
    <col min="15112" max="15112" width="21.125" style="1156" customWidth="1"/>
    <col min="15113" max="15113" width="12.75" style="1156" customWidth="1"/>
    <col min="15114" max="15114" width="14.875" style="1156" customWidth="1"/>
    <col min="15115" max="15334" width="10.375" style="1156"/>
    <col min="15335" max="15335" width="44" style="1156" customWidth="1"/>
    <col min="15336" max="15337" width="17.75" style="1156" customWidth="1"/>
    <col min="15338" max="15338" width="15.375" style="1156" customWidth="1"/>
    <col min="15339" max="15339" width="17.75" style="1156" customWidth="1"/>
    <col min="15340" max="15340" width="15.375" style="1156" customWidth="1"/>
    <col min="15341" max="15341" width="18.875" style="1156" customWidth="1"/>
    <col min="15342" max="15342" width="15.375" style="1156" customWidth="1"/>
    <col min="15343" max="15343" width="17.75" style="1156" customWidth="1"/>
    <col min="15344" max="15344" width="15.375" style="1156" customWidth="1"/>
    <col min="15345" max="15345" width="17.75" style="1156" customWidth="1"/>
    <col min="15346" max="15346" width="15.375" style="1156" customWidth="1"/>
    <col min="15347" max="15347" width="17.75" style="1156" customWidth="1"/>
    <col min="15348" max="15348" width="15.375" style="1156" customWidth="1"/>
    <col min="15349" max="15349" width="17.75" style="1156" customWidth="1"/>
    <col min="15350" max="15350" width="15.375" style="1156" customWidth="1"/>
    <col min="15351" max="15351" width="19.25" style="1156" customWidth="1"/>
    <col min="15352" max="15352" width="15.375" style="1156" customWidth="1"/>
    <col min="15353" max="15353" width="17.75" style="1156" customWidth="1"/>
    <col min="15354" max="15354" width="15.375" style="1156" customWidth="1"/>
    <col min="15355" max="15355" width="18.375" style="1156" customWidth="1"/>
    <col min="15356" max="15356" width="15.375" style="1156" customWidth="1"/>
    <col min="15357" max="15357" width="18.875" style="1156" customWidth="1"/>
    <col min="15358" max="15358" width="15.375" style="1156" customWidth="1"/>
    <col min="15359" max="15359" width="17.75" style="1156" customWidth="1"/>
    <col min="15360" max="15360" width="15.375" style="1156" customWidth="1"/>
    <col min="15361" max="15361" width="18.125" style="1156" customWidth="1"/>
    <col min="15362" max="15362" width="15.375" style="1156" customWidth="1"/>
    <col min="15363" max="15363" width="28" style="1156" bestFit="1" customWidth="1"/>
    <col min="15364" max="15364" width="16.625" style="1156" customWidth="1"/>
    <col min="15365" max="15365" width="13.125" style="1156" customWidth="1"/>
    <col min="15366" max="15366" width="17" style="1156" customWidth="1"/>
    <col min="15367" max="15367" width="13.625" style="1156" customWidth="1"/>
    <col min="15368" max="15368" width="21.125" style="1156" customWidth="1"/>
    <col min="15369" max="15369" width="12.75" style="1156" customWidth="1"/>
    <col min="15370" max="15370" width="14.875" style="1156" customWidth="1"/>
    <col min="15371" max="15590" width="10.375" style="1156"/>
    <col min="15591" max="15591" width="44" style="1156" customWidth="1"/>
    <col min="15592" max="15593" width="17.75" style="1156" customWidth="1"/>
    <col min="15594" max="15594" width="15.375" style="1156" customWidth="1"/>
    <col min="15595" max="15595" width="17.75" style="1156" customWidth="1"/>
    <col min="15596" max="15596" width="15.375" style="1156" customWidth="1"/>
    <col min="15597" max="15597" width="18.875" style="1156" customWidth="1"/>
    <col min="15598" max="15598" width="15.375" style="1156" customWidth="1"/>
    <col min="15599" max="15599" width="17.75" style="1156" customWidth="1"/>
    <col min="15600" max="15600" width="15.375" style="1156" customWidth="1"/>
    <col min="15601" max="15601" width="17.75" style="1156" customWidth="1"/>
    <col min="15602" max="15602" width="15.375" style="1156" customWidth="1"/>
    <col min="15603" max="15603" width="17.75" style="1156" customWidth="1"/>
    <col min="15604" max="15604" width="15.375" style="1156" customWidth="1"/>
    <col min="15605" max="15605" width="17.75" style="1156" customWidth="1"/>
    <col min="15606" max="15606" width="15.375" style="1156" customWidth="1"/>
    <col min="15607" max="15607" width="19.25" style="1156" customWidth="1"/>
    <col min="15608" max="15608" width="15.375" style="1156" customWidth="1"/>
    <col min="15609" max="15609" width="17.75" style="1156" customWidth="1"/>
    <col min="15610" max="15610" width="15.375" style="1156" customWidth="1"/>
    <col min="15611" max="15611" width="18.375" style="1156" customWidth="1"/>
    <col min="15612" max="15612" width="15.375" style="1156" customWidth="1"/>
    <col min="15613" max="15613" width="18.875" style="1156" customWidth="1"/>
    <col min="15614" max="15614" width="15.375" style="1156" customWidth="1"/>
    <col min="15615" max="15615" width="17.75" style="1156" customWidth="1"/>
    <col min="15616" max="15616" width="15.375" style="1156" customWidth="1"/>
    <col min="15617" max="15617" width="18.125" style="1156" customWidth="1"/>
    <col min="15618" max="15618" width="15.375" style="1156" customWidth="1"/>
    <col min="15619" max="15619" width="28" style="1156" bestFit="1" customWidth="1"/>
    <col min="15620" max="15620" width="16.625" style="1156" customWidth="1"/>
    <col min="15621" max="15621" width="13.125" style="1156" customWidth="1"/>
    <col min="15622" max="15622" width="17" style="1156" customWidth="1"/>
    <col min="15623" max="15623" width="13.625" style="1156" customWidth="1"/>
    <col min="15624" max="15624" width="21.125" style="1156" customWidth="1"/>
    <col min="15625" max="15625" width="12.75" style="1156" customWidth="1"/>
    <col min="15626" max="15626" width="14.875" style="1156" customWidth="1"/>
    <col min="15627" max="15846" width="10.375" style="1156"/>
    <col min="15847" max="15847" width="44" style="1156" customWidth="1"/>
    <col min="15848" max="15849" width="17.75" style="1156" customWidth="1"/>
    <col min="15850" max="15850" width="15.375" style="1156" customWidth="1"/>
    <col min="15851" max="15851" width="17.75" style="1156" customWidth="1"/>
    <col min="15852" max="15852" width="15.375" style="1156" customWidth="1"/>
    <col min="15853" max="15853" width="18.875" style="1156" customWidth="1"/>
    <col min="15854" max="15854" width="15.375" style="1156" customWidth="1"/>
    <col min="15855" max="15855" width="17.75" style="1156" customWidth="1"/>
    <col min="15856" max="15856" width="15.375" style="1156" customWidth="1"/>
    <col min="15857" max="15857" width="17.75" style="1156" customWidth="1"/>
    <col min="15858" max="15858" width="15.375" style="1156" customWidth="1"/>
    <col min="15859" max="15859" width="17.75" style="1156" customWidth="1"/>
    <col min="15860" max="15860" width="15.375" style="1156" customWidth="1"/>
    <col min="15861" max="15861" width="17.75" style="1156" customWidth="1"/>
    <col min="15862" max="15862" width="15.375" style="1156" customWidth="1"/>
    <col min="15863" max="15863" width="19.25" style="1156" customWidth="1"/>
    <col min="15864" max="15864" width="15.375" style="1156" customWidth="1"/>
    <col min="15865" max="15865" width="17.75" style="1156" customWidth="1"/>
    <col min="15866" max="15866" width="15.375" style="1156" customWidth="1"/>
    <col min="15867" max="15867" width="18.375" style="1156" customWidth="1"/>
    <col min="15868" max="15868" width="15.375" style="1156" customWidth="1"/>
    <col min="15869" max="15869" width="18.875" style="1156" customWidth="1"/>
    <col min="15870" max="15870" width="15.375" style="1156" customWidth="1"/>
    <col min="15871" max="15871" width="17.75" style="1156" customWidth="1"/>
    <col min="15872" max="15872" width="15.375" style="1156" customWidth="1"/>
    <col min="15873" max="15873" width="18.125" style="1156" customWidth="1"/>
    <col min="15874" max="15874" width="15.375" style="1156" customWidth="1"/>
    <col min="15875" max="15875" width="28" style="1156" bestFit="1" customWidth="1"/>
    <col min="15876" max="15876" width="16.625" style="1156" customWidth="1"/>
    <col min="15877" max="15877" width="13.125" style="1156" customWidth="1"/>
    <col min="15878" max="15878" width="17" style="1156" customWidth="1"/>
    <col min="15879" max="15879" width="13.625" style="1156" customWidth="1"/>
    <col min="15880" max="15880" width="21.125" style="1156" customWidth="1"/>
    <col min="15881" max="15881" width="12.75" style="1156" customWidth="1"/>
    <col min="15882" max="15882" width="14.875" style="1156" customWidth="1"/>
    <col min="15883" max="16102" width="10.375" style="1156"/>
    <col min="16103" max="16103" width="44" style="1156" customWidth="1"/>
    <col min="16104" max="16105" width="17.75" style="1156" customWidth="1"/>
    <col min="16106" max="16106" width="15.375" style="1156" customWidth="1"/>
    <col min="16107" max="16107" width="17.75" style="1156" customWidth="1"/>
    <col min="16108" max="16108" width="15.375" style="1156" customWidth="1"/>
    <col min="16109" max="16109" width="18.875" style="1156" customWidth="1"/>
    <col min="16110" max="16110" width="15.375" style="1156" customWidth="1"/>
    <col min="16111" max="16111" width="17.75" style="1156" customWidth="1"/>
    <col min="16112" max="16112" width="15.375" style="1156" customWidth="1"/>
    <col min="16113" max="16113" width="17.75" style="1156" customWidth="1"/>
    <col min="16114" max="16114" width="15.375" style="1156" customWidth="1"/>
    <col min="16115" max="16115" width="17.75" style="1156" customWidth="1"/>
    <col min="16116" max="16116" width="15.375" style="1156" customWidth="1"/>
    <col min="16117" max="16117" width="17.75" style="1156" customWidth="1"/>
    <col min="16118" max="16118" width="15.375" style="1156" customWidth="1"/>
    <col min="16119" max="16119" width="19.25" style="1156" customWidth="1"/>
    <col min="16120" max="16120" width="15.375" style="1156" customWidth="1"/>
    <col min="16121" max="16121" width="17.75" style="1156" customWidth="1"/>
    <col min="16122" max="16122" width="15.375" style="1156" customWidth="1"/>
    <col min="16123" max="16123" width="18.375" style="1156" customWidth="1"/>
    <col min="16124" max="16124" width="15.375" style="1156" customWidth="1"/>
    <col min="16125" max="16125" width="18.875" style="1156" customWidth="1"/>
    <col min="16126" max="16126" width="15.375" style="1156" customWidth="1"/>
    <col min="16127" max="16127" width="17.75" style="1156" customWidth="1"/>
    <col min="16128" max="16128" width="15.375" style="1156" customWidth="1"/>
    <col min="16129" max="16129" width="18.125" style="1156" customWidth="1"/>
    <col min="16130" max="16130" width="15.375" style="1156" customWidth="1"/>
    <col min="16131" max="16131" width="28" style="1156" bestFit="1" customWidth="1"/>
    <col min="16132" max="16132" width="16.625" style="1156" customWidth="1"/>
    <col min="16133" max="16133" width="13.125" style="1156" customWidth="1"/>
    <col min="16134" max="16134" width="17" style="1156" customWidth="1"/>
    <col min="16135" max="16135" width="13.625" style="1156" customWidth="1"/>
    <col min="16136" max="16136" width="21.125" style="1156" customWidth="1"/>
    <col min="16137" max="16137" width="12.75" style="1156" customWidth="1"/>
    <col min="16138" max="16138" width="14.875" style="1156" customWidth="1"/>
    <col min="16139" max="16384" width="10.375" style="1156"/>
  </cols>
  <sheetData>
    <row r="2" spans="1:10" x14ac:dyDescent="0.25">
      <c r="A2" s="1159" t="s">
        <v>4406</v>
      </c>
    </row>
    <row r="3" spans="1:10" x14ac:dyDescent="0.25">
      <c r="A3" s="1160"/>
    </row>
    <row r="4" spans="1:10" s="1161" customFormat="1" ht="20.399999999999999" x14ac:dyDescent="0.25">
      <c r="A4" s="3341" t="s">
        <v>4382</v>
      </c>
      <c r="B4" s="2153" t="s">
        <v>4389</v>
      </c>
      <c r="C4" s="2154"/>
      <c r="D4" s="2153" t="s">
        <v>4372</v>
      </c>
      <c r="E4" s="2154"/>
      <c r="F4" s="2153" t="s">
        <v>4373</v>
      </c>
      <c r="G4" s="2154"/>
      <c r="H4" s="2153" t="s">
        <v>4374</v>
      </c>
      <c r="I4" s="2154"/>
    </row>
    <row r="5" spans="1:10" ht="11.55" x14ac:dyDescent="0.25">
      <c r="A5" s="1261"/>
      <c r="B5" s="3278" t="s">
        <v>2304</v>
      </c>
      <c r="C5" s="1167" t="s">
        <v>4398</v>
      </c>
      <c r="D5" s="3334" t="s">
        <v>2304</v>
      </c>
      <c r="E5" s="1168" t="s">
        <v>4398</v>
      </c>
      <c r="F5" s="3278" t="s">
        <v>2304</v>
      </c>
      <c r="G5" s="1167" t="s">
        <v>4398</v>
      </c>
      <c r="H5" s="1262" t="s">
        <v>2304</v>
      </c>
      <c r="I5" s="1263" t="s">
        <v>4398</v>
      </c>
    </row>
    <row r="6" spans="1:10" ht="10.55" customHeight="1" x14ac:dyDescent="0.25">
      <c r="A6" s="1249" t="s">
        <v>742</v>
      </c>
      <c r="B6" s="1264">
        <v>41</v>
      </c>
      <c r="C6" s="1264">
        <v>611460951</v>
      </c>
      <c r="D6" s="2144">
        <v>49</v>
      </c>
      <c r="E6" s="1172">
        <v>607623000</v>
      </c>
      <c r="F6" s="2144">
        <v>37</v>
      </c>
      <c r="G6" s="1172">
        <v>483420999.83999997</v>
      </c>
      <c r="H6" s="2144">
        <v>111</v>
      </c>
      <c r="I6" s="2145">
        <v>1112810000</v>
      </c>
      <c r="J6" s="2075"/>
    </row>
    <row r="7" spans="1:10" ht="10.55" customHeight="1" x14ac:dyDescent="0.25">
      <c r="A7" s="1251" t="s">
        <v>677</v>
      </c>
      <c r="B7" s="1174">
        <v>2</v>
      </c>
      <c r="C7" s="1180">
        <v>28680533</v>
      </c>
      <c r="D7" s="1176">
        <v>2</v>
      </c>
      <c r="E7" s="1177">
        <v>19367080</v>
      </c>
      <c r="F7" s="1174">
        <v>0</v>
      </c>
      <c r="G7" s="1180">
        <v>0</v>
      </c>
      <c r="H7" s="1265">
        <v>0</v>
      </c>
      <c r="I7" s="1266">
        <v>0</v>
      </c>
    </row>
    <row r="8" spans="1:10" ht="10.55" customHeight="1" x14ac:dyDescent="0.25">
      <c r="A8" s="1251" t="s">
        <v>678</v>
      </c>
      <c r="B8" s="1174">
        <v>0</v>
      </c>
      <c r="C8" s="1180">
        <v>0</v>
      </c>
      <c r="D8" s="1176">
        <v>1</v>
      </c>
      <c r="E8" s="1177">
        <v>19956907</v>
      </c>
      <c r="F8" s="1174">
        <v>0</v>
      </c>
      <c r="G8" s="1180">
        <v>0</v>
      </c>
      <c r="H8" s="1265">
        <v>4</v>
      </c>
      <c r="I8" s="1180">
        <v>17737851</v>
      </c>
    </row>
    <row r="9" spans="1:10" ht="10.55" customHeight="1" x14ac:dyDescent="0.25">
      <c r="A9" s="1251" t="s">
        <v>679</v>
      </c>
      <c r="B9" s="1174">
        <v>0</v>
      </c>
      <c r="C9" s="1180">
        <v>0</v>
      </c>
      <c r="D9" s="1176">
        <v>0</v>
      </c>
      <c r="E9" s="1177">
        <v>0</v>
      </c>
      <c r="F9" s="1174">
        <v>0</v>
      </c>
      <c r="G9" s="1180">
        <v>0</v>
      </c>
      <c r="H9" s="1265">
        <v>1</v>
      </c>
      <c r="I9" s="1180">
        <v>1381921</v>
      </c>
    </row>
    <row r="10" spans="1:10" ht="10.55" customHeight="1" x14ac:dyDescent="0.25">
      <c r="A10" s="1251" t="s">
        <v>680</v>
      </c>
      <c r="B10" s="1174">
        <v>0</v>
      </c>
      <c r="C10" s="1180">
        <v>0</v>
      </c>
      <c r="D10" s="1176">
        <v>1</v>
      </c>
      <c r="E10" s="1177">
        <v>6000000</v>
      </c>
      <c r="F10" s="1174">
        <v>1</v>
      </c>
      <c r="G10" s="1180">
        <v>4135545</v>
      </c>
      <c r="H10" s="1265">
        <v>4</v>
      </c>
      <c r="I10" s="1180">
        <v>12235416</v>
      </c>
    </row>
    <row r="11" spans="1:10" ht="10.55" customHeight="1" x14ac:dyDescent="0.25">
      <c r="A11" s="1251" t="s">
        <v>681</v>
      </c>
      <c r="B11" s="1174">
        <v>1</v>
      </c>
      <c r="C11" s="1180">
        <v>4282167</v>
      </c>
      <c r="D11" s="1176">
        <v>1</v>
      </c>
      <c r="E11" s="1177">
        <v>20000000</v>
      </c>
      <c r="F11" s="1174">
        <v>1</v>
      </c>
      <c r="G11" s="1180">
        <v>15368661</v>
      </c>
      <c r="H11" s="1265">
        <v>3</v>
      </c>
      <c r="I11" s="1180">
        <v>13576823</v>
      </c>
    </row>
    <row r="12" spans="1:10" ht="10.55" customHeight="1" x14ac:dyDescent="0.25">
      <c r="A12" s="1251" t="s">
        <v>682</v>
      </c>
      <c r="B12" s="1174">
        <v>4</v>
      </c>
      <c r="C12" s="1180">
        <v>75585422</v>
      </c>
      <c r="D12" s="1176">
        <v>4</v>
      </c>
      <c r="E12" s="1177">
        <v>60899254</v>
      </c>
      <c r="F12" s="1174">
        <v>5</v>
      </c>
      <c r="G12" s="1180">
        <v>99400834</v>
      </c>
      <c r="H12" s="1265">
        <v>6</v>
      </c>
      <c r="I12" s="1180">
        <v>48139151</v>
      </c>
    </row>
    <row r="13" spans="1:10" ht="10.55" customHeight="1" x14ac:dyDescent="0.25">
      <c r="A13" s="1251" t="s">
        <v>683</v>
      </c>
      <c r="B13" s="1174">
        <v>7</v>
      </c>
      <c r="C13" s="1180">
        <v>63146702</v>
      </c>
      <c r="D13" s="1176">
        <v>7</v>
      </c>
      <c r="E13" s="1177">
        <v>70620006</v>
      </c>
      <c r="F13" s="1174">
        <v>4</v>
      </c>
      <c r="G13" s="1180">
        <v>45966845</v>
      </c>
      <c r="H13" s="1265">
        <v>6</v>
      </c>
      <c r="I13" s="1180">
        <v>58156843</v>
      </c>
    </row>
    <row r="14" spans="1:10" ht="10.55" customHeight="1" x14ac:dyDescent="0.25">
      <c r="A14" s="1251" t="s">
        <v>684</v>
      </c>
      <c r="B14" s="1174">
        <v>2</v>
      </c>
      <c r="C14" s="1180">
        <v>13670608</v>
      </c>
      <c r="D14" s="1176">
        <v>3</v>
      </c>
      <c r="E14" s="1177">
        <v>23953461</v>
      </c>
      <c r="F14" s="1174">
        <v>4</v>
      </c>
      <c r="G14" s="1180">
        <v>51800749</v>
      </c>
      <c r="H14" s="1265">
        <v>11</v>
      </c>
      <c r="I14" s="1180">
        <v>357375366</v>
      </c>
    </row>
    <row r="15" spans="1:10" ht="10.55" customHeight="1" x14ac:dyDescent="0.25">
      <c r="A15" s="1251" t="s">
        <v>685</v>
      </c>
      <c r="B15" s="1174">
        <v>0</v>
      </c>
      <c r="C15" s="1180">
        <v>0</v>
      </c>
      <c r="D15" s="1176">
        <v>5</v>
      </c>
      <c r="E15" s="1177">
        <v>115411755</v>
      </c>
      <c r="F15" s="1174">
        <v>1</v>
      </c>
      <c r="G15" s="1180">
        <v>8503600</v>
      </c>
      <c r="H15" s="1265">
        <v>6</v>
      </c>
      <c r="I15" s="1180">
        <v>41504883</v>
      </c>
    </row>
    <row r="16" spans="1:10" ht="10.55" customHeight="1" x14ac:dyDescent="0.25">
      <c r="A16" s="1251" t="s">
        <v>732</v>
      </c>
      <c r="B16" s="1174">
        <v>0</v>
      </c>
      <c r="C16" s="1180">
        <v>0</v>
      </c>
      <c r="D16" s="1176">
        <v>7</v>
      </c>
      <c r="E16" s="1177">
        <v>91235530</v>
      </c>
      <c r="F16" s="1174">
        <v>2</v>
      </c>
      <c r="G16" s="1180">
        <v>12032368</v>
      </c>
      <c r="H16" s="1265">
        <v>9</v>
      </c>
      <c r="I16" s="1180">
        <v>163544356</v>
      </c>
    </row>
    <row r="17" spans="1:9" ht="10.55" customHeight="1" x14ac:dyDescent="0.25">
      <c r="A17" s="1251" t="s">
        <v>688</v>
      </c>
      <c r="B17" s="1174">
        <v>9</v>
      </c>
      <c r="C17" s="1180">
        <v>141708290</v>
      </c>
      <c r="D17" s="1176">
        <v>3</v>
      </c>
      <c r="E17" s="1177">
        <v>41793575</v>
      </c>
      <c r="F17" s="1174">
        <v>4</v>
      </c>
      <c r="G17" s="1180">
        <v>69657158</v>
      </c>
      <c r="H17" s="1265">
        <v>11</v>
      </c>
      <c r="I17" s="1180">
        <v>100379246</v>
      </c>
    </row>
    <row r="18" spans="1:9" ht="10.55" customHeight="1" x14ac:dyDescent="0.25">
      <c r="A18" s="1251" t="s">
        <v>689</v>
      </c>
      <c r="B18" s="1174">
        <v>9</v>
      </c>
      <c r="C18" s="1180">
        <v>204380274</v>
      </c>
      <c r="D18" s="1176">
        <v>5</v>
      </c>
      <c r="E18" s="1177">
        <v>44551183</v>
      </c>
      <c r="F18" s="1174">
        <v>4</v>
      </c>
      <c r="G18" s="1180">
        <v>43271020</v>
      </c>
      <c r="H18" s="1265">
        <v>18</v>
      </c>
      <c r="I18" s="1180">
        <v>82977522</v>
      </c>
    </row>
    <row r="19" spans="1:9" ht="10.55" customHeight="1" x14ac:dyDescent="0.25">
      <c r="A19" s="1251" t="s">
        <v>690</v>
      </c>
      <c r="B19" s="1174">
        <v>1</v>
      </c>
      <c r="C19" s="1180">
        <v>5593854</v>
      </c>
      <c r="D19" s="1176">
        <v>3</v>
      </c>
      <c r="E19" s="1177">
        <v>16924470</v>
      </c>
      <c r="F19" s="1174">
        <v>1</v>
      </c>
      <c r="G19" s="1180">
        <v>5604585</v>
      </c>
      <c r="H19" s="1265">
        <v>5</v>
      </c>
      <c r="I19" s="1180">
        <v>25294365</v>
      </c>
    </row>
    <row r="20" spans="1:9" ht="10.55" customHeight="1" x14ac:dyDescent="0.25">
      <c r="A20" s="1251" t="s">
        <v>691</v>
      </c>
      <c r="B20" s="1174">
        <v>3</v>
      </c>
      <c r="C20" s="1180">
        <v>30533716</v>
      </c>
      <c r="D20" s="1176">
        <v>4</v>
      </c>
      <c r="E20" s="1177">
        <v>49149121</v>
      </c>
      <c r="F20" s="1174">
        <v>6</v>
      </c>
      <c r="G20" s="1180">
        <v>94125301</v>
      </c>
      <c r="H20" s="1265">
        <v>23</v>
      </c>
      <c r="I20" s="1180">
        <v>180067909</v>
      </c>
    </row>
    <row r="21" spans="1:9" ht="10.55" customHeight="1" x14ac:dyDescent="0.25">
      <c r="A21" s="1251" t="s">
        <v>692</v>
      </c>
      <c r="B21" s="1174">
        <v>2</v>
      </c>
      <c r="C21" s="1180">
        <v>37034660</v>
      </c>
      <c r="D21" s="1176">
        <v>1</v>
      </c>
      <c r="E21" s="1177">
        <v>15760658</v>
      </c>
      <c r="F21" s="1174">
        <v>2</v>
      </c>
      <c r="G21" s="1180">
        <v>26392336</v>
      </c>
      <c r="H21" s="1265">
        <v>0</v>
      </c>
      <c r="I21" s="1180">
        <v>0</v>
      </c>
    </row>
    <row r="22" spans="1:9" ht="10.55" customHeight="1" x14ac:dyDescent="0.25">
      <c r="A22" s="1255" t="s">
        <v>693</v>
      </c>
      <c r="B22" s="1186">
        <v>1</v>
      </c>
      <c r="C22" s="1191">
        <v>6844725</v>
      </c>
      <c r="D22" s="1187">
        <v>2</v>
      </c>
      <c r="E22" s="1188">
        <v>12000000</v>
      </c>
      <c r="F22" s="1186">
        <v>2</v>
      </c>
      <c r="G22" s="1191">
        <v>7161997.8399999999</v>
      </c>
      <c r="H22" s="3348">
        <v>4</v>
      </c>
      <c r="I22" s="1191">
        <v>10438348</v>
      </c>
    </row>
    <row r="23" spans="1:9" x14ac:dyDescent="0.25">
      <c r="A23" s="1160"/>
    </row>
    <row r="24" spans="1:9" s="757" customFormat="1" x14ac:dyDescent="0.25">
      <c r="A24" s="1093" t="s">
        <v>4379</v>
      </c>
      <c r="B24" s="1258"/>
      <c r="C24" s="1258"/>
    </row>
    <row r="25" spans="1:9" s="757" customFormat="1" x14ac:dyDescent="0.25">
      <c r="A25" s="1157" t="s">
        <v>1073</v>
      </c>
      <c r="B25" s="1258"/>
      <c r="C25" s="1258"/>
    </row>
    <row r="26" spans="1:9" ht="11.25" customHeight="1" x14ac:dyDescent="0.25">
      <c r="A26" s="161" t="s">
        <v>698</v>
      </c>
      <c r="B26" s="1259"/>
      <c r="C26" s="1259"/>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pageSetUpPr fitToPage="1"/>
  </sheetPr>
  <dimension ref="A2:E35"/>
  <sheetViews>
    <sheetView zoomScaleNormal="100" workbookViewId="0"/>
  </sheetViews>
  <sheetFormatPr baseColWidth="10" defaultColWidth="11.375" defaultRowHeight="11.25" customHeight="1" x14ac:dyDescent="0.15"/>
  <cols>
    <col min="1" max="1" width="40.375" style="342" bestFit="1" customWidth="1"/>
    <col min="2" max="2" width="21.375" style="342" customWidth="1"/>
    <col min="3" max="3" width="24.875" style="342" customWidth="1"/>
    <col min="4" max="4" width="24.125" style="342" customWidth="1"/>
    <col min="5" max="5" width="21.875" style="342" customWidth="1"/>
    <col min="6" max="16384" width="11.375" style="342"/>
  </cols>
  <sheetData>
    <row r="2" spans="1:5" ht="11.55" x14ac:dyDescent="0.15">
      <c r="A2" s="278" t="s">
        <v>4407</v>
      </c>
      <c r="B2" s="341"/>
      <c r="C2" s="341"/>
      <c r="D2" s="341"/>
      <c r="E2" s="341"/>
    </row>
    <row r="3" spans="1:5" ht="11.25" customHeight="1" x14ac:dyDescent="0.15">
      <c r="A3" s="343"/>
      <c r="B3" s="343"/>
      <c r="C3" s="343"/>
      <c r="D3" s="343"/>
      <c r="E3" s="343"/>
    </row>
    <row r="4" spans="1:5" ht="33.799999999999997" customHeight="1" x14ac:dyDescent="0.15">
      <c r="A4" s="3518" t="s">
        <v>4408</v>
      </c>
      <c r="B4" s="3519" t="s">
        <v>4409</v>
      </c>
      <c r="C4" s="3520" t="s">
        <v>4410</v>
      </c>
      <c r="D4" s="3520" t="s">
        <v>4970</v>
      </c>
      <c r="E4" s="3520" t="s">
        <v>4411</v>
      </c>
    </row>
    <row r="5" spans="1:5" ht="11.25" customHeight="1" x14ac:dyDescent="0.15">
      <c r="A5" s="333" t="s">
        <v>4412</v>
      </c>
      <c r="B5" s="344">
        <v>1080854.16666667</v>
      </c>
      <c r="C5" s="345">
        <v>1</v>
      </c>
      <c r="D5" s="344">
        <v>6816228.4166666698</v>
      </c>
      <c r="E5" s="345">
        <v>1</v>
      </c>
    </row>
    <row r="6" spans="1:5" ht="11.25" customHeight="1" x14ac:dyDescent="0.15">
      <c r="A6" s="333" t="s">
        <v>4413</v>
      </c>
      <c r="B6" s="344">
        <v>86244</v>
      </c>
      <c r="C6" s="345">
        <v>7.9792448102387906E-2</v>
      </c>
      <c r="D6" s="344">
        <v>116775.43555831951</v>
      </c>
      <c r="E6" s="345">
        <v>1.7131972172878859E-2</v>
      </c>
    </row>
    <row r="7" spans="1:5" ht="11.25" customHeight="1" x14ac:dyDescent="0.15">
      <c r="A7" s="2045" t="s">
        <v>4414</v>
      </c>
      <c r="B7" s="346">
        <v>130</v>
      </c>
      <c r="C7" s="345">
        <v>1.2027524527283554E-4</v>
      </c>
      <c r="D7" s="346">
        <v>1386.9166666666665</v>
      </c>
      <c r="E7" s="345">
        <v>2.034727391581323E-4</v>
      </c>
    </row>
    <row r="8" spans="1:5" ht="11.25" customHeight="1" x14ac:dyDescent="0.15">
      <c r="A8" s="2045" t="s">
        <v>4415</v>
      </c>
      <c r="B8" s="346">
        <v>958</v>
      </c>
      <c r="C8" s="345">
        <v>8.8633603824135728E-4</v>
      </c>
      <c r="D8" s="346">
        <v>1369.9166666666683</v>
      </c>
      <c r="E8" s="345">
        <v>2.0097869128285413E-4</v>
      </c>
    </row>
    <row r="9" spans="1:5" ht="11.25" customHeight="1" x14ac:dyDescent="0.15">
      <c r="A9" s="2045" t="s">
        <v>4416</v>
      </c>
      <c r="B9" s="346">
        <v>25505</v>
      </c>
      <c r="C9" s="345">
        <v>2.3597077928335927E-2</v>
      </c>
      <c r="D9" s="346">
        <v>17457.333333336617</v>
      </c>
      <c r="E9" s="345">
        <v>2.5611426534138584E-3</v>
      </c>
    </row>
    <row r="10" spans="1:5" ht="11.25" customHeight="1" x14ac:dyDescent="0.15">
      <c r="A10" s="2045" t="s">
        <v>4417</v>
      </c>
      <c r="B10" s="346">
        <v>125</v>
      </c>
      <c r="C10" s="345">
        <v>1.156492743008034E-4</v>
      </c>
      <c r="D10" s="346">
        <v>451.33333333333218</v>
      </c>
      <c r="E10" s="345">
        <v>6.6214525943666521E-5</v>
      </c>
    </row>
    <row r="11" spans="1:5" ht="11.25" customHeight="1" x14ac:dyDescent="0.15">
      <c r="A11" s="2045" t="s">
        <v>4418</v>
      </c>
      <c r="B11" s="346">
        <v>1361</v>
      </c>
      <c r="C11" s="345">
        <v>1.2591892985871474E-3</v>
      </c>
      <c r="D11" s="346">
        <v>2185.2499999999836</v>
      </c>
      <c r="E11" s="345">
        <v>3.2059518349718583E-4</v>
      </c>
    </row>
    <row r="12" spans="1:5" ht="11.25" customHeight="1" x14ac:dyDescent="0.15">
      <c r="A12" s="2045" t="s">
        <v>4419</v>
      </c>
      <c r="B12" s="346">
        <v>2488</v>
      </c>
      <c r="C12" s="345">
        <v>2.301883155683191E-3</v>
      </c>
      <c r="D12" s="346">
        <v>12373.083333333401</v>
      </c>
      <c r="E12" s="345">
        <v>1.8152389528319523E-3</v>
      </c>
    </row>
    <row r="13" spans="1:5" ht="11.25" customHeight="1" x14ac:dyDescent="0.15">
      <c r="A13" s="2045" t="s">
        <v>4420</v>
      </c>
      <c r="B13" s="346">
        <v>5514</v>
      </c>
      <c r="C13" s="345">
        <v>5.1015207879570399E-3</v>
      </c>
      <c r="D13" s="346">
        <v>31190.416666667355</v>
      </c>
      <c r="E13" s="345">
        <v>4.5759054362676946E-3</v>
      </c>
    </row>
    <row r="14" spans="1:5" ht="11.25" customHeight="1" x14ac:dyDescent="0.15">
      <c r="A14" s="2045" t="s">
        <v>4421</v>
      </c>
      <c r="B14" s="346">
        <v>29471</v>
      </c>
      <c r="C14" s="345">
        <v>2.7266398103351817E-2</v>
      </c>
      <c r="D14" s="346">
        <v>31692.666666651719</v>
      </c>
      <c r="E14" s="345">
        <v>4.6495898801100239E-3</v>
      </c>
    </row>
    <row r="15" spans="1:5" ht="11.25" customHeight="1" x14ac:dyDescent="0.15">
      <c r="A15" s="2045" t="s">
        <v>4422</v>
      </c>
      <c r="B15" s="346">
        <v>2013</v>
      </c>
      <c r="C15" s="345">
        <v>1.862415913340138E-3</v>
      </c>
      <c r="D15" s="346">
        <v>10352.185558333294</v>
      </c>
      <c r="E15" s="345">
        <v>1.5187556703676031E-3</v>
      </c>
    </row>
    <row r="16" spans="1:5" ht="11.25" customHeight="1" x14ac:dyDescent="0.15">
      <c r="A16" s="1" t="s">
        <v>4423</v>
      </c>
      <c r="B16" s="346">
        <v>18679</v>
      </c>
      <c r="C16" s="345">
        <v>1.7281702357317654E-2</v>
      </c>
      <c r="D16" s="346">
        <v>8316.3333333304799</v>
      </c>
      <c r="E16" s="345">
        <v>1.2200784400058888E-3</v>
      </c>
    </row>
    <row r="17" spans="1:5" ht="10.199999999999999" x14ac:dyDescent="0.15"/>
    <row r="18" spans="1:5" ht="10.199999999999999" x14ac:dyDescent="0.15">
      <c r="A18" s="342" t="s">
        <v>4971</v>
      </c>
    </row>
    <row r="19" spans="1:5" ht="11.25" customHeight="1" x14ac:dyDescent="0.15">
      <c r="A19" s="152" t="s">
        <v>4424</v>
      </c>
    </row>
    <row r="20" spans="1:5" ht="11.25" customHeight="1" x14ac:dyDescent="0.15">
      <c r="A20" s="152" t="s">
        <v>4425</v>
      </c>
    </row>
    <row r="21" spans="1:5" ht="11.25" customHeight="1" x14ac:dyDescent="0.15">
      <c r="A21" s="152" t="s">
        <v>4972</v>
      </c>
    </row>
    <row r="22" spans="1:5" ht="11.25" customHeight="1" x14ac:dyDescent="0.15">
      <c r="A22" s="152" t="s">
        <v>4426</v>
      </c>
      <c r="B22" s="347"/>
      <c r="C22" s="347"/>
      <c r="D22" s="347"/>
      <c r="E22" s="347"/>
    </row>
    <row r="23" spans="1:5" ht="11.25" customHeight="1" x14ac:dyDescent="0.15">
      <c r="A23" s="152" t="s">
        <v>4973</v>
      </c>
      <c r="B23" s="349"/>
      <c r="C23" s="349"/>
      <c r="D23" s="349"/>
      <c r="E23" s="349"/>
    </row>
    <row r="24" spans="1:5" ht="11.25" customHeight="1" x14ac:dyDescent="0.15">
      <c r="A24" s="152" t="s">
        <v>4974</v>
      </c>
      <c r="B24" s="349"/>
      <c r="C24" s="349"/>
      <c r="D24" s="349"/>
      <c r="E24" s="349"/>
    </row>
    <row r="25" spans="1:5" ht="11.25" customHeight="1" x14ac:dyDescent="0.15">
      <c r="A25" s="152" t="s">
        <v>4427</v>
      </c>
      <c r="B25" s="349"/>
      <c r="C25" s="349"/>
      <c r="D25" s="349"/>
      <c r="E25" s="349"/>
    </row>
    <row r="26" spans="1:5" ht="11.25" customHeight="1" x14ac:dyDescent="0.15">
      <c r="A26" s="152" t="s">
        <v>4428</v>
      </c>
      <c r="B26" s="349"/>
      <c r="C26" s="349"/>
      <c r="D26" s="349"/>
      <c r="E26" s="349"/>
    </row>
    <row r="27" spans="1:5" ht="11.25" customHeight="1" x14ac:dyDescent="0.15">
      <c r="A27" s="152" t="s">
        <v>4429</v>
      </c>
      <c r="B27" s="349"/>
      <c r="C27" s="349"/>
      <c r="D27" s="349"/>
      <c r="E27" s="349"/>
    </row>
    <row r="28" spans="1:5" ht="11.25" customHeight="1" x14ac:dyDescent="0.15">
      <c r="A28" s="152" t="s">
        <v>4430</v>
      </c>
      <c r="B28" s="349"/>
      <c r="C28" s="349"/>
      <c r="D28" s="349"/>
      <c r="E28" s="349"/>
    </row>
    <row r="29" spans="1:5" ht="11.25" customHeight="1" x14ac:dyDescent="0.15">
      <c r="A29" s="152" t="s">
        <v>4431</v>
      </c>
      <c r="B29" s="349"/>
      <c r="C29" s="349"/>
      <c r="D29" s="349"/>
      <c r="E29" s="349"/>
    </row>
    <row r="30" spans="1:5" ht="11.25" customHeight="1" x14ac:dyDescent="0.15">
      <c r="A30" s="152" t="s">
        <v>4432</v>
      </c>
      <c r="B30" s="349"/>
      <c r="C30" s="349"/>
      <c r="D30" s="349"/>
      <c r="E30" s="349"/>
    </row>
    <row r="31" spans="1:5" ht="11.25" customHeight="1" x14ac:dyDescent="0.15">
      <c r="A31" s="152" t="s">
        <v>4433</v>
      </c>
      <c r="B31" s="349"/>
      <c r="C31" s="349"/>
      <c r="D31" s="349"/>
      <c r="E31" s="349"/>
    </row>
    <row r="32" spans="1:5" ht="11.25" customHeight="1" x14ac:dyDescent="0.15">
      <c r="A32" s="152" t="s">
        <v>4975</v>
      </c>
      <c r="B32" s="349"/>
      <c r="C32" s="349"/>
      <c r="D32" s="349"/>
      <c r="E32" s="349"/>
    </row>
    <row r="33" spans="1:5" ht="11.25" customHeight="1" x14ac:dyDescent="0.15">
      <c r="A33" s="152" t="s">
        <v>4434</v>
      </c>
      <c r="B33" s="349"/>
      <c r="C33" s="349"/>
      <c r="D33" s="349"/>
      <c r="E33" s="349"/>
    </row>
    <row r="34" spans="1:5" ht="10.199999999999999" x14ac:dyDescent="0.15">
      <c r="A34" s="152" t="s">
        <v>4435</v>
      </c>
      <c r="B34" s="348"/>
      <c r="C34" s="348"/>
      <c r="D34" s="348"/>
      <c r="E34" s="348"/>
    </row>
    <row r="35" spans="1:5" ht="11.25" customHeight="1" x14ac:dyDescent="0.15">
      <c r="A35" s="1911" t="s">
        <v>4976</v>
      </c>
    </row>
  </sheetData>
  <pageMargins left="0.25" right="0.25" top="0.75" bottom="0.75" header="0.3" footer="0.3"/>
  <pageSetup paperSize="9"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2:F14"/>
  <sheetViews>
    <sheetView workbookViewId="0"/>
  </sheetViews>
  <sheetFormatPr baseColWidth="10" defaultColWidth="9.125" defaultRowHeight="10.199999999999999" x14ac:dyDescent="0.25"/>
  <cols>
    <col min="1" max="1" width="53.125" style="392" customWidth="1"/>
    <col min="2" max="2" width="9.375" style="392" customWidth="1"/>
    <col min="3" max="4" width="8.625" style="392" customWidth="1"/>
    <col min="5" max="5" width="9.125" style="392"/>
    <col min="6" max="6" width="9.25" style="392" customWidth="1"/>
    <col min="7" max="9" width="13" style="392" bestFit="1" customWidth="1"/>
    <col min="10" max="16384" width="9.125" style="392"/>
  </cols>
  <sheetData>
    <row r="2" spans="1:6" x14ac:dyDescent="0.25">
      <c r="A2" s="1613" t="s">
        <v>990</v>
      </c>
      <c r="B2" s="1613"/>
      <c r="C2" s="1613"/>
      <c r="D2" s="1613"/>
    </row>
    <row r="3" spans="1:6" x14ac:dyDescent="0.25">
      <c r="A3" s="526"/>
    </row>
    <row r="4" spans="1:6" ht="11.55" x14ac:dyDescent="0.25">
      <c r="A4" s="2273" t="s">
        <v>991</v>
      </c>
      <c r="B4" s="2274">
        <v>2017</v>
      </c>
      <c r="C4" s="2274">
        <v>2018</v>
      </c>
      <c r="D4" s="2274">
        <v>2019</v>
      </c>
      <c r="E4" s="2274">
        <v>2020</v>
      </c>
      <c r="F4" s="2274" t="s">
        <v>992</v>
      </c>
    </row>
    <row r="5" spans="1:6" ht="12.1" customHeight="1" x14ac:dyDescent="0.25">
      <c r="A5" s="789" t="s">
        <v>993</v>
      </c>
      <c r="B5" s="1893">
        <v>1</v>
      </c>
      <c r="C5" s="1893">
        <v>2</v>
      </c>
      <c r="D5" s="1893">
        <v>3</v>
      </c>
      <c r="E5" s="1893">
        <v>1</v>
      </c>
      <c r="F5" s="1894">
        <v>0</v>
      </c>
    </row>
    <row r="6" spans="1:6" ht="12.1" customHeight="1" x14ac:dyDescent="0.25">
      <c r="A6" s="392" t="s">
        <v>994</v>
      </c>
      <c r="B6" s="1895">
        <v>1</v>
      </c>
      <c r="C6" s="1895">
        <v>2</v>
      </c>
      <c r="D6" s="1895">
        <v>3</v>
      </c>
      <c r="E6" s="1895">
        <v>1</v>
      </c>
      <c r="F6" s="1895">
        <v>0</v>
      </c>
    </row>
    <row r="7" spans="1:6" ht="12.1" customHeight="1" x14ac:dyDescent="0.25">
      <c r="A7" s="392" t="s">
        <v>995</v>
      </c>
      <c r="B7" s="1895">
        <v>0</v>
      </c>
      <c r="C7" s="1895">
        <v>0</v>
      </c>
      <c r="D7" s="1895">
        <v>0</v>
      </c>
      <c r="E7" s="1895">
        <v>0</v>
      </c>
      <c r="F7" s="1895">
        <v>0</v>
      </c>
    </row>
    <row r="8" spans="1:6" ht="12.1" customHeight="1" x14ac:dyDescent="0.25">
      <c r="A8" s="789" t="s">
        <v>996</v>
      </c>
      <c r="B8" s="1893">
        <v>1</v>
      </c>
      <c r="C8" s="1893">
        <v>36</v>
      </c>
      <c r="D8" s="1893">
        <v>8</v>
      </c>
      <c r="E8" s="1893">
        <v>2</v>
      </c>
      <c r="F8" s="1894">
        <v>0</v>
      </c>
    </row>
    <row r="9" spans="1:6" ht="12.1" customHeight="1" x14ac:dyDescent="0.25">
      <c r="A9" s="392" t="s">
        <v>994</v>
      </c>
      <c r="B9" s="1895">
        <v>1</v>
      </c>
      <c r="C9" s="1895">
        <v>36</v>
      </c>
      <c r="D9" s="1895">
        <v>8</v>
      </c>
      <c r="E9" s="1895">
        <v>2</v>
      </c>
      <c r="F9" s="1895">
        <v>0</v>
      </c>
    </row>
    <row r="10" spans="1:6" ht="12.1" customHeight="1" x14ac:dyDescent="0.25">
      <c r="A10" s="392" t="s">
        <v>995</v>
      </c>
      <c r="B10" s="1895">
        <v>0</v>
      </c>
      <c r="C10" s="1895">
        <v>0</v>
      </c>
      <c r="D10" s="1895">
        <v>0</v>
      </c>
      <c r="E10" s="1895">
        <v>0</v>
      </c>
      <c r="F10" s="1895">
        <v>0</v>
      </c>
    </row>
    <row r="11" spans="1:6" ht="12.1" customHeight="1" x14ac:dyDescent="0.25">
      <c r="B11" s="1895"/>
      <c r="C11" s="1895"/>
      <c r="D11" s="1895"/>
      <c r="E11" s="1895"/>
      <c r="F11" s="1895"/>
    </row>
    <row r="12" spans="1:6" x14ac:dyDescent="0.25">
      <c r="A12" s="392" t="s">
        <v>997</v>
      </c>
      <c r="B12" s="1896"/>
      <c r="C12" s="1897"/>
      <c r="D12" s="1897"/>
    </row>
    <row r="13" spans="1:6" x14ac:dyDescent="0.25">
      <c r="A13" s="580" t="s">
        <v>696</v>
      </c>
      <c r="B13" s="580"/>
      <c r="C13" s="580"/>
      <c r="D13" s="580"/>
    </row>
    <row r="14" spans="1:6" x14ac:dyDescent="0.25">
      <c r="A14" s="1898" t="s">
        <v>998</v>
      </c>
      <c r="B14" s="1614"/>
      <c r="C14" s="1614"/>
      <c r="D14" s="1614"/>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A2:E48"/>
  <sheetViews>
    <sheetView zoomScaleNormal="100" workbookViewId="0"/>
  </sheetViews>
  <sheetFormatPr baseColWidth="10" defaultColWidth="11.375" defaultRowHeight="11.25" customHeight="1" x14ac:dyDescent="0.15"/>
  <cols>
    <col min="1" max="1" width="42.875" style="351" customWidth="1"/>
    <col min="2" max="2" width="27.875" style="351" customWidth="1"/>
    <col min="3" max="3" width="27" style="351" customWidth="1"/>
    <col min="4" max="4" width="40" style="351" bestFit="1" customWidth="1"/>
    <col min="5" max="5" width="31.125" style="351" customWidth="1"/>
    <col min="6" max="16384" width="11.375" style="351"/>
  </cols>
  <sheetData>
    <row r="2" spans="1:5" ht="11.55" x14ac:dyDescent="0.15">
      <c r="A2" s="278" t="s">
        <v>4977</v>
      </c>
      <c r="B2" s="350"/>
      <c r="C2" s="350"/>
      <c r="D2" s="350"/>
      <c r="E2" s="350"/>
    </row>
    <row r="3" spans="1:5" ht="11.25" customHeight="1" x14ac:dyDescent="0.15">
      <c r="A3" s="352"/>
      <c r="B3" s="352"/>
      <c r="C3" s="352"/>
      <c r="D3" s="352"/>
      <c r="E3" s="352"/>
    </row>
    <row r="4" spans="1:5" ht="28.55" customHeight="1" x14ac:dyDescent="0.15">
      <c r="A4" s="3521" t="s">
        <v>4436</v>
      </c>
      <c r="B4" s="3522" t="s">
        <v>4437</v>
      </c>
      <c r="C4" s="3521" t="s">
        <v>4438</v>
      </c>
      <c r="D4" s="3521" t="s">
        <v>4978</v>
      </c>
      <c r="E4" s="3523" t="s">
        <v>4439</v>
      </c>
    </row>
    <row r="5" spans="1:5" ht="11.25" customHeight="1" x14ac:dyDescent="0.15">
      <c r="A5" s="353" t="s">
        <v>742</v>
      </c>
      <c r="B5" s="354">
        <v>86244</v>
      </c>
      <c r="C5" s="354">
        <v>116775.43555832104</v>
      </c>
      <c r="D5" s="355">
        <v>1.3540122855888066</v>
      </c>
      <c r="E5" s="354">
        <v>949460.57589675637</v>
      </c>
    </row>
    <row r="6" spans="1:5" ht="11.25" customHeight="1" x14ac:dyDescent="0.15">
      <c r="A6" s="353" t="s">
        <v>4440</v>
      </c>
      <c r="B6" s="354">
        <v>130</v>
      </c>
      <c r="C6" s="354">
        <v>1386.9166666666665</v>
      </c>
      <c r="D6" s="355">
        <v>10.668589743589742</v>
      </c>
      <c r="E6" s="354">
        <v>446941.32318472868</v>
      </c>
    </row>
    <row r="7" spans="1:5" ht="11.25" customHeight="1" x14ac:dyDescent="0.15">
      <c r="A7" s="356" t="s">
        <v>4440</v>
      </c>
      <c r="B7" s="357">
        <v>130</v>
      </c>
      <c r="C7" s="357">
        <v>1386.9166666666665</v>
      </c>
      <c r="D7" s="358">
        <v>10.668589743589742</v>
      </c>
      <c r="E7" s="357">
        <v>446941.32318472868</v>
      </c>
    </row>
    <row r="8" spans="1:5" ht="11.25" customHeight="1" x14ac:dyDescent="0.15">
      <c r="A8" s="353" t="s">
        <v>4441</v>
      </c>
      <c r="B8" s="354">
        <v>958</v>
      </c>
      <c r="C8" s="354">
        <v>1369.9166666666683</v>
      </c>
      <c r="D8" s="355">
        <v>1.4299756437021589</v>
      </c>
      <c r="E8" s="354">
        <v>487748.6031210993</v>
      </c>
    </row>
    <row r="9" spans="1:5" ht="11.25" customHeight="1" x14ac:dyDescent="0.15">
      <c r="A9" s="356" t="s">
        <v>4441</v>
      </c>
      <c r="B9" s="357">
        <v>958</v>
      </c>
      <c r="C9" s="357">
        <v>1369.9166666666683</v>
      </c>
      <c r="D9" s="358">
        <v>1.4299756437021589</v>
      </c>
      <c r="E9" s="357">
        <v>487748.6031210993</v>
      </c>
    </row>
    <row r="10" spans="1:5" ht="11.25" customHeight="1" x14ac:dyDescent="0.15">
      <c r="A10" s="353" t="s">
        <v>3558</v>
      </c>
      <c r="B10" s="354">
        <v>25505</v>
      </c>
      <c r="C10" s="354">
        <v>17457.333333334143</v>
      </c>
      <c r="D10" s="355">
        <v>0.68446709795468119</v>
      </c>
      <c r="E10" s="354">
        <v>734308.78413630149</v>
      </c>
    </row>
    <row r="11" spans="1:5" ht="11.25" customHeight="1" x14ac:dyDescent="0.15">
      <c r="A11" s="356" t="s">
        <v>3558</v>
      </c>
      <c r="B11" s="357">
        <v>23332</v>
      </c>
      <c r="C11" s="357">
        <v>13980.000000002998</v>
      </c>
      <c r="D11" s="358">
        <v>0.59917709583417611</v>
      </c>
      <c r="E11" s="357">
        <v>702577.74633687991</v>
      </c>
    </row>
    <row r="12" spans="1:5" ht="11.25" customHeight="1" x14ac:dyDescent="0.15">
      <c r="A12" s="356" t="s">
        <v>4442</v>
      </c>
      <c r="B12" s="357">
        <v>34</v>
      </c>
      <c r="C12" s="357">
        <v>1445.4166666666665</v>
      </c>
      <c r="D12" s="358">
        <v>42.51225490196078</v>
      </c>
      <c r="E12" s="357">
        <v>1002583.5954290989</v>
      </c>
    </row>
    <row r="13" spans="1:5" ht="11.25" customHeight="1" x14ac:dyDescent="0.15">
      <c r="A13" s="356" t="s">
        <v>4443</v>
      </c>
      <c r="B13" s="357">
        <v>2139</v>
      </c>
      <c r="C13" s="357">
        <v>2031.9166666665351</v>
      </c>
      <c r="D13" s="358">
        <v>0.94993766557575277</v>
      </c>
      <c r="E13" s="357">
        <v>758734.6388947271</v>
      </c>
    </row>
    <row r="14" spans="1:5" ht="11.25" customHeight="1" x14ac:dyDescent="0.15">
      <c r="A14" s="353" t="s">
        <v>3559</v>
      </c>
      <c r="B14" s="354">
        <v>125</v>
      </c>
      <c r="C14" s="354">
        <v>451.33333333333337</v>
      </c>
      <c r="D14" s="355">
        <v>3.6106666666666669</v>
      </c>
      <c r="E14" s="354">
        <v>1029079.7207526077</v>
      </c>
    </row>
    <row r="15" spans="1:5" ht="11.25" customHeight="1" x14ac:dyDescent="0.15">
      <c r="A15" s="356" t="s">
        <v>2219</v>
      </c>
      <c r="B15" s="357">
        <v>5</v>
      </c>
      <c r="C15" s="357">
        <v>21.416666666666668</v>
      </c>
      <c r="D15" s="358">
        <v>4.2833333333333332</v>
      </c>
      <c r="E15" s="357">
        <v>481707.85258964152</v>
      </c>
    </row>
    <row r="16" spans="1:5" ht="11.25" customHeight="1" x14ac:dyDescent="0.15">
      <c r="A16" s="356" t="s">
        <v>4444</v>
      </c>
      <c r="B16" s="357">
        <v>80</v>
      </c>
      <c r="C16" s="357">
        <v>31.249999999999972</v>
      </c>
      <c r="D16" s="358">
        <v>0.39062499999999967</v>
      </c>
      <c r="E16" s="357">
        <v>515463.84916201158</v>
      </c>
    </row>
    <row r="17" spans="1:5" ht="11.25" customHeight="1" x14ac:dyDescent="0.15">
      <c r="A17" s="356" t="s">
        <v>3356</v>
      </c>
      <c r="B17" s="357">
        <v>40</v>
      </c>
      <c r="C17" s="357">
        <v>398.66666666666657</v>
      </c>
      <c r="D17" s="358">
        <v>9.966666666666665</v>
      </c>
      <c r="E17" s="357">
        <v>1096586.5122924983</v>
      </c>
    </row>
    <row r="18" spans="1:5" ht="11.25" customHeight="1" x14ac:dyDescent="0.15">
      <c r="A18" s="353" t="s">
        <v>3557</v>
      </c>
      <c r="B18" s="354">
        <v>1361</v>
      </c>
      <c r="C18" s="354">
        <v>2185.2499999999836</v>
      </c>
      <c r="D18" s="355">
        <v>1.6056208670095398</v>
      </c>
      <c r="E18" s="354">
        <v>974968.38570934953</v>
      </c>
    </row>
    <row r="19" spans="1:5" ht="11.25" customHeight="1" x14ac:dyDescent="0.15">
      <c r="A19" s="356" t="s">
        <v>4442</v>
      </c>
      <c r="B19" s="357">
        <v>14</v>
      </c>
      <c r="C19" s="357">
        <v>27.250000000000004</v>
      </c>
      <c r="D19" s="358">
        <v>1.9464285714285716</v>
      </c>
      <c r="E19" s="357">
        <v>532355.14678899082</v>
      </c>
    </row>
    <row r="20" spans="1:5" ht="11.25" customHeight="1" x14ac:dyDescent="0.15">
      <c r="A20" s="356" t="s">
        <v>3068</v>
      </c>
      <c r="B20" s="357">
        <v>1347</v>
      </c>
      <c r="C20" s="357">
        <v>2157.9999999999809</v>
      </c>
      <c r="D20" s="358">
        <v>1.6020786933927105</v>
      </c>
      <c r="E20" s="357">
        <v>980602.27162320737</v>
      </c>
    </row>
    <row r="21" spans="1:5" ht="11.25" customHeight="1" x14ac:dyDescent="0.15">
      <c r="A21" s="353" t="s">
        <v>4445</v>
      </c>
      <c r="B21" s="354">
        <v>2488</v>
      </c>
      <c r="C21" s="354">
        <v>12373.083333333369</v>
      </c>
      <c r="D21" s="355">
        <v>4.9731042336548912</v>
      </c>
      <c r="E21" s="354">
        <v>898426.57726786402</v>
      </c>
    </row>
    <row r="22" spans="1:5" ht="11.25" customHeight="1" x14ac:dyDescent="0.15">
      <c r="A22" s="356" t="s">
        <v>4446</v>
      </c>
      <c r="B22" s="357">
        <v>961</v>
      </c>
      <c r="C22" s="310">
        <v>5068.3333333333167</v>
      </c>
      <c r="D22" s="358">
        <v>5.2740201179326913</v>
      </c>
      <c r="E22" s="357">
        <v>840266.74950328248</v>
      </c>
    </row>
    <row r="23" spans="1:5" ht="11.25" customHeight="1" x14ac:dyDescent="0.15">
      <c r="A23" s="356" t="s">
        <v>4447</v>
      </c>
      <c r="B23" s="357">
        <v>249</v>
      </c>
      <c r="C23" s="310">
        <v>2612.1666666666692</v>
      </c>
      <c r="D23" s="358">
        <v>10.490629183400278</v>
      </c>
      <c r="E23" s="357">
        <v>946817.28267127159</v>
      </c>
    </row>
    <row r="24" spans="1:5" ht="11.25" customHeight="1" x14ac:dyDescent="0.15">
      <c r="A24" s="356" t="s">
        <v>4448</v>
      </c>
      <c r="B24" s="357">
        <v>223</v>
      </c>
      <c r="C24" s="310">
        <v>1249.333333333333</v>
      </c>
      <c r="D24" s="358">
        <v>5.6023916292974576</v>
      </c>
      <c r="E24" s="357">
        <v>1447049.5363135999</v>
      </c>
    </row>
    <row r="25" spans="1:5" ht="11.25" customHeight="1" x14ac:dyDescent="0.15">
      <c r="A25" s="356" t="s">
        <v>4442</v>
      </c>
      <c r="B25" s="357">
        <v>1055</v>
      </c>
      <c r="C25" s="310">
        <v>3443.2500000000059</v>
      </c>
      <c r="D25" s="358">
        <v>3.2637440758293894</v>
      </c>
      <c r="E25" s="357">
        <v>748337.89925609075</v>
      </c>
    </row>
    <row r="26" spans="1:5" ht="11.25" customHeight="1" x14ac:dyDescent="0.15">
      <c r="A26" s="353" t="s">
        <v>4449</v>
      </c>
      <c r="B26" s="354">
        <v>5514</v>
      </c>
      <c r="C26" s="354">
        <v>31190.416666666661</v>
      </c>
      <c r="D26" s="355">
        <v>5.656586265264175</v>
      </c>
      <c r="E26" s="354">
        <v>1220371.063619368</v>
      </c>
    </row>
    <row r="27" spans="1:5" ht="11.25" customHeight="1" x14ac:dyDescent="0.15">
      <c r="A27" s="356" t="s">
        <v>4450</v>
      </c>
      <c r="B27" s="357">
        <v>479</v>
      </c>
      <c r="C27" s="357">
        <v>2958.8333333333339</v>
      </c>
      <c r="D27" s="358">
        <v>6.1771050800278369</v>
      </c>
      <c r="E27" s="357">
        <v>827326.08627384284</v>
      </c>
    </row>
    <row r="28" spans="1:5" ht="11.25" customHeight="1" x14ac:dyDescent="0.15">
      <c r="A28" s="356" t="s">
        <v>4442</v>
      </c>
      <c r="B28" s="357">
        <v>25</v>
      </c>
      <c r="C28" s="357">
        <v>439.66666666666669</v>
      </c>
      <c r="D28" s="358">
        <v>17.586666666666666</v>
      </c>
      <c r="E28" s="357">
        <v>764420.10106382985</v>
      </c>
    </row>
    <row r="29" spans="1:5" ht="11.25" customHeight="1" x14ac:dyDescent="0.15">
      <c r="A29" s="356" t="s">
        <v>4451</v>
      </c>
      <c r="B29" s="357">
        <v>4454</v>
      </c>
      <c r="C29" s="357">
        <v>23518.58333333422</v>
      </c>
      <c r="D29" s="358">
        <v>5.2803285436313923</v>
      </c>
      <c r="E29" s="357">
        <v>1315711.5286363689</v>
      </c>
    </row>
    <row r="30" spans="1:5" ht="11.25" customHeight="1" x14ac:dyDescent="0.15">
      <c r="A30" s="356" t="s">
        <v>2316</v>
      </c>
      <c r="B30" s="357">
        <v>294</v>
      </c>
      <c r="C30" s="357">
        <v>1280.8333333333335</v>
      </c>
      <c r="D30" s="358">
        <v>4.3565759637188215</v>
      </c>
      <c r="E30" s="357">
        <v>640219.12820009189</v>
      </c>
    </row>
    <row r="31" spans="1:5" ht="11.25" customHeight="1" x14ac:dyDescent="0.15">
      <c r="A31" s="356" t="s">
        <v>2317</v>
      </c>
      <c r="B31" s="357">
        <v>262</v>
      </c>
      <c r="C31" s="357">
        <v>2992.5</v>
      </c>
      <c r="D31" s="358">
        <v>11.42175572519084</v>
      </c>
      <c r="E31" s="357">
        <v>1176455.5859473371</v>
      </c>
    </row>
    <row r="32" spans="1:5" ht="11.25" customHeight="1" x14ac:dyDescent="0.15">
      <c r="A32" s="353" t="s">
        <v>4452</v>
      </c>
      <c r="B32" s="354">
        <v>29471</v>
      </c>
      <c r="C32" s="354">
        <v>31692.666666656442</v>
      </c>
      <c r="D32" s="355">
        <v>1.075384841595346</v>
      </c>
      <c r="E32" s="354">
        <v>803644.7924998916</v>
      </c>
    </row>
    <row r="33" spans="1:5" ht="11.25" customHeight="1" x14ac:dyDescent="0.15">
      <c r="A33" s="356" t="s">
        <v>3603</v>
      </c>
      <c r="B33" s="357">
        <v>12465</v>
      </c>
      <c r="C33" s="357">
        <v>4528.6666666668771</v>
      </c>
      <c r="D33" s="358">
        <v>0.36331060302181123</v>
      </c>
      <c r="E33" s="357">
        <v>1174871.8601019995</v>
      </c>
    </row>
    <row r="34" spans="1:5" ht="11.25" customHeight="1" x14ac:dyDescent="0.15">
      <c r="A34" s="356" t="s">
        <v>4301</v>
      </c>
      <c r="B34" s="357">
        <v>6223</v>
      </c>
      <c r="C34" s="357">
        <v>2502.1666666667106</v>
      </c>
      <c r="D34" s="358">
        <v>0.40208366811292151</v>
      </c>
      <c r="E34" s="357">
        <v>818578.22164616978</v>
      </c>
    </row>
    <row r="35" spans="1:5" ht="11.25" customHeight="1" x14ac:dyDescent="0.15">
      <c r="A35" s="356" t="s">
        <v>3203</v>
      </c>
      <c r="B35" s="357">
        <v>10783</v>
      </c>
      <c r="C35" s="357">
        <v>24661.83333332435</v>
      </c>
      <c r="D35" s="358">
        <v>2.2871031562018316</v>
      </c>
      <c r="E35" s="357">
        <v>736964.7145348643</v>
      </c>
    </row>
    <row r="36" spans="1:5" ht="11.25" customHeight="1" x14ac:dyDescent="0.15">
      <c r="A36" s="353" t="s">
        <v>4453</v>
      </c>
      <c r="B36" s="354">
        <v>2013</v>
      </c>
      <c r="C36" s="354">
        <v>10352.185558333307</v>
      </c>
      <c r="D36" s="355">
        <v>5.1426654537174903</v>
      </c>
      <c r="E36" s="354">
        <v>1072786.4932387853</v>
      </c>
    </row>
    <row r="37" spans="1:5" ht="11.25" customHeight="1" x14ac:dyDescent="0.15">
      <c r="A37" s="356" t="s">
        <v>4454</v>
      </c>
      <c r="B37" s="357">
        <v>1429</v>
      </c>
      <c r="C37" s="357">
        <v>3765.5833333333417</v>
      </c>
      <c r="D37" s="358">
        <v>2.6351177979939409</v>
      </c>
      <c r="E37" s="357">
        <v>676924.5500434956</v>
      </c>
    </row>
    <row r="38" spans="1:5" ht="11.25" customHeight="1" x14ac:dyDescent="0.15">
      <c r="A38" s="356" t="s">
        <v>4455</v>
      </c>
      <c r="B38" s="357">
        <v>584</v>
      </c>
      <c r="C38" s="357">
        <v>6586.6022249999523</v>
      </c>
      <c r="D38" s="358">
        <v>11.278428467465671</v>
      </c>
      <c r="E38" s="357">
        <v>1297379.6717182694</v>
      </c>
    </row>
    <row r="39" spans="1:5" ht="11.25" customHeight="1" x14ac:dyDescent="0.15">
      <c r="A39" s="353" t="s">
        <v>4456</v>
      </c>
      <c r="B39" s="354">
        <v>18679</v>
      </c>
      <c r="C39" s="354">
        <v>8316.3333333304799</v>
      </c>
      <c r="D39" s="355">
        <v>0.44522369148939878</v>
      </c>
      <c r="E39" s="354">
        <v>1004391.599026608</v>
      </c>
    </row>
    <row r="40" spans="1:5" ht="11.25" customHeight="1" x14ac:dyDescent="0.15">
      <c r="A40" s="356" t="s">
        <v>4456</v>
      </c>
      <c r="B40" s="357">
        <v>18679</v>
      </c>
      <c r="C40" s="357">
        <v>8316.3333333304799</v>
      </c>
      <c r="D40" s="358">
        <v>0.44522369148939878</v>
      </c>
      <c r="E40" s="357">
        <v>1004391.599026608</v>
      </c>
    </row>
    <row r="41" spans="1:5" ht="11.25" customHeight="1" x14ac:dyDescent="0.15">
      <c r="A41" s="356"/>
      <c r="B41" s="357"/>
      <c r="C41" s="357"/>
      <c r="D41" s="359"/>
      <c r="E41" s="357"/>
    </row>
    <row r="42" spans="1:5" s="342" customFormat="1" ht="10.199999999999999" x14ac:dyDescent="0.15">
      <c r="A42" s="342" t="s">
        <v>4971</v>
      </c>
    </row>
    <row r="43" spans="1:5" ht="11.25" customHeight="1" x14ac:dyDescent="0.15">
      <c r="A43" s="152" t="s">
        <v>4457</v>
      </c>
      <c r="B43" s="357"/>
      <c r="C43" s="357"/>
      <c r="D43" s="359"/>
      <c r="E43" s="357"/>
    </row>
    <row r="44" spans="1:5" ht="11.25" customHeight="1" x14ac:dyDescent="0.15">
      <c r="A44" s="152" t="s">
        <v>4979</v>
      </c>
      <c r="B44" s="357"/>
      <c r="C44" s="357"/>
      <c r="D44" s="359"/>
      <c r="E44" s="357"/>
    </row>
    <row r="45" spans="1:5" ht="11.25" customHeight="1" x14ac:dyDescent="0.15">
      <c r="A45" s="152" t="s">
        <v>4458</v>
      </c>
      <c r="B45" s="360"/>
      <c r="C45" s="360"/>
      <c r="D45" s="360"/>
      <c r="E45" s="360"/>
    </row>
    <row r="46" spans="1:5" ht="11.25" customHeight="1" x14ac:dyDescent="0.15">
      <c r="A46" s="152" t="s">
        <v>4980</v>
      </c>
      <c r="B46" s="360"/>
      <c r="C46" s="360"/>
      <c r="D46" s="360"/>
      <c r="E46" s="360"/>
    </row>
    <row r="47" spans="1:5" ht="11.25" customHeight="1" x14ac:dyDescent="0.15">
      <c r="A47" s="152" t="s">
        <v>4981</v>
      </c>
      <c r="B47" s="360"/>
      <c r="C47" s="360"/>
      <c r="D47" s="360"/>
      <c r="E47" s="360"/>
    </row>
    <row r="48" spans="1:5" ht="11.25" customHeight="1" x14ac:dyDescent="0.15">
      <c r="A48" s="151" t="s">
        <v>4459</v>
      </c>
      <c r="B48" s="306"/>
      <c r="C48" s="306"/>
      <c r="D48" s="306"/>
      <c r="E48" s="306"/>
    </row>
  </sheetData>
  <pageMargins left="0.7" right="0.7" top="0.75" bottom="0.75" header="0.3" footer="0.3"/>
  <pageSetup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dimension ref="A2:E31"/>
  <sheetViews>
    <sheetView zoomScaleNormal="100" workbookViewId="0"/>
  </sheetViews>
  <sheetFormatPr baseColWidth="10" defaultColWidth="11.375" defaultRowHeight="11.25" customHeight="1" x14ac:dyDescent="0.15"/>
  <cols>
    <col min="1" max="1" width="20.375" style="292" customWidth="1"/>
    <col min="2" max="2" width="25.25" style="292" bestFit="1" customWidth="1"/>
    <col min="3" max="3" width="21.375" style="292" customWidth="1"/>
    <col min="4" max="4" width="23.375" style="292" customWidth="1"/>
    <col min="5" max="5" width="19.875" style="292" customWidth="1"/>
    <col min="6" max="16384" width="11.375" style="292"/>
  </cols>
  <sheetData>
    <row r="2" spans="1:5" ht="11.55" x14ac:dyDescent="0.15">
      <c r="A2" s="278" t="s">
        <v>4982</v>
      </c>
    </row>
    <row r="4" spans="1:5" ht="24.8" customHeight="1" x14ac:dyDescent="0.15">
      <c r="A4" s="3519" t="s">
        <v>4460</v>
      </c>
      <c r="B4" s="3524" t="s">
        <v>4461</v>
      </c>
      <c r="C4" s="3519" t="s">
        <v>4462</v>
      </c>
      <c r="D4" s="3524" t="s">
        <v>4978</v>
      </c>
      <c r="E4" s="3519" t="s">
        <v>4463</v>
      </c>
    </row>
    <row r="5" spans="1:5" ht="11.25" customHeight="1" x14ac:dyDescent="0.15">
      <c r="A5" s="361" t="s">
        <v>742</v>
      </c>
      <c r="B5" s="362">
        <v>86244</v>
      </c>
      <c r="C5" s="362">
        <v>116775.43555829929</v>
      </c>
      <c r="D5" s="363">
        <v>1.3540122855885544</v>
      </c>
      <c r="E5" s="362">
        <v>949460.57589690213</v>
      </c>
    </row>
    <row r="6" spans="1:5" ht="11.25" customHeight="1" x14ac:dyDescent="0.15">
      <c r="A6" s="364" t="s">
        <v>677</v>
      </c>
      <c r="B6" s="365">
        <v>641</v>
      </c>
      <c r="C6" s="365">
        <v>815.18731666666611</v>
      </c>
      <c r="D6" s="363">
        <v>1.2717430837233481</v>
      </c>
      <c r="E6" s="365">
        <v>750933.37294638786</v>
      </c>
    </row>
    <row r="7" spans="1:5" ht="11.25" customHeight="1" x14ac:dyDescent="0.15">
      <c r="A7" s="364" t="s">
        <v>678</v>
      </c>
      <c r="B7" s="365">
        <v>1053</v>
      </c>
      <c r="C7" s="365">
        <v>811.89105000000222</v>
      </c>
      <c r="D7" s="363">
        <v>0.7710266381766403</v>
      </c>
      <c r="E7" s="365">
        <v>630133.35983819654</v>
      </c>
    </row>
    <row r="8" spans="1:5" ht="11.25" customHeight="1" x14ac:dyDescent="0.15">
      <c r="A8" s="364" t="s">
        <v>679</v>
      </c>
      <c r="B8" s="365">
        <v>1901</v>
      </c>
      <c r="C8" s="365">
        <v>2042.6831416666387</v>
      </c>
      <c r="D8" s="363">
        <v>1.0745308477993891</v>
      </c>
      <c r="E8" s="365">
        <v>799629.69228077109</v>
      </c>
    </row>
    <row r="9" spans="1:5" ht="11.25" customHeight="1" x14ac:dyDescent="0.15">
      <c r="A9" s="364" t="s">
        <v>680</v>
      </c>
      <c r="B9" s="365">
        <v>713</v>
      </c>
      <c r="C9" s="365">
        <v>583.60169166667094</v>
      </c>
      <c r="D9" s="363">
        <v>0.81851569658719625</v>
      </c>
      <c r="E9" s="365">
        <v>754378.44967052119</v>
      </c>
    </row>
    <row r="10" spans="1:5" ht="11.25" customHeight="1" x14ac:dyDescent="0.15">
      <c r="A10" s="364" t="s">
        <v>681</v>
      </c>
      <c r="B10" s="365">
        <v>2142</v>
      </c>
      <c r="C10" s="365">
        <v>1663.2532166666485</v>
      </c>
      <c r="D10" s="363">
        <v>0.77649543261748299</v>
      </c>
      <c r="E10" s="365">
        <v>868330.11949756264</v>
      </c>
    </row>
    <row r="11" spans="1:5" ht="11.25" customHeight="1" x14ac:dyDescent="0.15">
      <c r="A11" s="364" t="s">
        <v>682</v>
      </c>
      <c r="B11" s="365">
        <v>7906</v>
      </c>
      <c r="C11" s="365">
        <v>7099.7701499996747</v>
      </c>
      <c r="D11" s="363">
        <v>0.89802303946365736</v>
      </c>
      <c r="E11" s="365">
        <v>813184.29004104098</v>
      </c>
    </row>
    <row r="12" spans="1:5" ht="11.25" customHeight="1" x14ac:dyDescent="0.15">
      <c r="A12" s="364" t="s">
        <v>683</v>
      </c>
      <c r="B12" s="365">
        <v>51861</v>
      </c>
      <c r="C12" s="365">
        <v>86522.488549966365</v>
      </c>
      <c r="D12" s="363">
        <v>1.6683536482128452</v>
      </c>
      <c r="E12" s="365">
        <v>1024473.9690234268</v>
      </c>
    </row>
    <row r="13" spans="1:5" ht="11.25" customHeight="1" x14ac:dyDescent="0.15">
      <c r="A13" s="364" t="s">
        <v>684</v>
      </c>
      <c r="B13" s="365">
        <v>2325</v>
      </c>
      <c r="C13" s="365">
        <v>1941.561749999973</v>
      </c>
      <c r="D13" s="363">
        <v>0.83508032258063358</v>
      </c>
      <c r="E13" s="365">
        <v>704540.19136693585</v>
      </c>
    </row>
    <row r="14" spans="1:5" ht="11.25" customHeight="1" x14ac:dyDescent="0.15">
      <c r="A14" s="364" t="s">
        <v>685</v>
      </c>
      <c r="B14" s="365">
        <v>2715</v>
      </c>
      <c r="C14" s="365">
        <v>2570.6857166666855</v>
      </c>
      <c r="D14" s="363">
        <v>0.94684556783303331</v>
      </c>
      <c r="E14" s="365">
        <v>662404.17488933553</v>
      </c>
    </row>
    <row r="15" spans="1:5" ht="11.25" customHeight="1" x14ac:dyDescent="0.15">
      <c r="A15" s="364" t="s">
        <v>732</v>
      </c>
      <c r="B15" s="365">
        <v>1128</v>
      </c>
      <c r="C15" s="365">
        <v>847.05720000001008</v>
      </c>
      <c r="D15" s="363">
        <v>0.75093723404256219</v>
      </c>
      <c r="E15" s="365">
        <v>514959.65585944871</v>
      </c>
    </row>
    <row r="16" spans="1:5" ht="11.25" customHeight="1" x14ac:dyDescent="0.15">
      <c r="A16" s="364" t="s">
        <v>688</v>
      </c>
      <c r="B16" s="365">
        <v>5307</v>
      </c>
      <c r="C16" s="365">
        <v>4867.7137333332767</v>
      </c>
      <c r="D16" s="363">
        <v>0.91722512404998613</v>
      </c>
      <c r="E16" s="365">
        <v>709439.39062734577</v>
      </c>
    </row>
    <row r="17" spans="1:5" ht="11.25" customHeight="1" x14ac:dyDescent="0.15">
      <c r="A17" s="364" t="s">
        <v>4464</v>
      </c>
      <c r="B17" s="365">
        <v>3057</v>
      </c>
      <c r="C17" s="365">
        <v>2614.5505833333514</v>
      </c>
      <c r="D17" s="363">
        <v>0.85526679206194023</v>
      </c>
      <c r="E17" s="365">
        <v>757018.63895471732</v>
      </c>
    </row>
    <row r="18" spans="1:5" ht="11.25" customHeight="1" x14ac:dyDescent="0.15">
      <c r="A18" s="364" t="s">
        <v>845</v>
      </c>
      <c r="B18" s="365">
        <v>1208</v>
      </c>
      <c r="C18" s="365">
        <v>791.03742500000908</v>
      </c>
      <c r="D18" s="363">
        <v>0.65483230546358373</v>
      </c>
      <c r="E18" s="365">
        <v>663706.02134176716</v>
      </c>
    </row>
    <row r="19" spans="1:5" ht="11.25" customHeight="1" x14ac:dyDescent="0.15">
      <c r="A19" s="364" t="s">
        <v>846</v>
      </c>
      <c r="B19" s="365">
        <v>2766</v>
      </c>
      <c r="C19" s="365">
        <v>2615.2822249999904</v>
      </c>
      <c r="D19" s="363">
        <v>0.94551056579898418</v>
      </c>
      <c r="E19" s="365">
        <v>644389.49978516356</v>
      </c>
    </row>
    <row r="20" spans="1:5" ht="11.25" customHeight="1" x14ac:dyDescent="0.15">
      <c r="A20" s="364" t="s">
        <v>692</v>
      </c>
      <c r="B20" s="365">
        <v>260</v>
      </c>
      <c r="C20" s="365">
        <v>196.39491666666703</v>
      </c>
      <c r="D20" s="363">
        <v>0.75536506410256554</v>
      </c>
      <c r="E20" s="365">
        <v>676141.11983994639</v>
      </c>
    </row>
    <row r="21" spans="1:5" ht="11.25" customHeight="1" x14ac:dyDescent="0.15">
      <c r="A21" s="364" t="s">
        <v>693</v>
      </c>
      <c r="B21" s="365">
        <v>788</v>
      </c>
      <c r="C21" s="365">
        <v>752.9356333333327</v>
      </c>
      <c r="D21" s="363">
        <v>0.95550207275803645</v>
      </c>
      <c r="E21" s="365">
        <v>622754.31108890323</v>
      </c>
    </row>
    <row r="22" spans="1:5" ht="11.25" customHeight="1" x14ac:dyDescent="0.15">
      <c r="A22" s="364" t="s">
        <v>2033</v>
      </c>
      <c r="B22" s="365">
        <v>473</v>
      </c>
      <c r="C22" s="365">
        <v>39.341258333333357</v>
      </c>
      <c r="D22" s="363">
        <v>8.3173907681465875E-2</v>
      </c>
      <c r="E22" s="365">
        <v>444181.14697653061</v>
      </c>
    </row>
    <row r="23" spans="1:5" ht="11.25" customHeight="1" x14ac:dyDescent="0.15">
      <c r="A23" s="364"/>
      <c r="B23" s="365"/>
      <c r="C23" s="365"/>
      <c r="D23" s="366"/>
      <c r="E23" s="365"/>
    </row>
    <row r="24" spans="1:5" s="342" customFormat="1" ht="10.199999999999999" x14ac:dyDescent="0.15">
      <c r="A24" s="342" t="s">
        <v>4971</v>
      </c>
    </row>
    <row r="25" spans="1:5" ht="11.25" customHeight="1" x14ac:dyDescent="0.15">
      <c r="A25" s="152" t="s">
        <v>4457</v>
      </c>
      <c r="B25" s="365"/>
      <c r="C25" s="365"/>
      <c r="D25" s="366"/>
      <c r="E25" s="365"/>
    </row>
    <row r="26" spans="1:5" ht="11.25" customHeight="1" x14ac:dyDescent="0.15">
      <c r="A26" s="152" t="s">
        <v>4465</v>
      </c>
      <c r="B26" s="367"/>
    </row>
    <row r="27" spans="1:5" ht="11.25" customHeight="1" x14ac:dyDescent="0.15">
      <c r="A27" s="152" t="s">
        <v>4983</v>
      </c>
      <c r="B27" s="306"/>
      <c r="C27" s="306"/>
      <c r="D27" s="306"/>
      <c r="E27" s="306"/>
    </row>
    <row r="28" spans="1:5" ht="11.25" customHeight="1" x14ac:dyDescent="0.15">
      <c r="A28" s="152" t="s">
        <v>4466</v>
      </c>
      <c r="B28" s="306"/>
      <c r="C28" s="306"/>
      <c r="D28" s="306"/>
      <c r="E28" s="306"/>
    </row>
    <row r="29" spans="1:5" ht="11.25" customHeight="1" x14ac:dyDescent="0.15">
      <c r="A29" s="152" t="s">
        <v>4984</v>
      </c>
      <c r="B29" s="360"/>
      <c r="C29" s="360"/>
      <c r="D29" s="360"/>
      <c r="E29" s="360"/>
    </row>
    <row r="30" spans="1:5" ht="11.25" customHeight="1" x14ac:dyDescent="0.15">
      <c r="A30" s="152" t="s">
        <v>4985</v>
      </c>
      <c r="B30" s="306"/>
      <c r="C30" s="306"/>
      <c r="D30" s="306"/>
      <c r="E30" s="306"/>
    </row>
    <row r="31" spans="1:5" ht="11.25" customHeight="1" x14ac:dyDescent="0.15">
      <c r="A31" s="151" t="s">
        <v>4459</v>
      </c>
    </row>
  </sheetData>
  <pageMargins left="0.7" right="0.7" top="0.75" bottom="0.75" header="0.3" footer="0.3"/>
  <pageSetup orientation="portrait"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A2:H49"/>
  <sheetViews>
    <sheetView zoomScaleNormal="100" workbookViewId="0"/>
  </sheetViews>
  <sheetFormatPr baseColWidth="10" defaultColWidth="11.375" defaultRowHeight="11.25" customHeight="1" x14ac:dyDescent="0.15"/>
  <cols>
    <col min="1" max="1" width="46.125" style="292" customWidth="1"/>
    <col min="2" max="2" width="24" style="292" customWidth="1"/>
    <col min="3" max="6" width="14.25" style="292" customWidth="1"/>
    <col min="7" max="8" width="18.375" style="292" customWidth="1"/>
    <col min="9" max="16384" width="11.375" style="292"/>
  </cols>
  <sheetData>
    <row r="2" spans="1:8" ht="11.55" x14ac:dyDescent="0.15">
      <c r="A2" s="152" t="s">
        <v>4986</v>
      </c>
      <c r="B2" s="368"/>
      <c r="C2" s="368"/>
      <c r="D2" s="368"/>
      <c r="E2" s="368"/>
      <c r="F2" s="368"/>
      <c r="G2" s="368"/>
      <c r="H2" s="368"/>
    </row>
    <row r="4" spans="1:8" ht="45" customHeight="1" x14ac:dyDescent="0.15">
      <c r="A4" s="3525" t="s">
        <v>4436</v>
      </c>
      <c r="B4" s="3526" t="s">
        <v>4467</v>
      </c>
      <c r="C4" s="3526" t="s">
        <v>4468</v>
      </c>
      <c r="D4" s="3526" t="s">
        <v>4469</v>
      </c>
      <c r="E4" s="3526" t="s">
        <v>4987</v>
      </c>
      <c r="F4" s="3526" t="s">
        <v>4988</v>
      </c>
      <c r="G4" s="3526" t="s">
        <v>4470</v>
      </c>
      <c r="H4" s="3526" t="s">
        <v>4471</v>
      </c>
    </row>
    <row r="5" spans="1:8" ht="11.25" customHeight="1" x14ac:dyDescent="0.15">
      <c r="A5" s="368" t="s">
        <v>676</v>
      </c>
      <c r="B5" s="354">
        <v>86244</v>
      </c>
      <c r="C5" s="369">
        <v>71118.098649994703</v>
      </c>
      <c r="D5" s="369">
        <v>45291.561466668405</v>
      </c>
      <c r="E5" s="363">
        <v>0.82461503003101322</v>
      </c>
      <c r="F5" s="363">
        <v>0.52515608583401052</v>
      </c>
      <c r="G5" s="362">
        <v>1013247.3957198826</v>
      </c>
      <c r="H5" s="362">
        <v>852053.20788744453</v>
      </c>
    </row>
    <row r="6" spans="1:8" s="368" customFormat="1" ht="11.25" customHeight="1" x14ac:dyDescent="0.15">
      <c r="A6" s="361" t="s">
        <v>4440</v>
      </c>
      <c r="B6" s="354">
        <v>130</v>
      </c>
      <c r="C6" s="369">
        <v>835.75000000000011</v>
      </c>
      <c r="D6" s="369">
        <v>550.08333333333337</v>
      </c>
      <c r="E6" s="363">
        <v>6.4288461538461545</v>
      </c>
      <c r="F6" s="363">
        <v>4.2314102564102569</v>
      </c>
      <c r="G6" s="369">
        <v>449375.26121425006</v>
      </c>
      <c r="H6" s="369">
        <v>443096.79440389294</v>
      </c>
    </row>
    <row r="7" spans="1:8" ht="11.25" customHeight="1" x14ac:dyDescent="0.15">
      <c r="A7" s="370" t="s">
        <v>4440</v>
      </c>
      <c r="B7" s="357">
        <v>130</v>
      </c>
      <c r="C7" s="371">
        <v>835.75000000000011</v>
      </c>
      <c r="D7" s="371">
        <v>550.08333333333337</v>
      </c>
      <c r="E7" s="372">
        <v>6.4288461538461545</v>
      </c>
      <c r="F7" s="372">
        <v>4.2314102564102569</v>
      </c>
      <c r="G7" s="365">
        <v>449375.26121425006</v>
      </c>
      <c r="H7" s="365">
        <v>443096.79440389294</v>
      </c>
    </row>
    <row r="8" spans="1:8" s="368" customFormat="1" ht="11.25" customHeight="1" x14ac:dyDescent="0.15">
      <c r="A8" s="361" t="s">
        <v>4441</v>
      </c>
      <c r="B8" s="354">
        <v>958</v>
      </c>
      <c r="C8" s="369">
        <v>577.91666666666663</v>
      </c>
      <c r="D8" s="369">
        <v>790.66666666666663</v>
      </c>
      <c r="E8" s="363">
        <v>0.60325330549756428</v>
      </c>
      <c r="F8" s="363">
        <v>0.82533054975643694</v>
      </c>
      <c r="G8" s="369">
        <v>519301.68211430334</v>
      </c>
      <c r="H8" s="369">
        <v>464868.93160453765</v>
      </c>
    </row>
    <row r="9" spans="1:8" ht="11.25" customHeight="1" x14ac:dyDescent="0.15">
      <c r="A9" s="370" t="s">
        <v>4441</v>
      </c>
      <c r="B9" s="357">
        <v>958</v>
      </c>
      <c r="C9" s="371">
        <v>577.91666666666663</v>
      </c>
      <c r="D9" s="371">
        <v>790.66666666666663</v>
      </c>
      <c r="E9" s="372">
        <v>0.60325330549756428</v>
      </c>
      <c r="F9" s="372">
        <v>0.82533054975643694</v>
      </c>
      <c r="G9" s="371">
        <v>519301.68211430334</v>
      </c>
      <c r="H9" s="371">
        <v>464868.93160453765</v>
      </c>
    </row>
    <row r="10" spans="1:8" s="368" customFormat="1" ht="11.25" customHeight="1" x14ac:dyDescent="0.15">
      <c r="A10" s="361" t="s">
        <v>3558</v>
      </c>
      <c r="B10" s="354">
        <v>25505</v>
      </c>
      <c r="C10" s="369">
        <v>9902.4999999998472</v>
      </c>
      <c r="D10" s="369">
        <v>7440.583333333122</v>
      </c>
      <c r="E10" s="363">
        <v>0.38825720446970585</v>
      </c>
      <c r="F10" s="363">
        <v>0.29173037966410986</v>
      </c>
      <c r="G10" s="369">
        <v>755202.08040739491</v>
      </c>
      <c r="H10" s="369">
        <v>708697.53661983821</v>
      </c>
    </row>
    <row r="11" spans="1:8" ht="11.25" customHeight="1" x14ac:dyDescent="0.15">
      <c r="A11" s="370" t="s">
        <v>3558</v>
      </c>
      <c r="B11" s="357">
        <v>23332</v>
      </c>
      <c r="C11" s="371">
        <v>8644.6666666657584</v>
      </c>
      <c r="D11" s="371">
        <v>5230.833333333253</v>
      </c>
      <c r="E11" s="372">
        <v>0.37050688610773863</v>
      </c>
      <c r="F11" s="372">
        <v>0.22419138236470312</v>
      </c>
      <c r="G11" s="371">
        <v>721467.71517097391</v>
      </c>
      <c r="H11" s="371">
        <v>673425.96016936854</v>
      </c>
    </row>
    <row r="12" spans="1:8" ht="11.25" customHeight="1" x14ac:dyDescent="0.15">
      <c r="A12" s="370" t="s">
        <v>4442</v>
      </c>
      <c r="B12" s="357">
        <v>34</v>
      </c>
      <c r="C12" s="371">
        <v>414</v>
      </c>
      <c r="D12" s="371">
        <v>1030.666666666667</v>
      </c>
      <c r="E12" s="372">
        <v>12.176470588235293</v>
      </c>
      <c r="F12" s="372">
        <v>30.313725490196088</v>
      </c>
      <c r="G12" s="371">
        <v>1213709.7196939187</v>
      </c>
      <c r="H12" s="371">
        <v>917773.36355541158</v>
      </c>
    </row>
    <row r="13" spans="1:8" ht="11.25" customHeight="1" x14ac:dyDescent="0.15">
      <c r="A13" s="370" t="s">
        <v>4443</v>
      </c>
      <c r="B13" s="357">
        <v>2139</v>
      </c>
      <c r="C13" s="371">
        <v>843.83333333337862</v>
      </c>
      <c r="D13" s="371">
        <v>1179.0833333333021</v>
      </c>
      <c r="E13" s="372">
        <v>0.39449898706562814</v>
      </c>
      <c r="F13" s="372">
        <v>0.55123110487765414</v>
      </c>
      <c r="G13" s="371">
        <v>874421.18418911507</v>
      </c>
      <c r="H13" s="371">
        <v>678999.99686410441</v>
      </c>
    </row>
    <row r="14" spans="1:8" s="368" customFormat="1" ht="11.25" customHeight="1" x14ac:dyDescent="0.15">
      <c r="A14" s="361" t="s">
        <v>3559</v>
      </c>
      <c r="B14" s="354">
        <v>125</v>
      </c>
      <c r="C14" s="369">
        <v>286.50000000000006</v>
      </c>
      <c r="D14" s="369">
        <v>163.33333333333334</v>
      </c>
      <c r="E14" s="363">
        <v>2.2920000000000003</v>
      </c>
      <c r="F14" s="363">
        <v>1.3066666666666666</v>
      </c>
      <c r="G14" s="369">
        <v>1107786.7322741984</v>
      </c>
      <c r="H14" s="369">
        <v>897788.91696565854</v>
      </c>
    </row>
    <row r="15" spans="1:8" ht="11.25" customHeight="1" x14ac:dyDescent="0.15">
      <c r="A15" s="370" t="s">
        <v>2219</v>
      </c>
      <c r="B15" s="357">
        <v>5</v>
      </c>
      <c r="C15" s="371">
        <v>17</v>
      </c>
      <c r="D15" s="371">
        <v>4.416666666666667</v>
      </c>
      <c r="E15" s="372">
        <v>3.4</v>
      </c>
      <c r="F15" s="372">
        <v>0.88333333333333341</v>
      </c>
      <c r="G15" s="371">
        <v>466469.8535353535</v>
      </c>
      <c r="H15" s="371">
        <v>538634.71698113217</v>
      </c>
    </row>
    <row r="16" spans="1:8" ht="11.25" customHeight="1" x14ac:dyDescent="0.15">
      <c r="A16" s="370" t="s">
        <v>4444</v>
      </c>
      <c r="B16" s="357">
        <v>80</v>
      </c>
      <c r="C16" s="371">
        <v>11.583333333333332</v>
      </c>
      <c r="D16" s="371">
        <v>18.166666666666657</v>
      </c>
      <c r="E16" s="372">
        <v>0.14479166666666665</v>
      </c>
      <c r="F16" s="372">
        <v>0.22708333333333322</v>
      </c>
      <c r="G16" s="371">
        <v>458728.120967742</v>
      </c>
      <c r="H16" s="371">
        <v>557903.28703703708</v>
      </c>
    </row>
    <row r="17" spans="1:8" ht="11.25" customHeight="1" x14ac:dyDescent="0.15">
      <c r="A17" s="370" t="s">
        <v>3356</v>
      </c>
      <c r="B17" s="357">
        <v>40</v>
      </c>
      <c r="C17" s="371">
        <v>257.91666666666663</v>
      </c>
      <c r="D17" s="371">
        <v>140.75000000000003</v>
      </c>
      <c r="E17" s="372">
        <v>6.4479166666666661</v>
      </c>
      <c r="F17" s="372">
        <v>3.5187500000000007</v>
      </c>
      <c r="G17" s="371">
        <v>1175210.8498537538</v>
      </c>
      <c r="H17" s="371">
        <v>952753.52378121298</v>
      </c>
    </row>
    <row r="18" spans="1:8" s="368" customFormat="1" ht="11.25" customHeight="1" x14ac:dyDescent="0.15">
      <c r="A18" s="361" t="s">
        <v>3557</v>
      </c>
      <c r="B18" s="354">
        <v>1361</v>
      </c>
      <c r="C18" s="369">
        <v>1473.9166666666645</v>
      </c>
      <c r="D18" s="369">
        <v>698.0000000000008</v>
      </c>
      <c r="E18" s="363">
        <v>1.0829659564046028</v>
      </c>
      <c r="F18" s="363">
        <v>0.51285819250551123</v>
      </c>
      <c r="G18" s="369">
        <v>1054030.8181301279</v>
      </c>
      <c r="H18" s="369">
        <v>813506.48096216342</v>
      </c>
    </row>
    <row r="19" spans="1:8" ht="11.25" customHeight="1" x14ac:dyDescent="0.15">
      <c r="A19" s="370" t="s">
        <v>4442</v>
      </c>
      <c r="B19" s="357">
        <v>14</v>
      </c>
      <c r="C19" s="371">
        <v>22.166666666666668</v>
      </c>
      <c r="D19" s="371">
        <v>5.083333333333333</v>
      </c>
      <c r="E19" s="372">
        <v>1.5833333333333335</v>
      </c>
      <c r="F19" s="372">
        <v>0.36309523809523808</v>
      </c>
      <c r="G19" s="371">
        <v>519625.59774436086</v>
      </c>
      <c r="H19" s="371">
        <v>587864.32786885242</v>
      </c>
    </row>
    <row r="20" spans="1:8" ht="11.25" customHeight="1" x14ac:dyDescent="0.15">
      <c r="A20" s="370" t="s">
        <v>3068</v>
      </c>
      <c r="B20" s="357">
        <v>1347</v>
      </c>
      <c r="C20" s="371">
        <v>1451.7499999999977</v>
      </c>
      <c r="D20" s="371">
        <v>692.91666666666765</v>
      </c>
      <c r="E20" s="372">
        <v>1.0777654046028193</v>
      </c>
      <c r="F20" s="372">
        <v>0.51441474882454907</v>
      </c>
      <c r="G20" s="371">
        <v>1062239.1440697629</v>
      </c>
      <c r="H20" s="371">
        <v>815182.58560642682</v>
      </c>
    </row>
    <row r="21" spans="1:8" s="368" customFormat="1" ht="11.25" customHeight="1" x14ac:dyDescent="0.15">
      <c r="A21" s="361" t="s">
        <v>4445</v>
      </c>
      <c r="B21" s="354">
        <v>2488</v>
      </c>
      <c r="C21" s="369">
        <v>8461.5833333333321</v>
      </c>
      <c r="D21" s="369">
        <v>3905.5000000000045</v>
      </c>
      <c r="E21" s="363">
        <v>3.4009579314040725</v>
      </c>
      <c r="F21" s="363">
        <v>1.5697347266881048</v>
      </c>
      <c r="G21" s="369">
        <v>934362.3918135626</v>
      </c>
      <c r="H21" s="369">
        <v>821110.71660075535</v>
      </c>
    </row>
    <row r="22" spans="1:8" ht="11.25" customHeight="1" x14ac:dyDescent="0.15">
      <c r="A22" s="370" t="s">
        <v>4446</v>
      </c>
      <c r="B22" s="357">
        <v>961</v>
      </c>
      <c r="C22" s="371">
        <v>3300.3333333333376</v>
      </c>
      <c r="D22" s="371">
        <v>1765.0833333333314</v>
      </c>
      <c r="E22" s="372">
        <v>3.4342698577870316</v>
      </c>
      <c r="F22" s="372">
        <v>1.8367152271938934</v>
      </c>
      <c r="G22" s="371">
        <v>884346.05781345058</v>
      </c>
      <c r="H22" s="371">
        <v>758330.61811079958</v>
      </c>
    </row>
    <row r="23" spans="1:8" ht="11.25" customHeight="1" x14ac:dyDescent="0.15">
      <c r="A23" s="370" t="s">
        <v>4447</v>
      </c>
      <c r="B23" s="357">
        <v>249</v>
      </c>
      <c r="C23" s="371">
        <v>2000.5833333333326</v>
      </c>
      <c r="D23" s="371">
        <v>611.58333333333348</v>
      </c>
      <c r="E23" s="372">
        <v>8.0344712182061553</v>
      </c>
      <c r="F23" s="372">
        <v>2.4561579651941106</v>
      </c>
      <c r="G23" s="371">
        <v>993376.08460222848</v>
      </c>
      <c r="H23" s="371">
        <v>793827.4209732695</v>
      </c>
    </row>
    <row r="24" spans="1:8" ht="11.25" customHeight="1" x14ac:dyDescent="0.15">
      <c r="A24" s="370" t="s">
        <v>4448</v>
      </c>
      <c r="B24" s="357">
        <v>223</v>
      </c>
      <c r="C24" s="371">
        <v>759.83333333333405</v>
      </c>
      <c r="D24" s="371">
        <v>489.49999999999989</v>
      </c>
      <c r="E24" s="372">
        <v>3.407324364723471</v>
      </c>
      <c r="F24" s="372">
        <v>2.1950672645739906</v>
      </c>
      <c r="G24" s="371">
        <v>1493995.1730408901</v>
      </c>
      <c r="H24" s="371">
        <v>1373927.1737339054</v>
      </c>
    </row>
    <row r="25" spans="1:8" ht="11.25" customHeight="1" x14ac:dyDescent="0.15">
      <c r="A25" s="370" t="s">
        <v>4442</v>
      </c>
      <c r="B25" s="357">
        <v>1055</v>
      </c>
      <c r="C25" s="371">
        <v>2400.8333333333348</v>
      </c>
      <c r="D25" s="371">
        <v>1039.3333333333344</v>
      </c>
      <c r="E25" s="372">
        <v>2.2756714060031609</v>
      </c>
      <c r="F25" s="372">
        <v>0.98515007898894258</v>
      </c>
      <c r="G25" s="371">
        <v>776663.40230806812</v>
      </c>
      <c r="H25" s="371">
        <v>683923.31316955271</v>
      </c>
    </row>
    <row r="26" spans="1:8" s="368" customFormat="1" ht="11.25" customHeight="1" x14ac:dyDescent="0.15">
      <c r="A26" s="361" t="s">
        <v>4449</v>
      </c>
      <c r="B26" s="354">
        <v>5514</v>
      </c>
      <c r="C26" s="369">
        <v>21276.916666667075</v>
      </c>
      <c r="D26" s="369">
        <v>9861.4166666666497</v>
      </c>
      <c r="E26" s="363">
        <v>3.858708136863815</v>
      </c>
      <c r="F26" s="363">
        <v>1.7884324749123413</v>
      </c>
      <c r="G26" s="369">
        <v>1291922.123974873</v>
      </c>
      <c r="H26" s="369">
        <v>1068890.6936187623</v>
      </c>
    </row>
    <row r="27" spans="1:8" ht="11.25" customHeight="1" x14ac:dyDescent="0.15">
      <c r="A27" s="370" t="s">
        <v>4450</v>
      </c>
      <c r="B27" s="357">
        <v>479</v>
      </c>
      <c r="C27" s="371">
        <v>1631.4166666666661</v>
      </c>
      <c r="D27" s="371">
        <v>1327.0000000000007</v>
      </c>
      <c r="E27" s="372">
        <v>3.4058803061934575</v>
      </c>
      <c r="F27" s="372">
        <v>2.7703549060542811</v>
      </c>
      <c r="G27" s="371">
        <v>900442.43209240003</v>
      </c>
      <c r="H27" s="371">
        <v>738165.81301939057</v>
      </c>
    </row>
    <row r="28" spans="1:8" ht="11.25" customHeight="1" x14ac:dyDescent="0.15">
      <c r="A28" s="370" t="s">
        <v>4442</v>
      </c>
      <c r="B28" s="357">
        <v>25</v>
      </c>
      <c r="C28" s="371">
        <v>381.16666666666674</v>
      </c>
      <c r="D28" s="371">
        <v>58.500000000000007</v>
      </c>
      <c r="E28" s="372">
        <v>15.24666666666667</v>
      </c>
      <c r="F28" s="372">
        <v>2.3400000000000003</v>
      </c>
      <c r="G28" s="371">
        <v>788492.06570302229</v>
      </c>
      <c r="H28" s="371">
        <v>606952.20630372479</v>
      </c>
    </row>
    <row r="29" spans="1:8" ht="11.25" customHeight="1" x14ac:dyDescent="0.15">
      <c r="A29" s="370" t="s">
        <v>4451</v>
      </c>
      <c r="B29" s="357">
        <v>4454</v>
      </c>
      <c r="C29" s="371">
        <v>16403.166666666828</v>
      </c>
      <c r="D29" s="371">
        <v>7067.1666666666679</v>
      </c>
      <c r="E29" s="372">
        <v>3.6827944918425746</v>
      </c>
      <c r="F29" s="372">
        <v>1.5867010926508009</v>
      </c>
      <c r="G29" s="371">
        <v>1386836.1272822055</v>
      </c>
      <c r="H29" s="371">
        <v>1154701.1033109918</v>
      </c>
    </row>
    <row r="30" spans="1:8" ht="11.25" customHeight="1" x14ac:dyDescent="0.15">
      <c r="A30" s="370" t="s">
        <v>2316</v>
      </c>
      <c r="B30" s="357">
        <v>294</v>
      </c>
      <c r="C30" s="371">
        <v>932.74999999999977</v>
      </c>
      <c r="D30" s="371">
        <v>345.33333333333348</v>
      </c>
      <c r="E30" s="372">
        <v>3.172619047619047</v>
      </c>
      <c r="F30" s="372">
        <v>1.1746031746031751</v>
      </c>
      <c r="G30" s="371">
        <v>665498.59854473581</v>
      </c>
      <c r="H30" s="371">
        <v>574568.52799415751</v>
      </c>
    </row>
    <row r="31" spans="1:8" ht="11.25" customHeight="1" x14ac:dyDescent="0.15">
      <c r="A31" s="370" t="s">
        <v>2317</v>
      </c>
      <c r="B31" s="357">
        <v>262</v>
      </c>
      <c r="C31" s="371">
        <v>1928.4166666666649</v>
      </c>
      <c r="D31" s="371">
        <v>1063.4166666666667</v>
      </c>
      <c r="E31" s="372">
        <v>7.3603689567429962</v>
      </c>
      <c r="F31" s="372">
        <v>4.0588422391857506</v>
      </c>
      <c r="G31" s="371">
        <v>1219103.2862426043</v>
      </c>
      <c r="H31" s="371">
        <v>1099170.1295409957</v>
      </c>
    </row>
    <row r="32" spans="1:8" s="368" customFormat="1" ht="11.25" customHeight="1" x14ac:dyDescent="0.15">
      <c r="A32" s="373" t="s">
        <v>4452</v>
      </c>
      <c r="B32" s="354">
        <v>29471</v>
      </c>
      <c r="C32" s="369">
        <v>18567.916666661451</v>
      </c>
      <c r="D32" s="369">
        <v>13021.333333334835</v>
      </c>
      <c r="E32" s="363">
        <v>0.63004026557162807</v>
      </c>
      <c r="F32" s="363">
        <v>0.44183547668334411</v>
      </c>
      <c r="G32" s="369">
        <v>851876.56133207621</v>
      </c>
      <c r="H32" s="369">
        <v>736241.21234883484</v>
      </c>
    </row>
    <row r="33" spans="1:8" ht="11.25" customHeight="1" x14ac:dyDescent="0.15">
      <c r="A33" s="370" t="s">
        <v>3603</v>
      </c>
      <c r="B33" s="357">
        <v>12465</v>
      </c>
      <c r="C33" s="371">
        <v>2944.4166666669557</v>
      </c>
      <c r="D33" s="371">
        <v>1551.4999999999388</v>
      </c>
      <c r="E33" s="372">
        <v>0.23621473459020906</v>
      </c>
      <c r="F33" s="372">
        <v>0.12446851183312786</v>
      </c>
      <c r="G33" s="371">
        <v>1208459.0130417324</v>
      </c>
      <c r="H33" s="371">
        <v>1120673.9278564164</v>
      </c>
    </row>
    <row r="34" spans="1:8" ht="11.25" customHeight="1" x14ac:dyDescent="0.15">
      <c r="A34" s="370" t="s">
        <v>4301</v>
      </c>
      <c r="B34" s="357">
        <v>6223</v>
      </c>
      <c r="C34" s="371">
        <v>1411.4999999999677</v>
      </c>
      <c r="D34" s="371">
        <v>1062.5000000000211</v>
      </c>
      <c r="E34" s="372">
        <v>0.22681986180298372</v>
      </c>
      <c r="F34" s="372">
        <v>0.17073758637313532</v>
      </c>
      <c r="G34" s="371">
        <v>821330.25402742461</v>
      </c>
      <c r="H34" s="371">
        <v>820929.92558025976</v>
      </c>
    </row>
    <row r="35" spans="1:8" ht="11.25" customHeight="1" x14ac:dyDescent="0.15">
      <c r="A35" s="370" t="s">
        <v>3203</v>
      </c>
      <c r="B35" s="357">
        <v>10783</v>
      </c>
      <c r="C35" s="371">
        <v>14212.000000002854</v>
      </c>
      <c r="D35" s="371">
        <v>10407.333333334793</v>
      </c>
      <c r="E35" s="372">
        <v>1.3180005564316846</v>
      </c>
      <c r="F35" s="372">
        <v>0.96516121054760207</v>
      </c>
      <c r="G35" s="371">
        <v>784632.43965669849</v>
      </c>
      <c r="H35" s="371">
        <v>672355.78593442624</v>
      </c>
    </row>
    <row r="36" spans="1:8" s="368" customFormat="1" ht="11.25" customHeight="1" x14ac:dyDescent="0.15">
      <c r="A36" s="361" t="s">
        <v>4453</v>
      </c>
      <c r="B36" s="354">
        <v>2013</v>
      </c>
      <c r="C36" s="369">
        <v>4608.3486499999553</v>
      </c>
      <c r="D36" s="369">
        <v>5729.14479999996</v>
      </c>
      <c r="E36" s="363">
        <v>2.2892939145553677</v>
      </c>
      <c r="F36" s="363">
        <v>2.8460729259811028</v>
      </c>
      <c r="G36" s="369">
        <v>1178371.8067130393</v>
      </c>
      <c r="H36" s="369">
        <v>989229.33919791202</v>
      </c>
    </row>
    <row r="37" spans="1:8" ht="11.25" customHeight="1" x14ac:dyDescent="0.15">
      <c r="A37" s="370" t="s">
        <v>4454</v>
      </c>
      <c r="B37" s="357">
        <v>1429</v>
      </c>
      <c r="C37" s="371">
        <v>1511.7499999999986</v>
      </c>
      <c r="D37" s="371">
        <v>2240.7500000000005</v>
      </c>
      <c r="E37" s="372">
        <v>1.0579076277116854</v>
      </c>
      <c r="F37" s="372">
        <v>1.5680545836249129</v>
      </c>
      <c r="G37" s="371">
        <v>749449.6957463359</v>
      </c>
      <c r="H37" s="371">
        <v>629151.37182179524</v>
      </c>
    </row>
    <row r="38" spans="1:8" ht="11.25" customHeight="1" x14ac:dyDescent="0.15">
      <c r="A38" s="370" t="s">
        <v>4455</v>
      </c>
      <c r="B38" s="357">
        <v>584</v>
      </c>
      <c r="C38" s="371">
        <v>3096.5986499999799</v>
      </c>
      <c r="D38" s="371">
        <v>3488.3947999999864</v>
      </c>
      <c r="E38" s="372">
        <v>5.302394948630103</v>
      </c>
      <c r="F38" s="372">
        <v>5.9732787671232641</v>
      </c>
      <c r="G38" s="371">
        <v>1386290.4147770125</v>
      </c>
      <c r="H38" s="371">
        <v>1218666.0979050577</v>
      </c>
    </row>
    <row r="39" spans="1:8" s="368" customFormat="1" ht="11.25" customHeight="1" x14ac:dyDescent="0.15">
      <c r="A39" s="361" t="s">
        <v>4456</v>
      </c>
      <c r="B39" s="354">
        <v>18679</v>
      </c>
      <c r="C39" s="369">
        <v>5126.7499999997062</v>
      </c>
      <c r="D39" s="369">
        <v>3131.5000000004989</v>
      </c>
      <c r="E39" s="363">
        <v>0.27446597783605686</v>
      </c>
      <c r="F39" s="363">
        <v>0.16764816103648475</v>
      </c>
      <c r="G39" s="369">
        <v>1044192.9644800441</v>
      </c>
      <c r="H39" s="369">
        <v>947816.8524234154</v>
      </c>
    </row>
    <row r="40" spans="1:8" ht="11.25" customHeight="1" x14ac:dyDescent="0.15">
      <c r="A40" s="370" t="s">
        <v>4456</v>
      </c>
      <c r="B40" s="357">
        <v>18679</v>
      </c>
      <c r="C40" s="371">
        <v>5126.7499999997062</v>
      </c>
      <c r="D40" s="371">
        <v>3131.5000000004989</v>
      </c>
      <c r="E40" s="372">
        <v>0.27446597783605686</v>
      </c>
      <c r="F40" s="372">
        <v>0.16764816103648475</v>
      </c>
      <c r="G40" s="371">
        <v>1044192.9644800441</v>
      </c>
      <c r="H40" s="371">
        <v>947816.8524234154</v>
      </c>
    </row>
    <row r="41" spans="1:8" ht="11.25" customHeight="1" x14ac:dyDescent="0.15">
      <c r="A41" s="370"/>
      <c r="B41" s="357"/>
      <c r="C41" s="371"/>
      <c r="D41" s="371"/>
      <c r="E41" s="374"/>
      <c r="F41" s="374"/>
      <c r="G41" s="371"/>
      <c r="H41" s="371"/>
    </row>
    <row r="42" spans="1:8" s="342" customFormat="1" ht="10.199999999999999" x14ac:dyDescent="0.15">
      <c r="A42" s="342" t="s">
        <v>4971</v>
      </c>
    </row>
    <row r="43" spans="1:8" ht="11.25" customHeight="1" x14ac:dyDescent="0.15">
      <c r="A43" s="152" t="s">
        <v>4457</v>
      </c>
      <c r="B43" s="357"/>
      <c r="C43" s="371"/>
      <c r="D43" s="371"/>
      <c r="E43" s="374"/>
      <c r="F43" s="374"/>
      <c r="G43" s="371"/>
      <c r="H43" s="371"/>
    </row>
    <row r="44" spans="1:8" ht="11.25" customHeight="1" x14ac:dyDescent="0.15">
      <c r="A44" s="152" t="s">
        <v>4979</v>
      </c>
      <c r="D44" s="375"/>
    </row>
    <row r="45" spans="1:8" ht="11.25" customHeight="1" x14ac:dyDescent="0.15">
      <c r="A45" s="152" t="s">
        <v>4458</v>
      </c>
      <c r="B45" s="306"/>
      <c r="C45" s="306"/>
      <c r="D45" s="306"/>
      <c r="E45" s="306"/>
      <c r="F45" s="306"/>
      <c r="G45" s="306"/>
      <c r="H45" s="306"/>
    </row>
    <row r="46" spans="1:8" ht="11.25" customHeight="1" x14ac:dyDescent="0.15">
      <c r="A46" s="152" t="s">
        <v>4989</v>
      </c>
      <c r="B46" s="306"/>
      <c r="C46" s="306"/>
      <c r="D46" s="306"/>
      <c r="E46" s="306"/>
      <c r="F46" s="306"/>
      <c r="G46" s="306"/>
      <c r="H46" s="306"/>
    </row>
    <row r="47" spans="1:8" ht="11.25" customHeight="1" x14ac:dyDescent="0.15">
      <c r="A47" s="152" t="s">
        <v>4472</v>
      </c>
      <c r="B47" s="306"/>
      <c r="C47" s="306"/>
      <c r="D47" s="306"/>
      <c r="E47" s="306"/>
      <c r="F47" s="306"/>
      <c r="G47" s="306"/>
      <c r="H47" s="306"/>
    </row>
    <row r="48" spans="1:8" ht="11.25" customHeight="1" x14ac:dyDescent="0.15">
      <c r="A48" s="152" t="s">
        <v>4990</v>
      </c>
      <c r="B48" s="306"/>
      <c r="C48" s="306"/>
      <c r="D48" s="306"/>
      <c r="E48" s="306"/>
      <c r="F48" s="306"/>
      <c r="G48" s="306"/>
      <c r="H48" s="306"/>
    </row>
    <row r="49" spans="1:8" ht="11.25" customHeight="1" x14ac:dyDescent="0.15">
      <c r="A49" s="151" t="s">
        <v>4459</v>
      </c>
      <c r="B49" s="306"/>
      <c r="C49" s="306"/>
      <c r="D49" s="306"/>
      <c r="E49" s="306"/>
      <c r="F49" s="306"/>
      <c r="G49" s="306"/>
      <c r="H49" s="306"/>
    </row>
  </sheetData>
  <pageMargins left="0.7" right="0.7" top="0.75" bottom="0.75" header="0.3" footer="0.3"/>
  <pageSetup paperSize="9" orientation="portrait"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Hoja313">
    <pageSetUpPr fitToPage="1"/>
  </sheetPr>
  <dimension ref="A2:E34"/>
  <sheetViews>
    <sheetView zoomScaleNormal="100" workbookViewId="0"/>
  </sheetViews>
  <sheetFormatPr baseColWidth="10" defaultColWidth="11.375" defaultRowHeight="10.199999999999999" x14ac:dyDescent="0.15"/>
  <cols>
    <col min="1" max="1" width="40" style="1" customWidth="1"/>
    <col min="2" max="2" width="22.875" style="1" customWidth="1"/>
    <col min="3" max="3" width="25" style="1" customWidth="1"/>
    <col min="4" max="4" width="22.875" style="1" customWidth="1"/>
    <col min="5" max="5" width="25" style="1" customWidth="1"/>
    <col min="6" max="16384" width="11.375" style="1"/>
  </cols>
  <sheetData>
    <row r="2" spans="1:5" ht="11.55" x14ac:dyDescent="0.15">
      <c r="A2" s="152" t="s">
        <v>4473</v>
      </c>
      <c r="B2" s="191"/>
      <c r="C2" s="191"/>
      <c r="D2" s="191"/>
      <c r="E2" s="191"/>
    </row>
    <row r="3" spans="1:5" ht="11.25" customHeight="1" x14ac:dyDescent="0.15"/>
    <row r="4" spans="1:5" ht="33.799999999999997" customHeight="1" x14ac:dyDescent="0.15">
      <c r="A4" s="3350" t="s">
        <v>4474</v>
      </c>
      <c r="B4" s="3351" t="s">
        <v>4475</v>
      </c>
      <c r="C4" s="3351" t="s">
        <v>4476</v>
      </c>
      <c r="D4" s="3351" t="s">
        <v>4477</v>
      </c>
      <c r="E4" s="3351" t="s">
        <v>4478</v>
      </c>
    </row>
    <row r="5" spans="1:5" ht="11.55" x14ac:dyDescent="0.15">
      <c r="A5" s="266" t="s">
        <v>4479</v>
      </c>
      <c r="B5" s="267">
        <v>90391649695.791077</v>
      </c>
      <c r="C5" s="268">
        <v>1</v>
      </c>
      <c r="D5" s="267">
        <v>87511765429.14093</v>
      </c>
      <c r="E5" s="268">
        <v>1</v>
      </c>
    </row>
    <row r="6" spans="1:5" x14ac:dyDescent="0.15">
      <c r="A6" s="269" t="s">
        <v>4480</v>
      </c>
      <c r="B6" s="267">
        <v>139400283.06</v>
      </c>
      <c r="C6" s="268">
        <v>1.5421809816409504E-3</v>
      </c>
      <c r="D6" s="267">
        <v>4979097534.989994</v>
      </c>
      <c r="E6" s="268">
        <v>5.689632143259199E-2</v>
      </c>
    </row>
    <row r="7" spans="1:5" x14ac:dyDescent="0.15">
      <c r="A7" s="270" t="s">
        <v>4452</v>
      </c>
      <c r="B7" s="271">
        <v>7067098.1900000023</v>
      </c>
      <c r="C7" s="272">
        <v>7.8183086753964493E-5</v>
      </c>
      <c r="D7" s="271">
        <v>22439923.139999989</v>
      </c>
      <c r="E7" s="272">
        <v>2.5642178545889124E-4</v>
      </c>
    </row>
    <row r="8" spans="1:5" x14ac:dyDescent="0.15">
      <c r="A8" s="270" t="s">
        <v>3559</v>
      </c>
      <c r="B8" s="271">
        <v>0</v>
      </c>
      <c r="C8" s="272">
        <v>0</v>
      </c>
      <c r="D8" s="271">
        <v>136639</v>
      </c>
      <c r="E8" s="272">
        <v>1.5613786252619694E-6</v>
      </c>
    </row>
    <row r="9" spans="1:5" x14ac:dyDescent="0.15">
      <c r="A9" s="270" t="s">
        <v>4481</v>
      </c>
      <c r="B9" s="271">
        <v>14357709.440000003</v>
      </c>
      <c r="C9" s="272">
        <v>1.588388915161988E-4</v>
      </c>
      <c r="D9" s="271">
        <v>277128951.3299998</v>
      </c>
      <c r="E9" s="272">
        <v>3.1667622058704054E-3</v>
      </c>
    </row>
    <row r="10" spans="1:5" x14ac:dyDescent="0.15">
      <c r="A10" s="270" t="s">
        <v>3557</v>
      </c>
      <c r="B10" s="271">
        <v>2371876.2100000004</v>
      </c>
      <c r="C10" s="272">
        <v>2.6239992499112918E-5</v>
      </c>
      <c r="D10" s="271">
        <v>374268323.32999969</v>
      </c>
      <c r="E10" s="272">
        <v>4.2767772024099792E-3</v>
      </c>
    </row>
    <row r="11" spans="1:5" x14ac:dyDescent="0.15">
      <c r="A11" s="270" t="s">
        <v>3558</v>
      </c>
      <c r="B11" s="271">
        <v>4858711.75</v>
      </c>
      <c r="C11" s="272">
        <v>5.3751776478820444E-5</v>
      </c>
      <c r="D11" s="271">
        <v>181355550.89999992</v>
      </c>
      <c r="E11" s="272">
        <v>2.0723562141692266E-3</v>
      </c>
    </row>
    <row r="12" spans="1:5" x14ac:dyDescent="0.15">
      <c r="A12" s="270" t="s">
        <v>3618</v>
      </c>
      <c r="B12" s="271">
        <v>40866953.850000009</v>
      </c>
      <c r="C12" s="272">
        <v>4.5210983522853999E-4</v>
      </c>
      <c r="D12" s="271">
        <v>265549515.76999968</v>
      </c>
      <c r="E12" s="272">
        <v>3.0344435913022181E-3</v>
      </c>
    </row>
    <row r="13" spans="1:5" ht="10.55" customHeight="1" x14ac:dyDescent="0.15">
      <c r="A13" s="270" t="s">
        <v>4482</v>
      </c>
      <c r="B13" s="271">
        <v>60311883.959999993</v>
      </c>
      <c r="C13" s="272">
        <v>6.6722849027511777E-4</v>
      </c>
      <c r="D13" s="271">
        <v>2551261736.7499943</v>
      </c>
      <c r="E13" s="272">
        <v>2.9153356971363741E-2</v>
      </c>
    </row>
    <row r="14" spans="1:5" x14ac:dyDescent="0.15">
      <c r="A14" s="270" t="s">
        <v>4449</v>
      </c>
      <c r="B14" s="271">
        <v>9149173.0600000005</v>
      </c>
      <c r="C14" s="272">
        <v>1.0121701607162963E-4</v>
      </c>
      <c r="D14" s="271">
        <v>1283383601.0800009</v>
      </c>
      <c r="E14" s="272">
        <v>1.466526923307436E-2</v>
      </c>
    </row>
    <row r="15" spans="1:5" x14ac:dyDescent="0.15">
      <c r="A15" s="270" t="s">
        <v>4440</v>
      </c>
      <c r="B15" s="271">
        <v>416876.6</v>
      </c>
      <c r="C15" s="272">
        <v>4.6118928175664333E-6</v>
      </c>
      <c r="D15" s="271">
        <v>23573293.689999998</v>
      </c>
      <c r="E15" s="272">
        <v>2.693728503179096E-4</v>
      </c>
    </row>
    <row r="16" spans="1:5" ht="11.55" x14ac:dyDescent="0.15">
      <c r="A16" s="266" t="s">
        <v>4483</v>
      </c>
      <c r="B16" s="267">
        <v>1373601875.8299923</v>
      </c>
      <c r="C16" s="268">
        <v>1</v>
      </c>
      <c r="D16" s="267" t="s">
        <v>687</v>
      </c>
      <c r="E16" s="267" t="s">
        <v>687</v>
      </c>
    </row>
    <row r="17" spans="1:5" x14ac:dyDescent="0.15">
      <c r="A17" s="269" t="s">
        <v>4484</v>
      </c>
      <c r="B17" s="267">
        <v>621290413.4600004</v>
      </c>
      <c r="C17" s="268">
        <v>0.45230748762962242</v>
      </c>
      <c r="D17" s="267" t="s">
        <v>687</v>
      </c>
      <c r="E17" s="267" t="s">
        <v>687</v>
      </c>
    </row>
    <row r="18" spans="1:5" x14ac:dyDescent="0.15">
      <c r="A18" s="273" t="s">
        <v>4485</v>
      </c>
      <c r="B18" s="267">
        <v>83334162.969999999</v>
      </c>
      <c r="C18" s="268">
        <v>6.0668352625571173E-2</v>
      </c>
      <c r="D18" s="267" t="s">
        <v>687</v>
      </c>
      <c r="E18" s="267" t="s">
        <v>687</v>
      </c>
    </row>
    <row r="19" spans="1:5" x14ac:dyDescent="0.15">
      <c r="A19" s="270" t="s">
        <v>4452</v>
      </c>
      <c r="B19" s="271">
        <v>39678272.75</v>
      </c>
      <c r="C19" s="272">
        <v>2.8886297731665948E-2</v>
      </c>
      <c r="D19" s="274" t="s">
        <v>687</v>
      </c>
      <c r="E19" s="274" t="s">
        <v>687</v>
      </c>
    </row>
    <row r="20" spans="1:5" x14ac:dyDescent="0.15">
      <c r="A20" s="270" t="s">
        <v>4481</v>
      </c>
      <c r="B20" s="271">
        <v>4096546.7399999998</v>
      </c>
      <c r="C20" s="272">
        <v>2.9823392149378662E-3</v>
      </c>
      <c r="D20" s="274" t="s">
        <v>687</v>
      </c>
      <c r="E20" s="274" t="s">
        <v>687</v>
      </c>
    </row>
    <row r="21" spans="1:5" x14ac:dyDescent="0.15">
      <c r="A21" s="270" t="s">
        <v>3557</v>
      </c>
      <c r="B21" s="271">
        <v>34573.939999999995</v>
      </c>
      <c r="C21" s="272">
        <v>2.5170277216685409E-5</v>
      </c>
      <c r="D21" s="274" t="s">
        <v>687</v>
      </c>
      <c r="E21" s="274" t="s">
        <v>687</v>
      </c>
    </row>
    <row r="22" spans="1:5" x14ac:dyDescent="0.15">
      <c r="A22" s="270" t="s">
        <v>4482</v>
      </c>
      <c r="B22" s="271">
        <v>11992549.42</v>
      </c>
      <c r="C22" s="272">
        <v>8.7307316850841945E-3</v>
      </c>
      <c r="D22" s="274" t="s">
        <v>687</v>
      </c>
      <c r="E22" s="274" t="s">
        <v>687</v>
      </c>
    </row>
    <row r="23" spans="1:5" x14ac:dyDescent="0.15">
      <c r="A23" s="270" t="s">
        <v>4449</v>
      </c>
      <c r="B23" s="271">
        <v>27532220.120000005</v>
      </c>
      <c r="C23" s="272">
        <v>2.004381371666648E-2</v>
      </c>
      <c r="D23" s="274" t="s">
        <v>687</v>
      </c>
      <c r="E23" s="274" t="s">
        <v>687</v>
      </c>
    </row>
    <row r="24" spans="1:5" x14ac:dyDescent="0.15">
      <c r="A24" s="273" t="s">
        <v>4486</v>
      </c>
      <c r="B24" s="275">
        <v>537956250.49000037</v>
      </c>
      <c r="C24" s="268">
        <v>0.39163913500405123</v>
      </c>
      <c r="D24" s="267" t="s">
        <v>687</v>
      </c>
      <c r="E24" s="267" t="s">
        <v>687</v>
      </c>
    </row>
    <row r="25" spans="1:5" x14ac:dyDescent="0.15">
      <c r="A25" s="276" t="s">
        <v>4452</v>
      </c>
      <c r="B25" s="271">
        <v>14393894.119999997</v>
      </c>
      <c r="C25" s="272">
        <v>1.0478941804955353E-2</v>
      </c>
      <c r="D25" s="274" t="s">
        <v>687</v>
      </c>
      <c r="E25" s="274" t="s">
        <v>687</v>
      </c>
    </row>
    <row r="26" spans="1:5" x14ac:dyDescent="0.15">
      <c r="A26" s="270" t="s">
        <v>4481</v>
      </c>
      <c r="B26" s="271">
        <v>2184165.41</v>
      </c>
      <c r="C26" s="272">
        <v>1.5901007769665637E-3</v>
      </c>
      <c r="D26" s="274"/>
      <c r="E26" s="274"/>
    </row>
    <row r="27" spans="1:5" x14ac:dyDescent="0.15">
      <c r="A27" s="270" t="s">
        <v>4482</v>
      </c>
      <c r="B27" s="271">
        <v>521378190.96000034</v>
      </c>
      <c r="C27" s="272">
        <v>0.3795700924221293</v>
      </c>
      <c r="D27" s="274" t="s">
        <v>687</v>
      </c>
      <c r="E27" s="274" t="s">
        <v>687</v>
      </c>
    </row>
    <row r="29" spans="1:5" ht="11.25" customHeight="1" x14ac:dyDescent="0.15">
      <c r="A29" s="266" t="s">
        <v>4487</v>
      </c>
    </row>
    <row r="30" spans="1:5" ht="11.25" customHeight="1" x14ac:dyDescent="0.15">
      <c r="A30" s="1" t="s">
        <v>4488</v>
      </c>
    </row>
    <row r="31" spans="1:5" ht="11.25" customHeight="1" x14ac:dyDescent="0.15">
      <c r="A31" s="1" t="s">
        <v>4489</v>
      </c>
    </row>
    <row r="32" spans="1:5" ht="11.25" customHeight="1" x14ac:dyDescent="0.15">
      <c r="A32" s="277" t="s">
        <v>696</v>
      </c>
    </row>
    <row r="33" spans="1:1" ht="11.25" customHeight="1" x14ac:dyDescent="0.15">
      <c r="A33" s="277" t="s">
        <v>1258</v>
      </c>
    </row>
    <row r="34" spans="1:1" ht="11.25" customHeight="1" x14ac:dyDescent="0.15">
      <c r="A34" s="1" t="s">
        <v>4490</v>
      </c>
    </row>
  </sheetData>
  <pageMargins left="0.7" right="0.7" top="0.75" bottom="0.75" header="0.3" footer="0.3"/>
  <pageSetup paperSize="9" scale="36" orientation="landscape"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A2:E49"/>
  <sheetViews>
    <sheetView zoomScaleNormal="100" workbookViewId="0"/>
  </sheetViews>
  <sheetFormatPr baseColWidth="10" defaultColWidth="11.375" defaultRowHeight="10.199999999999999" x14ac:dyDescent="0.15"/>
  <cols>
    <col min="1" max="1" width="52.375" style="1" customWidth="1"/>
    <col min="2" max="5" width="17.375" style="1" customWidth="1"/>
    <col min="6" max="16384" width="11.375" style="1"/>
  </cols>
  <sheetData>
    <row r="2" spans="1:5" ht="14.95" customHeight="1" x14ac:dyDescent="0.15">
      <c r="A2" s="278" t="s">
        <v>4491</v>
      </c>
    </row>
    <row r="3" spans="1:5" ht="10.55" customHeight="1" x14ac:dyDescent="0.15"/>
    <row r="4" spans="1:5" ht="11.25" customHeight="1" x14ac:dyDescent="0.15">
      <c r="A4" s="3527" t="s">
        <v>4436</v>
      </c>
      <c r="B4" s="3528">
        <v>2020</v>
      </c>
      <c r="C4" s="3528"/>
      <c r="D4" s="3528">
        <v>2021</v>
      </c>
      <c r="E4" s="3528"/>
    </row>
    <row r="5" spans="1:5" ht="22.6" customHeight="1" x14ac:dyDescent="0.15">
      <c r="A5" s="3529"/>
      <c r="B5" s="3530" t="s">
        <v>4492</v>
      </c>
      <c r="C5" s="3519" t="s">
        <v>4493</v>
      </c>
      <c r="D5" s="3530" t="s">
        <v>4492</v>
      </c>
      <c r="E5" s="3519" t="s">
        <v>4493</v>
      </c>
    </row>
    <row r="6" spans="1:5" ht="11.25" customHeight="1" x14ac:dyDescent="0.15">
      <c r="A6" s="279" t="s">
        <v>742</v>
      </c>
      <c r="B6" s="280">
        <v>2859169535.7000022</v>
      </c>
      <c r="C6" s="280">
        <v>211577347.39000005</v>
      </c>
      <c r="D6" s="280">
        <v>4979097534.9900007</v>
      </c>
      <c r="E6" s="280">
        <v>139400283.05999997</v>
      </c>
    </row>
    <row r="7" spans="1:5" ht="11.25" customHeight="1" x14ac:dyDescent="0.15">
      <c r="A7" s="278" t="s">
        <v>4452</v>
      </c>
      <c r="B7" s="281">
        <v>16164169.679999992</v>
      </c>
      <c r="C7" s="281">
        <v>5580286.080000001</v>
      </c>
      <c r="D7" s="281">
        <v>22439923.139999993</v>
      </c>
      <c r="E7" s="281">
        <v>7067098.1900000004</v>
      </c>
    </row>
    <row r="8" spans="1:5" ht="11.25" customHeight="1" x14ac:dyDescent="0.15">
      <c r="A8" s="282" t="s">
        <v>4494</v>
      </c>
      <c r="B8" s="283">
        <v>19805.080000000002</v>
      </c>
      <c r="C8" s="271">
        <v>205796.14</v>
      </c>
      <c r="D8" s="283">
        <v>29892.26</v>
      </c>
      <c r="E8" s="271">
        <v>197740.19</v>
      </c>
    </row>
    <row r="9" spans="1:5" ht="11.25" customHeight="1" x14ac:dyDescent="0.15">
      <c r="A9" s="282" t="s">
        <v>4495</v>
      </c>
      <c r="B9" s="283">
        <v>3250654.2299999995</v>
      </c>
      <c r="C9" s="271">
        <v>839464.64999999991</v>
      </c>
      <c r="D9" s="283">
        <v>5292991.2799999993</v>
      </c>
      <c r="E9" s="271">
        <v>1134899.73</v>
      </c>
    </row>
    <row r="10" spans="1:5" ht="11.25" customHeight="1" x14ac:dyDescent="0.15">
      <c r="A10" s="282" t="s">
        <v>4496</v>
      </c>
      <c r="B10" s="283">
        <v>12893710.369999994</v>
      </c>
      <c r="C10" s="271">
        <v>4535025.290000001</v>
      </c>
      <c r="D10" s="283">
        <v>17117039.599999994</v>
      </c>
      <c r="E10" s="271">
        <v>5734458.2700000023</v>
      </c>
    </row>
    <row r="11" spans="1:5" ht="11.25" customHeight="1" x14ac:dyDescent="0.15">
      <c r="A11" s="278" t="s">
        <v>3559</v>
      </c>
      <c r="B11" s="281">
        <v>30667.23</v>
      </c>
      <c r="C11" s="281">
        <v>0</v>
      </c>
      <c r="D11" s="281">
        <v>136639</v>
      </c>
      <c r="E11" s="281">
        <v>0</v>
      </c>
    </row>
    <row r="12" spans="1:5" ht="11.25" customHeight="1" x14ac:dyDescent="0.15">
      <c r="A12" s="282" t="s">
        <v>4497</v>
      </c>
      <c r="B12" s="283">
        <v>30667.23</v>
      </c>
      <c r="C12" s="283">
        <v>0</v>
      </c>
      <c r="D12" s="283">
        <v>136639</v>
      </c>
      <c r="E12" s="283">
        <v>0</v>
      </c>
    </row>
    <row r="13" spans="1:5" ht="11.25" customHeight="1" x14ac:dyDescent="0.15">
      <c r="A13" s="278" t="s">
        <v>4481</v>
      </c>
      <c r="B13" s="281">
        <v>211577179.59999985</v>
      </c>
      <c r="C13" s="281">
        <v>25089024.139999993</v>
      </c>
      <c r="D13" s="281">
        <v>277128951.32999974</v>
      </c>
      <c r="E13" s="281">
        <v>14357709.439999998</v>
      </c>
    </row>
    <row r="14" spans="1:5" ht="11.25" customHeight="1" x14ac:dyDescent="0.15">
      <c r="A14" s="282" t="s">
        <v>4498</v>
      </c>
      <c r="B14" s="283">
        <v>5243035.68</v>
      </c>
      <c r="C14" s="283">
        <v>15878519.170000002</v>
      </c>
      <c r="D14" s="283">
        <v>13112726.25</v>
      </c>
      <c r="E14" s="283">
        <v>1700865.79</v>
      </c>
    </row>
    <row r="15" spans="1:5" ht="11.25" customHeight="1" x14ac:dyDescent="0.15">
      <c r="A15" s="282" t="s">
        <v>4499</v>
      </c>
      <c r="B15" s="283">
        <v>206334143.91999984</v>
      </c>
      <c r="C15" s="283">
        <v>9210504.9699999914</v>
      </c>
      <c r="D15" s="283">
        <v>264016225.07999995</v>
      </c>
      <c r="E15" s="283">
        <v>12656843.650000002</v>
      </c>
    </row>
    <row r="16" spans="1:5" ht="11.25" customHeight="1" x14ac:dyDescent="0.15">
      <c r="A16" s="278" t="s">
        <v>3557</v>
      </c>
      <c r="B16" s="281">
        <v>182152119.71999997</v>
      </c>
      <c r="C16" s="281">
        <v>1870838.6099999996</v>
      </c>
      <c r="D16" s="281">
        <v>374268323.32999969</v>
      </c>
      <c r="E16" s="281">
        <v>2371876.2100000004</v>
      </c>
    </row>
    <row r="17" spans="1:5" ht="11.25" customHeight="1" x14ac:dyDescent="0.15">
      <c r="A17" s="282" t="s">
        <v>4500</v>
      </c>
      <c r="B17" s="283">
        <v>182152119.71999997</v>
      </c>
      <c r="C17" s="283">
        <v>1870838.6099999996</v>
      </c>
      <c r="D17" s="283">
        <v>374268323.32999969</v>
      </c>
      <c r="E17" s="283">
        <v>2371876.2100000004</v>
      </c>
    </row>
    <row r="18" spans="1:5" ht="11.25" customHeight="1" x14ac:dyDescent="0.15">
      <c r="A18" s="278" t="s">
        <v>3558</v>
      </c>
      <c r="B18" s="281">
        <v>127834662.09999974</v>
      </c>
      <c r="C18" s="281">
        <v>2866083.04</v>
      </c>
      <c r="D18" s="281">
        <v>181355550.89999989</v>
      </c>
      <c r="E18" s="281">
        <v>4858711.7499999981</v>
      </c>
    </row>
    <row r="19" spans="1:5" ht="11.25" customHeight="1" x14ac:dyDescent="0.15">
      <c r="A19" s="282" t="s">
        <v>4501</v>
      </c>
      <c r="B19" s="283">
        <v>21756623.639999989</v>
      </c>
      <c r="C19" s="283">
        <v>835144.00999999989</v>
      </c>
      <c r="D19" s="283">
        <v>31288318.850000001</v>
      </c>
      <c r="E19" s="283">
        <v>2438258.5899999994</v>
      </c>
    </row>
    <row r="20" spans="1:5" ht="11.25" customHeight="1" x14ac:dyDescent="0.15">
      <c r="A20" s="282" t="s">
        <v>4502</v>
      </c>
      <c r="B20" s="283">
        <v>106078038.45999976</v>
      </c>
      <c r="C20" s="283">
        <v>2030939.0300000003</v>
      </c>
      <c r="D20" s="283">
        <v>150067232.04999983</v>
      </c>
      <c r="E20" s="283">
        <v>2420453.16</v>
      </c>
    </row>
    <row r="21" spans="1:5" ht="11.25" customHeight="1" x14ac:dyDescent="0.15">
      <c r="A21" s="278" t="s">
        <v>3618</v>
      </c>
      <c r="B21" s="281">
        <v>120884970.60999995</v>
      </c>
      <c r="C21" s="281">
        <v>37488755.920000002</v>
      </c>
      <c r="D21" s="281">
        <v>265549515.76999968</v>
      </c>
      <c r="E21" s="281">
        <v>40866953.850000009</v>
      </c>
    </row>
    <row r="22" spans="1:5" ht="11.25" customHeight="1" x14ac:dyDescent="0.15">
      <c r="A22" s="282" t="s">
        <v>4503</v>
      </c>
      <c r="B22" s="283">
        <v>120884970.60999995</v>
      </c>
      <c r="C22" s="283">
        <v>37488755.920000002</v>
      </c>
      <c r="D22" s="283">
        <v>265549515.76999968</v>
      </c>
      <c r="E22" s="283">
        <v>40866953.850000009</v>
      </c>
    </row>
    <row r="23" spans="1:5" ht="11.25" customHeight="1" x14ac:dyDescent="0.15">
      <c r="A23" s="278" t="s">
        <v>4482</v>
      </c>
      <c r="B23" s="281">
        <v>1563691909.2900028</v>
      </c>
      <c r="C23" s="281">
        <v>122513923.61000004</v>
      </c>
      <c r="D23" s="281">
        <v>2551261736.7499943</v>
      </c>
      <c r="E23" s="281">
        <v>60311883.959999993</v>
      </c>
    </row>
    <row r="24" spans="1:5" ht="11.25" customHeight="1" x14ac:dyDescent="0.15">
      <c r="A24" s="282" t="s">
        <v>4991</v>
      </c>
      <c r="B24" s="283">
        <v>1563691909.2900028</v>
      </c>
      <c r="C24" s="283">
        <v>122513923.61000004</v>
      </c>
      <c r="D24" s="283">
        <v>2551261736.7499943</v>
      </c>
      <c r="E24" s="283">
        <v>60311883.959999993</v>
      </c>
    </row>
    <row r="25" spans="1:5" ht="11.25" customHeight="1" x14ac:dyDescent="0.15">
      <c r="A25" s="278" t="s">
        <v>4449</v>
      </c>
      <c r="B25" s="281">
        <v>629760011.95999968</v>
      </c>
      <c r="C25" s="281">
        <v>16124520.740000002</v>
      </c>
      <c r="D25" s="281">
        <v>1283383601.0800014</v>
      </c>
      <c r="E25" s="281">
        <v>9149173.0600000024</v>
      </c>
    </row>
    <row r="26" spans="1:5" ht="11.25" customHeight="1" x14ac:dyDescent="0.15">
      <c r="A26" s="282" t="s">
        <v>4992</v>
      </c>
      <c r="B26" s="283">
        <v>34577145.600000009</v>
      </c>
      <c r="C26" s="283">
        <v>295851.74999999994</v>
      </c>
      <c r="D26" s="283">
        <v>41978033.579999991</v>
      </c>
      <c r="E26" s="283">
        <v>253500.40999999997</v>
      </c>
    </row>
    <row r="27" spans="1:5" ht="11.25" customHeight="1" x14ac:dyDescent="0.15">
      <c r="A27" s="282" t="s">
        <v>4993</v>
      </c>
      <c r="B27" s="283">
        <v>540566805.44999969</v>
      </c>
      <c r="C27" s="283">
        <v>7191656.2300000032</v>
      </c>
      <c r="D27" s="283">
        <v>1144008897.4200006</v>
      </c>
      <c r="E27" s="283">
        <v>8032034.5300000021</v>
      </c>
    </row>
    <row r="28" spans="1:5" ht="11.25" customHeight="1" x14ac:dyDescent="0.15">
      <c r="A28" s="282" t="s">
        <v>4994</v>
      </c>
      <c r="B28" s="283">
        <v>54616060.910000004</v>
      </c>
      <c r="C28" s="283">
        <v>8637012.7599999998</v>
      </c>
      <c r="D28" s="283">
        <v>97396670.079999998</v>
      </c>
      <c r="E28" s="283">
        <v>863638.12</v>
      </c>
    </row>
    <row r="29" spans="1:5" ht="11.25" customHeight="1" x14ac:dyDescent="0.15">
      <c r="A29" s="278" t="s">
        <v>4440</v>
      </c>
      <c r="B29" s="281">
        <v>7073845.5099999998</v>
      </c>
      <c r="C29" s="281">
        <v>43915.25</v>
      </c>
      <c r="D29" s="281">
        <v>23573293.689999998</v>
      </c>
      <c r="E29" s="281">
        <v>416876.6</v>
      </c>
    </row>
    <row r="30" spans="1:5" ht="11.25" customHeight="1" x14ac:dyDescent="0.15">
      <c r="A30" s="282" t="s">
        <v>4995</v>
      </c>
      <c r="B30" s="283">
        <v>7073845.5099999998</v>
      </c>
      <c r="C30" s="283">
        <v>43915.25</v>
      </c>
      <c r="D30" s="283">
        <v>23573293.689999998</v>
      </c>
      <c r="E30" s="283">
        <v>416876.6</v>
      </c>
    </row>
    <row r="31" spans="1:5" ht="11.25" customHeight="1" x14ac:dyDescent="0.15">
      <c r="A31" s="282"/>
      <c r="B31" s="283"/>
      <c r="C31" s="283"/>
    </row>
    <row r="32" spans="1:5" x14ac:dyDescent="0.15">
      <c r="A32" s="266" t="s">
        <v>4487</v>
      </c>
    </row>
    <row r="33" spans="1:1" x14ac:dyDescent="0.15">
      <c r="A33" s="151" t="s">
        <v>4504</v>
      </c>
    </row>
    <row r="34" spans="1:1" x14ac:dyDescent="0.15">
      <c r="A34" s="151" t="s">
        <v>4505</v>
      </c>
    </row>
    <row r="35" spans="1:1" x14ac:dyDescent="0.15">
      <c r="A35" s="151" t="s">
        <v>4506</v>
      </c>
    </row>
    <row r="36" spans="1:1" x14ac:dyDescent="0.15">
      <c r="A36" s="151" t="s">
        <v>4507</v>
      </c>
    </row>
    <row r="37" spans="1:1" x14ac:dyDescent="0.15">
      <c r="A37" s="151" t="s">
        <v>4508</v>
      </c>
    </row>
    <row r="38" spans="1:1" x14ac:dyDescent="0.15">
      <c r="A38" s="151" t="s">
        <v>4509</v>
      </c>
    </row>
    <row r="39" spans="1:1" x14ac:dyDescent="0.15">
      <c r="A39" s="151" t="s">
        <v>4510</v>
      </c>
    </row>
    <row r="40" spans="1:1" x14ac:dyDescent="0.15">
      <c r="A40" s="151" t="s">
        <v>4511</v>
      </c>
    </row>
    <row r="41" spans="1:1" x14ac:dyDescent="0.15">
      <c r="A41" s="151" t="s">
        <v>4512</v>
      </c>
    </row>
    <row r="42" spans="1:1" x14ac:dyDescent="0.15">
      <c r="A42" s="151" t="s">
        <v>4513</v>
      </c>
    </row>
    <row r="43" spans="1:1" x14ac:dyDescent="0.15">
      <c r="A43" s="123" t="s">
        <v>4996</v>
      </c>
    </row>
    <row r="44" spans="1:1" x14ac:dyDescent="0.15">
      <c r="A44" s="151" t="s">
        <v>4997</v>
      </c>
    </row>
    <row r="45" spans="1:1" x14ac:dyDescent="0.15">
      <c r="A45" s="151" t="s">
        <v>4998</v>
      </c>
    </row>
    <row r="46" spans="1:1" x14ac:dyDescent="0.15">
      <c r="A46" s="151" t="s">
        <v>4999</v>
      </c>
    </row>
    <row r="47" spans="1:1" x14ac:dyDescent="0.15">
      <c r="A47" s="151" t="s">
        <v>5000</v>
      </c>
    </row>
    <row r="48" spans="1:1" x14ac:dyDescent="0.15">
      <c r="A48" s="284" t="s">
        <v>696</v>
      </c>
    </row>
    <row r="49" spans="1:1" x14ac:dyDescent="0.15">
      <c r="A49" s="151" t="s">
        <v>4490</v>
      </c>
    </row>
  </sheetData>
  <pageMargins left="0.7" right="0.7" top="0.75" bottom="0.75" header="0.3" footer="0.3"/>
  <pageSetup orientation="portrait"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Hoja315"/>
  <dimension ref="A2:E37"/>
  <sheetViews>
    <sheetView zoomScaleNormal="100" workbookViewId="0"/>
  </sheetViews>
  <sheetFormatPr baseColWidth="10" defaultColWidth="11.375" defaultRowHeight="10.199999999999999" x14ac:dyDescent="0.15"/>
  <cols>
    <col min="1" max="1" width="55.25" style="1" customWidth="1"/>
    <col min="2" max="5" width="28" style="1" customWidth="1"/>
    <col min="6" max="16384" width="11.375" style="1"/>
  </cols>
  <sheetData>
    <row r="2" spans="1:5" ht="11.55" x14ac:dyDescent="0.15">
      <c r="A2" s="278" t="s">
        <v>4514</v>
      </c>
    </row>
    <row r="4" spans="1:5" ht="11.25" customHeight="1" x14ac:dyDescent="0.15">
      <c r="A4" s="3352" t="s">
        <v>4436</v>
      </c>
      <c r="B4" s="3354" t="s">
        <v>1683</v>
      </c>
      <c r="C4" s="3354"/>
      <c r="D4" s="3354" t="s">
        <v>2185</v>
      </c>
      <c r="E4" s="3354"/>
    </row>
    <row r="5" spans="1:5" ht="35.35" customHeight="1" x14ac:dyDescent="0.15">
      <c r="A5" s="2790"/>
      <c r="B5" s="3349" t="s">
        <v>4515</v>
      </c>
      <c r="C5" s="3349" t="s">
        <v>4516</v>
      </c>
      <c r="D5" s="3349" t="s">
        <v>4515</v>
      </c>
      <c r="E5" s="3349" t="s">
        <v>4516</v>
      </c>
    </row>
    <row r="6" spans="1:5" x14ac:dyDescent="0.15">
      <c r="A6" s="279" t="s">
        <v>742</v>
      </c>
      <c r="B6" s="285">
        <v>2265091289572.2559</v>
      </c>
      <c r="C6" s="280">
        <v>167615806149.30573</v>
      </c>
      <c r="D6" s="285">
        <v>3780479385391.8545</v>
      </c>
      <c r="E6" s="280">
        <v>105842452918.96606</v>
      </c>
    </row>
    <row r="7" spans="1:5" x14ac:dyDescent="0.15">
      <c r="A7" s="266" t="s">
        <v>4452</v>
      </c>
      <c r="B7" s="275">
        <v>12805578503.889603</v>
      </c>
      <c r="C7" s="281">
        <v>4420814238.2975998</v>
      </c>
      <c r="D7" s="275">
        <v>17037960442.507799</v>
      </c>
      <c r="E7" s="281">
        <v>5365835642.7213001</v>
      </c>
    </row>
    <row r="8" spans="1:5" x14ac:dyDescent="0.15">
      <c r="A8" s="286" t="s">
        <v>3603</v>
      </c>
      <c r="B8" s="271">
        <v>15689980.477600001</v>
      </c>
      <c r="C8" s="283">
        <v>163035818.03079998</v>
      </c>
      <c r="D8" s="271">
        <v>22696296.2502</v>
      </c>
      <c r="E8" s="283">
        <v>150138194.06129998</v>
      </c>
    </row>
    <row r="9" spans="1:5" x14ac:dyDescent="0.15">
      <c r="A9" s="286" t="s">
        <v>4301</v>
      </c>
      <c r="B9" s="271">
        <v>2575233294.0906005</v>
      </c>
      <c r="C9" s="283">
        <v>665040685.023</v>
      </c>
      <c r="D9" s="271">
        <v>4018809489.1655984</v>
      </c>
      <c r="E9" s="283">
        <v>861695317.99709988</v>
      </c>
    </row>
    <row r="10" spans="1:5" x14ac:dyDescent="0.15">
      <c r="A10" s="286" t="s">
        <v>3203</v>
      </c>
      <c r="B10" s="271">
        <v>10214655229.321402</v>
      </c>
      <c r="C10" s="283">
        <v>3592737735.2438002</v>
      </c>
      <c r="D10" s="271">
        <v>12996454657.091995</v>
      </c>
      <c r="E10" s="283">
        <v>4354002130.6629009</v>
      </c>
    </row>
    <row r="11" spans="1:5" x14ac:dyDescent="0.15">
      <c r="A11" s="266" t="s">
        <v>3559</v>
      </c>
      <c r="B11" s="275">
        <v>24295192.950600002</v>
      </c>
      <c r="C11" s="281">
        <v>0</v>
      </c>
      <c r="D11" s="275">
        <v>103745893.53</v>
      </c>
      <c r="E11" s="281">
        <v>0</v>
      </c>
    </row>
    <row r="12" spans="1:5" x14ac:dyDescent="0.15">
      <c r="A12" s="286" t="s">
        <v>2219</v>
      </c>
      <c r="B12" s="271">
        <v>24295192.950600002</v>
      </c>
      <c r="C12" s="283">
        <v>0</v>
      </c>
      <c r="D12" s="271">
        <v>103745893.53</v>
      </c>
      <c r="E12" s="283">
        <v>0</v>
      </c>
    </row>
    <row r="13" spans="1:5" x14ac:dyDescent="0.15">
      <c r="A13" s="278" t="s">
        <v>4481</v>
      </c>
      <c r="B13" s="275">
        <v>167615673222.71173</v>
      </c>
      <c r="C13" s="281">
        <v>19876026704.190804</v>
      </c>
      <c r="D13" s="275">
        <v>210415698876.3291</v>
      </c>
      <c r="E13" s="281">
        <v>10901378046.508797</v>
      </c>
    </row>
    <row r="14" spans="1:5" x14ac:dyDescent="0.15">
      <c r="A14" s="286" t="s">
        <v>4517</v>
      </c>
      <c r="B14" s="271">
        <v>4153637726.4096017</v>
      </c>
      <c r="C14" s="283">
        <v>12579280456.857403</v>
      </c>
      <c r="D14" s="271">
        <v>9956099659.8375015</v>
      </c>
      <c r="E14" s="283">
        <v>1291416368.3733001</v>
      </c>
    </row>
    <row r="15" spans="1:5" x14ac:dyDescent="0.15">
      <c r="A15" s="286" t="s">
        <v>4518</v>
      </c>
      <c r="B15" s="271">
        <v>163462035496.30212</v>
      </c>
      <c r="C15" s="283">
        <v>7296746247.3334017</v>
      </c>
      <c r="D15" s="271">
        <v>200459599216.49155</v>
      </c>
      <c r="E15" s="283">
        <v>9609961678.1354942</v>
      </c>
    </row>
    <row r="16" spans="1:5" x14ac:dyDescent="0.15">
      <c r="A16" s="266" t="s">
        <v>3557</v>
      </c>
      <c r="B16" s="275">
        <v>144304552284.5787</v>
      </c>
      <c r="C16" s="281">
        <v>1482115763.6142001</v>
      </c>
      <c r="D16" s="275">
        <v>284170709854.7688</v>
      </c>
      <c r="E16" s="281">
        <v>1800894449.9666998</v>
      </c>
    </row>
    <row r="17" spans="1:5" x14ac:dyDescent="0.15">
      <c r="A17" s="286" t="s">
        <v>3068</v>
      </c>
      <c r="B17" s="271">
        <v>144304552284.5787</v>
      </c>
      <c r="C17" s="287">
        <v>1482115763.6142001</v>
      </c>
      <c r="D17" s="271">
        <v>284170709854.7688</v>
      </c>
      <c r="E17" s="287">
        <v>1800894449.9666998</v>
      </c>
    </row>
    <row r="18" spans="1:5" x14ac:dyDescent="0.15">
      <c r="A18" s="266" t="s">
        <v>3558</v>
      </c>
      <c r="B18" s="275">
        <v>101273176008.862</v>
      </c>
      <c r="C18" s="281">
        <v>2270568305.9488001</v>
      </c>
      <c r="D18" s="275">
        <v>137697829131.84302</v>
      </c>
      <c r="E18" s="281">
        <v>3689074070.4225016</v>
      </c>
    </row>
    <row r="19" spans="1:5" x14ac:dyDescent="0.15">
      <c r="A19" s="286" t="s">
        <v>3558</v>
      </c>
      <c r="B19" s="271">
        <v>17236032380.080803</v>
      </c>
      <c r="C19" s="287">
        <v>661617787.60219979</v>
      </c>
      <c r="D19" s="271">
        <v>23756281853.23951</v>
      </c>
      <c r="E19" s="287">
        <v>1851296599.6293001</v>
      </c>
    </row>
    <row r="20" spans="1:5" x14ac:dyDescent="0.15">
      <c r="A20" s="286" t="s">
        <v>4443</v>
      </c>
      <c r="B20" s="271">
        <v>84037143628.781204</v>
      </c>
      <c r="C20" s="287">
        <v>1608950518.3466001</v>
      </c>
      <c r="D20" s="271">
        <v>113941547278.60361</v>
      </c>
      <c r="E20" s="287">
        <v>1837777470.7932007</v>
      </c>
    </row>
    <row r="21" spans="1:5" x14ac:dyDescent="0.15">
      <c r="A21" s="266" t="s">
        <v>3618</v>
      </c>
      <c r="B21" s="275">
        <v>95767491416.654053</v>
      </c>
      <c r="C21" s="281">
        <v>29699342214.942406</v>
      </c>
      <c r="D21" s="275">
        <v>201623780838.68787</v>
      </c>
      <c r="E21" s="281">
        <v>31029052049.68951</v>
      </c>
    </row>
    <row r="22" spans="1:5" x14ac:dyDescent="0.15">
      <c r="A22" s="286" t="s">
        <v>3618</v>
      </c>
      <c r="B22" s="271">
        <v>95767491416.654053</v>
      </c>
      <c r="C22" s="287">
        <v>29699342214.942406</v>
      </c>
      <c r="D22" s="271">
        <v>201623780838.68787</v>
      </c>
      <c r="E22" s="287">
        <v>31029052049.68951</v>
      </c>
    </row>
    <row r="23" spans="1:5" x14ac:dyDescent="0.15">
      <c r="A23" s="266" t="s">
        <v>4482</v>
      </c>
      <c r="B23" s="275">
        <v>1238788004377.7256</v>
      </c>
      <c r="C23" s="281">
        <v>97057980562.314133</v>
      </c>
      <c r="D23" s="275">
        <v>1937096498862.1738</v>
      </c>
      <c r="E23" s="281">
        <v>45793004134.309166</v>
      </c>
    </row>
    <row r="24" spans="1:5" x14ac:dyDescent="0.15">
      <c r="A24" s="286" t="s">
        <v>4451</v>
      </c>
      <c r="B24" s="271">
        <v>1238788004377.7256</v>
      </c>
      <c r="C24" s="287">
        <v>97057980562.314133</v>
      </c>
      <c r="D24" s="271">
        <v>1937096498862.1738</v>
      </c>
      <c r="E24" s="287">
        <v>45793004134.309166</v>
      </c>
    </row>
    <row r="25" spans="1:5" x14ac:dyDescent="0.15">
      <c r="A25" s="266" t="s">
        <v>4449</v>
      </c>
      <c r="B25" s="275">
        <v>498908476674.95135</v>
      </c>
      <c r="C25" s="281">
        <v>12774167820.642801</v>
      </c>
      <c r="D25" s="275">
        <v>974434666792.01184</v>
      </c>
      <c r="E25" s="281">
        <v>6946692629.2661982</v>
      </c>
    </row>
    <row r="26" spans="1:5" x14ac:dyDescent="0.15">
      <c r="A26" s="286" t="s">
        <v>4450</v>
      </c>
      <c r="B26" s="271">
        <v>27392706287.231995</v>
      </c>
      <c r="C26" s="287">
        <v>234379673.38499999</v>
      </c>
      <c r="D26" s="271">
        <v>31872661556.28661</v>
      </c>
      <c r="E26" s="287">
        <v>192475256.30069998</v>
      </c>
    </row>
    <row r="27" spans="1:5" x14ac:dyDescent="0.15">
      <c r="A27" s="286" t="s">
        <v>4519</v>
      </c>
      <c r="B27" s="271">
        <v>428247834613.59918</v>
      </c>
      <c r="C27" s="287">
        <v>5697373898.5306005</v>
      </c>
      <c r="D27" s="271">
        <v>868611635544.0835</v>
      </c>
      <c r="E27" s="287">
        <v>6098482857.5930986</v>
      </c>
    </row>
    <row r="28" spans="1:5" x14ac:dyDescent="0.15">
      <c r="A28" s="286" t="s">
        <v>4520</v>
      </c>
      <c r="B28" s="271">
        <v>43267935774.120193</v>
      </c>
      <c r="C28" s="271">
        <v>6842414248.7272005</v>
      </c>
      <c r="D28" s="271">
        <v>73950369691.641602</v>
      </c>
      <c r="E28" s="271">
        <v>655734515.37240005</v>
      </c>
    </row>
    <row r="29" spans="1:5" x14ac:dyDescent="0.15">
      <c r="A29" s="266" t="s">
        <v>4440</v>
      </c>
      <c r="B29" s="275">
        <v>5604041889.9322014</v>
      </c>
      <c r="C29" s="281">
        <v>34790539.355000004</v>
      </c>
      <c r="D29" s="275">
        <v>17898494700.006294</v>
      </c>
      <c r="E29" s="281">
        <v>316521896.08200002</v>
      </c>
    </row>
    <row r="30" spans="1:5" x14ac:dyDescent="0.15">
      <c r="A30" s="286" t="s">
        <v>4440</v>
      </c>
      <c r="B30" s="271">
        <v>5604041889.9322014</v>
      </c>
      <c r="C30" s="287">
        <v>34790539.355000004</v>
      </c>
      <c r="D30" s="271">
        <v>17898494700.006294</v>
      </c>
      <c r="E30" s="287">
        <v>316521896.08200002</v>
      </c>
    </row>
    <row r="31" spans="1:5" x14ac:dyDescent="0.15">
      <c r="A31" s="286"/>
      <c r="B31" s="271"/>
      <c r="C31" s="287"/>
    </row>
    <row r="32" spans="1:5" ht="11.25" customHeight="1" x14ac:dyDescent="0.15">
      <c r="A32" s="266" t="s">
        <v>4487</v>
      </c>
    </row>
    <row r="33" spans="1:1" ht="11.25" customHeight="1" x14ac:dyDescent="0.15">
      <c r="A33" s="1" t="s">
        <v>4521</v>
      </c>
    </row>
    <row r="34" spans="1:1" ht="11.25" customHeight="1" x14ac:dyDescent="0.15">
      <c r="A34" s="1" t="s">
        <v>4522</v>
      </c>
    </row>
    <row r="35" spans="1:1" ht="11.25" customHeight="1" x14ac:dyDescent="0.15">
      <c r="A35" s="1" t="s">
        <v>4523</v>
      </c>
    </row>
    <row r="36" spans="1:1" ht="11.25" customHeight="1" x14ac:dyDescent="0.15">
      <c r="A36" s="288" t="s">
        <v>696</v>
      </c>
    </row>
    <row r="37" spans="1:1" ht="11.25" customHeight="1" x14ac:dyDescent="0.15">
      <c r="A37" s="22" t="s">
        <v>4490</v>
      </c>
    </row>
  </sheetData>
  <pageMargins left="0.7" right="0.7" top="0.75" bottom="0.75" header="0.3" footer="0.3"/>
  <pageSetup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Hoja316"/>
  <dimension ref="A2:E35"/>
  <sheetViews>
    <sheetView zoomScaleNormal="100" workbookViewId="0"/>
  </sheetViews>
  <sheetFormatPr baseColWidth="10" defaultColWidth="11.375" defaultRowHeight="10.199999999999999" x14ac:dyDescent="0.15"/>
  <cols>
    <col min="1" max="1" width="56.25" style="1" customWidth="1"/>
    <col min="2" max="5" width="19.25" style="1" customWidth="1"/>
    <col min="6" max="16384" width="11.375" style="1"/>
  </cols>
  <sheetData>
    <row r="2" spans="1:5" ht="11.55" x14ac:dyDescent="0.15">
      <c r="A2" s="278" t="s">
        <v>4524</v>
      </c>
      <c r="B2" s="278"/>
      <c r="C2" s="278"/>
      <c r="D2" s="278"/>
      <c r="E2" s="278"/>
    </row>
    <row r="3" spans="1:5" ht="10.55" customHeight="1" x14ac:dyDescent="0.15"/>
    <row r="4" spans="1:5" ht="14.95" customHeight="1" x14ac:dyDescent="0.15">
      <c r="A4" s="3352" t="s">
        <v>4436</v>
      </c>
      <c r="B4" s="3353" t="s">
        <v>1683</v>
      </c>
      <c r="C4" s="3353"/>
      <c r="D4" s="3353">
        <v>2021</v>
      </c>
      <c r="E4" s="3353"/>
    </row>
    <row r="5" spans="1:5" ht="33.799999999999997" customHeight="1" x14ac:dyDescent="0.15">
      <c r="A5" s="2790"/>
      <c r="B5" s="3349" t="s">
        <v>4525</v>
      </c>
      <c r="C5" s="3349" t="s">
        <v>4526</v>
      </c>
      <c r="D5" s="3349" t="s">
        <v>4525</v>
      </c>
      <c r="E5" s="3349" t="s">
        <v>4526</v>
      </c>
    </row>
    <row r="6" spans="1:5" x14ac:dyDescent="0.15">
      <c r="A6" s="279" t="s">
        <v>742</v>
      </c>
      <c r="B6" s="280">
        <v>2435643848600.9624</v>
      </c>
      <c r="C6" s="280">
        <v>180236624040.41251</v>
      </c>
      <c r="D6" s="280">
        <v>3780479385391.8545</v>
      </c>
      <c r="E6" s="280">
        <v>105842452918.96606</v>
      </c>
    </row>
    <row r="7" spans="1:5" x14ac:dyDescent="0.15">
      <c r="A7" s="266" t="s">
        <v>4452</v>
      </c>
      <c r="B7" s="281">
        <v>13769788729.647789</v>
      </c>
      <c r="C7" s="281">
        <v>4753684345.918993</v>
      </c>
      <c r="D7" s="281">
        <v>17037960442.507799</v>
      </c>
      <c r="E7" s="281">
        <v>5365835642.7213001</v>
      </c>
    </row>
    <row r="8" spans="1:5" x14ac:dyDescent="0.15">
      <c r="A8" s="286" t="s">
        <v>3603</v>
      </c>
      <c r="B8" s="283">
        <v>16871374.946725551</v>
      </c>
      <c r="C8" s="283">
        <v>175311780.64056411</v>
      </c>
      <c r="D8" s="283">
        <v>22696296.2502</v>
      </c>
      <c r="E8" s="283">
        <v>150138194.06129998</v>
      </c>
    </row>
    <row r="9" spans="1:5" x14ac:dyDescent="0.15">
      <c r="A9" s="286" t="s">
        <v>4301</v>
      </c>
      <c r="B9" s="283">
        <v>2769138339.0771179</v>
      </c>
      <c r="C9" s="283">
        <v>715115660.46043408</v>
      </c>
      <c r="D9" s="283">
        <v>4018809489.1655984</v>
      </c>
      <c r="E9" s="283">
        <v>861695317.99709988</v>
      </c>
    </row>
    <row r="10" spans="1:5" x14ac:dyDescent="0.15">
      <c r="A10" s="286" t="s">
        <v>3203</v>
      </c>
      <c r="B10" s="283">
        <v>10983779015.623943</v>
      </c>
      <c r="C10" s="283">
        <v>3863256904.8179951</v>
      </c>
      <c r="D10" s="283">
        <v>12996454657.091995</v>
      </c>
      <c r="E10" s="283">
        <v>4354002130.6629009</v>
      </c>
    </row>
    <row r="11" spans="1:5" x14ac:dyDescent="0.15">
      <c r="A11" s="266" t="s">
        <v>3559</v>
      </c>
      <c r="B11" s="281">
        <v>26124526.429959904</v>
      </c>
      <c r="C11" s="281">
        <v>0</v>
      </c>
      <c r="D11" s="281">
        <v>103745893.53</v>
      </c>
      <c r="E11" s="281">
        <v>0</v>
      </c>
    </row>
    <row r="12" spans="1:5" x14ac:dyDescent="0.15">
      <c r="A12" s="286" t="s">
        <v>2219</v>
      </c>
      <c r="B12" s="283">
        <v>26124526.429959904</v>
      </c>
      <c r="C12" s="283">
        <v>0</v>
      </c>
      <c r="D12" s="283">
        <v>103745893.53</v>
      </c>
      <c r="E12" s="283">
        <v>0</v>
      </c>
    </row>
    <row r="13" spans="1:5" x14ac:dyDescent="0.15">
      <c r="A13" s="266" t="s">
        <v>4481</v>
      </c>
      <c r="B13" s="281">
        <v>180236481104.96329</v>
      </c>
      <c r="C13" s="281">
        <v>21372614163.305004</v>
      </c>
      <c r="D13" s="281">
        <v>210415698876.3291</v>
      </c>
      <c r="E13" s="281">
        <v>10901378046.508797</v>
      </c>
    </row>
    <row r="14" spans="1:5" x14ac:dyDescent="0.15">
      <c r="A14" s="286" t="s">
        <v>4517</v>
      </c>
      <c r="B14" s="283">
        <v>4466390482.4590559</v>
      </c>
      <c r="C14" s="283">
        <v>13526451320.360203</v>
      </c>
      <c r="D14" s="283">
        <v>9956099659.8375015</v>
      </c>
      <c r="E14" s="283">
        <v>1291416368.3733001</v>
      </c>
    </row>
    <row r="15" spans="1:5" x14ac:dyDescent="0.15">
      <c r="A15" s="286" t="s">
        <v>4518</v>
      </c>
      <c r="B15" s="283">
        <v>175770090622.50424</v>
      </c>
      <c r="C15" s="283">
        <v>7846162842.9447994</v>
      </c>
      <c r="D15" s="283">
        <v>200459599216.49155</v>
      </c>
      <c r="E15" s="283">
        <v>9609961678.1354942</v>
      </c>
    </row>
    <row r="16" spans="1:5" x14ac:dyDescent="0.15">
      <c r="A16" s="266" t="s">
        <v>3557</v>
      </c>
      <c r="B16" s="281">
        <v>155170123480.28726</v>
      </c>
      <c r="C16" s="281">
        <v>1593713312.6511407</v>
      </c>
      <c r="D16" s="281">
        <v>284170709854.7688</v>
      </c>
      <c r="E16" s="281">
        <v>1800894449.9666998</v>
      </c>
    </row>
    <row r="17" spans="1:5" x14ac:dyDescent="0.15">
      <c r="A17" s="286" t="s">
        <v>3068</v>
      </c>
      <c r="B17" s="283">
        <v>155170123480.28726</v>
      </c>
      <c r="C17" s="283">
        <v>1593713312.6511407</v>
      </c>
      <c r="D17" s="283">
        <v>284170709854.7688</v>
      </c>
      <c r="E17" s="283">
        <v>1800894449.9666998</v>
      </c>
    </row>
    <row r="18" spans="1:5" x14ac:dyDescent="0.15">
      <c r="A18" s="266" t="s">
        <v>3558</v>
      </c>
      <c r="B18" s="281">
        <v>108898652036.60204</v>
      </c>
      <c r="C18" s="281">
        <v>2441533262.9957066</v>
      </c>
      <c r="D18" s="281">
        <v>137697829131.84302</v>
      </c>
      <c r="E18" s="281">
        <v>3689074070.4225016</v>
      </c>
    </row>
    <row r="19" spans="1:5" x14ac:dyDescent="0.15">
      <c r="A19" s="286" t="s">
        <v>3558</v>
      </c>
      <c r="B19" s="283">
        <v>18533838540.679104</v>
      </c>
      <c r="C19" s="283">
        <v>711435032.1847682</v>
      </c>
      <c r="D19" s="283">
        <v>23756281853.23951</v>
      </c>
      <c r="E19" s="283">
        <v>1851296599.6293001</v>
      </c>
    </row>
    <row r="20" spans="1:5" x14ac:dyDescent="0.15">
      <c r="A20" s="286" t="s">
        <v>4443</v>
      </c>
      <c r="B20" s="283">
        <v>90364813495.922943</v>
      </c>
      <c r="C20" s="283">
        <v>1730098230.8109381</v>
      </c>
      <c r="D20" s="283">
        <v>113941547278.60361</v>
      </c>
      <c r="E20" s="283">
        <v>1837777470.7932007</v>
      </c>
    </row>
    <row r="21" spans="1:5" x14ac:dyDescent="0.15">
      <c r="A21" s="266" t="s">
        <v>3618</v>
      </c>
      <c r="B21" s="281">
        <v>102978410821.12292</v>
      </c>
      <c r="C21" s="281">
        <v>31935587102.531132</v>
      </c>
      <c r="D21" s="281">
        <v>201623780838.68787</v>
      </c>
      <c r="E21" s="281">
        <v>31029052049.68951</v>
      </c>
    </row>
    <row r="22" spans="1:5" x14ac:dyDescent="0.15">
      <c r="A22" s="286" t="s">
        <v>3618</v>
      </c>
      <c r="B22" s="283">
        <v>102978410821.12292</v>
      </c>
      <c r="C22" s="283">
        <v>31935587102.531132</v>
      </c>
      <c r="D22" s="283">
        <v>201623780838.68787</v>
      </c>
      <c r="E22" s="283">
        <v>31029052049.68951</v>
      </c>
    </row>
    <row r="23" spans="1:5" x14ac:dyDescent="0.15">
      <c r="A23" s="266" t="s">
        <v>4482</v>
      </c>
      <c r="B23" s="281">
        <v>1332063920104.9824</v>
      </c>
      <c r="C23" s="281">
        <v>104366068777.24303</v>
      </c>
      <c r="D23" s="281">
        <v>1937096498862.1738</v>
      </c>
      <c r="E23" s="281">
        <v>45793004134.309166</v>
      </c>
    </row>
    <row r="24" spans="1:5" x14ac:dyDescent="0.15">
      <c r="A24" s="286" t="s">
        <v>4451</v>
      </c>
      <c r="B24" s="283">
        <v>1332063920104.9824</v>
      </c>
      <c r="C24" s="283">
        <v>104366068777.24303</v>
      </c>
      <c r="D24" s="283">
        <v>1937096498862.1738</v>
      </c>
      <c r="E24" s="283">
        <v>45793004134.309166</v>
      </c>
    </row>
    <row r="25" spans="1:5" x14ac:dyDescent="0.15">
      <c r="A25" s="266" t="s">
        <v>4449</v>
      </c>
      <c r="B25" s="281">
        <v>536474343361.98242</v>
      </c>
      <c r="C25" s="281">
        <v>13736012944.193741</v>
      </c>
      <c r="D25" s="281">
        <v>974434666792.01184</v>
      </c>
      <c r="E25" s="281">
        <v>6946692629.2661982</v>
      </c>
    </row>
    <row r="26" spans="1:5" x14ac:dyDescent="0.15">
      <c r="A26" s="286" t="s">
        <v>4450</v>
      </c>
      <c r="B26" s="283">
        <v>29455270466.219852</v>
      </c>
      <c r="C26" s="283">
        <v>252027550.65341368</v>
      </c>
      <c r="D26" s="283">
        <v>31872661556.28661</v>
      </c>
      <c r="E26" s="283">
        <v>192475256.30069998</v>
      </c>
    </row>
    <row r="27" spans="1:5" x14ac:dyDescent="0.15">
      <c r="A27" s="286" t="s">
        <v>4519</v>
      </c>
      <c r="B27" s="283">
        <v>460493229944.06476</v>
      </c>
      <c r="C27" s="283">
        <v>6126363980.568861</v>
      </c>
      <c r="D27" s="283">
        <v>868611635544.0835</v>
      </c>
      <c r="E27" s="283">
        <v>6098482857.5930986</v>
      </c>
    </row>
    <row r="28" spans="1:5" x14ac:dyDescent="0.15">
      <c r="A28" s="286" t="s">
        <v>4520</v>
      </c>
      <c r="B28" s="283">
        <v>46525842951.697777</v>
      </c>
      <c r="C28" s="283">
        <v>7357621412.9714661</v>
      </c>
      <c r="D28" s="283">
        <v>73950369691.641602</v>
      </c>
      <c r="E28" s="283">
        <v>655734515.37240005</v>
      </c>
    </row>
    <row r="29" spans="1:5" x14ac:dyDescent="0.15">
      <c r="A29" s="266" t="s">
        <v>4440</v>
      </c>
      <c r="B29" s="281">
        <v>6026004434.9440174</v>
      </c>
      <c r="C29" s="281">
        <v>37410131.573777504</v>
      </c>
      <c r="D29" s="281">
        <v>17898494700.006294</v>
      </c>
      <c r="E29" s="281">
        <v>316521896.08200002</v>
      </c>
    </row>
    <row r="30" spans="1:5" x14ac:dyDescent="0.15">
      <c r="A30" s="286" t="s">
        <v>4440</v>
      </c>
      <c r="B30" s="283">
        <v>6026004434.9440174</v>
      </c>
      <c r="C30" s="283">
        <v>37410131.573777504</v>
      </c>
      <c r="D30" s="283">
        <v>17898494700.006294</v>
      </c>
      <c r="E30" s="283">
        <v>316521896.08200002</v>
      </c>
    </row>
    <row r="32" spans="1:5" ht="12.75" customHeight="1" x14ac:dyDescent="0.15">
      <c r="A32" s="151" t="s">
        <v>4527</v>
      </c>
      <c r="B32" s="151"/>
      <c r="C32" s="151"/>
      <c r="D32" s="151"/>
      <c r="E32" s="151"/>
    </row>
    <row r="33" spans="1:5" ht="12.75" customHeight="1" x14ac:dyDescent="0.15">
      <c r="A33" s="151" t="s">
        <v>4528</v>
      </c>
      <c r="B33" s="151"/>
      <c r="C33" s="151"/>
      <c r="D33" s="151"/>
      <c r="E33" s="151"/>
    </row>
    <row r="34" spans="1:5" ht="12.75" customHeight="1" x14ac:dyDescent="0.15">
      <c r="A34" s="289" t="s">
        <v>696</v>
      </c>
      <c r="B34" s="289"/>
      <c r="C34" s="151"/>
      <c r="D34" s="151"/>
      <c r="E34" s="151"/>
    </row>
    <row r="35" spans="1:5" ht="12.75" customHeight="1" x14ac:dyDescent="0.15">
      <c r="A35" s="151" t="s">
        <v>4490</v>
      </c>
      <c r="B35" s="151"/>
      <c r="C35" s="151"/>
      <c r="D35" s="151"/>
      <c r="E35" s="151"/>
    </row>
  </sheetData>
  <pageMargins left="0.70866141732283472" right="0.70866141732283472" top="0.74803149606299213" bottom="0.74803149606299213" header="0.31496062992125984" footer="0.31496062992125984"/>
  <pageSetup paperSize="9" scale="75" orientation="landscape"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Hoja317"/>
  <dimension ref="A2:O35"/>
  <sheetViews>
    <sheetView zoomScaleNormal="100" workbookViewId="0"/>
  </sheetViews>
  <sheetFormatPr baseColWidth="10" defaultColWidth="11.375" defaultRowHeight="10.199999999999999" x14ac:dyDescent="0.15"/>
  <cols>
    <col min="1" max="1" width="40.75" style="1" customWidth="1"/>
    <col min="2" max="2" width="19.25" style="1" customWidth="1"/>
    <col min="3" max="3" width="15.375" style="1" customWidth="1"/>
    <col min="4" max="4" width="12.125" style="1" customWidth="1"/>
    <col min="5" max="5" width="13.625" style="1" customWidth="1"/>
    <col min="6" max="6" width="12.125" style="1" customWidth="1"/>
    <col min="7" max="7" width="16.375" style="1" customWidth="1"/>
    <col min="8" max="8" width="17.875" style="1" customWidth="1"/>
    <col min="9" max="9" width="12.125" style="1" customWidth="1"/>
    <col min="10" max="10" width="16.375" style="1" customWidth="1"/>
    <col min="11" max="11" width="12.125" style="1" customWidth="1"/>
    <col min="12" max="12" width="15.75" style="1" bestFit="1" customWidth="1"/>
    <col min="13" max="14" width="12.125" style="1" customWidth="1"/>
    <col min="15" max="15" width="12.875" style="1" customWidth="1"/>
    <col min="16" max="16384" width="11.375" style="1"/>
  </cols>
  <sheetData>
    <row r="2" spans="1:15" s="22" customFormat="1" ht="11.55" x14ac:dyDescent="0.25">
      <c r="A2" s="278" t="s">
        <v>4529</v>
      </c>
      <c r="B2" s="278"/>
    </row>
    <row r="3" spans="1:15" x14ac:dyDescent="0.15">
      <c r="B3" s="290"/>
    </row>
    <row r="4" spans="1:15" ht="11.25" customHeight="1" x14ac:dyDescent="0.15">
      <c r="A4" s="3352" t="s">
        <v>4436</v>
      </c>
      <c r="B4" s="3355" t="s">
        <v>4530</v>
      </c>
      <c r="C4" s="3356" t="s">
        <v>4531</v>
      </c>
      <c r="D4" s="3356"/>
      <c r="E4" s="3356"/>
      <c r="F4" s="3356"/>
      <c r="G4" s="3356"/>
      <c r="H4" s="3356"/>
      <c r="I4" s="3356"/>
      <c r="J4" s="3356"/>
      <c r="K4" s="3356"/>
      <c r="L4" s="3356"/>
      <c r="M4" s="3356"/>
      <c r="N4" s="3356"/>
      <c r="O4" s="3357"/>
    </row>
    <row r="5" spans="1:15" x14ac:dyDescent="0.15">
      <c r="A5" s="2372"/>
      <c r="B5" s="2372"/>
      <c r="C5" s="3358" t="s">
        <v>4532</v>
      </c>
      <c r="D5" s="3359" t="s">
        <v>4533</v>
      </c>
      <c r="E5" s="3359" t="s">
        <v>4534</v>
      </c>
      <c r="F5" s="3359" t="s">
        <v>3909</v>
      </c>
      <c r="G5" s="3359" t="s">
        <v>3897</v>
      </c>
      <c r="H5" s="3359" t="s">
        <v>4535</v>
      </c>
      <c r="I5" s="3359" t="s">
        <v>3896</v>
      </c>
      <c r="J5" s="3359" t="s">
        <v>4536</v>
      </c>
      <c r="K5" s="3359" t="s">
        <v>4537</v>
      </c>
      <c r="L5" s="3359" t="s">
        <v>4538</v>
      </c>
      <c r="M5" s="3359" t="s">
        <v>960</v>
      </c>
      <c r="N5" s="3359" t="s">
        <v>959</v>
      </c>
      <c r="O5" s="3359" t="s">
        <v>4539</v>
      </c>
    </row>
    <row r="6" spans="1:15" x14ac:dyDescent="0.15">
      <c r="A6" s="279" t="s">
        <v>742</v>
      </c>
      <c r="B6" s="280">
        <v>139400283.06</v>
      </c>
      <c r="C6" s="280">
        <v>9441325.3999999985</v>
      </c>
      <c r="D6" s="280">
        <v>989841.41999999993</v>
      </c>
      <c r="E6" s="280">
        <v>24431823.760000002</v>
      </c>
      <c r="F6" s="280">
        <v>3256482.44</v>
      </c>
      <c r="G6" s="280">
        <v>46784613.590000004</v>
      </c>
      <c r="H6" s="280">
        <v>17873968.969999999</v>
      </c>
      <c r="I6" s="280">
        <v>1219774.76</v>
      </c>
      <c r="J6" s="280">
        <v>14202848.919999996</v>
      </c>
      <c r="K6" s="280">
        <v>10009176.479999999</v>
      </c>
      <c r="L6" s="280">
        <v>7995016.8099999996</v>
      </c>
      <c r="M6" s="280">
        <v>157777.10999999999</v>
      </c>
      <c r="N6" s="280">
        <v>3034140.72</v>
      </c>
      <c r="O6" s="280">
        <v>3492.68</v>
      </c>
    </row>
    <row r="7" spans="1:15" s="266" customFormat="1" x14ac:dyDescent="0.15">
      <c r="A7" s="266" t="s">
        <v>4452</v>
      </c>
      <c r="B7" s="281">
        <v>7067098.1899999995</v>
      </c>
      <c r="C7" s="281">
        <v>172202.94</v>
      </c>
      <c r="D7" s="281">
        <v>148708.96000000002</v>
      </c>
      <c r="E7" s="281">
        <v>1672796.3399999999</v>
      </c>
      <c r="F7" s="281">
        <v>1252775.3799999999</v>
      </c>
      <c r="G7" s="281">
        <v>89038.15</v>
      </c>
      <c r="H7" s="281">
        <v>2973072.36</v>
      </c>
      <c r="I7" s="281">
        <v>74545.7</v>
      </c>
      <c r="J7" s="281">
        <v>5432.4</v>
      </c>
      <c r="K7" s="281">
        <v>0</v>
      </c>
      <c r="L7" s="281">
        <v>678525.95999999985</v>
      </c>
      <c r="M7" s="281">
        <v>0</v>
      </c>
      <c r="N7" s="281">
        <v>0</v>
      </c>
      <c r="O7" s="281">
        <v>0</v>
      </c>
    </row>
    <row r="8" spans="1:15" s="266" customFormat="1" x14ac:dyDescent="0.15">
      <c r="A8" s="286" t="s">
        <v>3603</v>
      </c>
      <c r="B8" s="281">
        <v>197740.19</v>
      </c>
      <c r="C8" s="283">
        <v>0</v>
      </c>
      <c r="D8" s="283">
        <v>0</v>
      </c>
      <c r="E8" s="291">
        <v>0</v>
      </c>
      <c r="F8" s="283">
        <v>0</v>
      </c>
      <c r="G8" s="283">
        <v>0</v>
      </c>
      <c r="H8" s="283">
        <v>197690</v>
      </c>
      <c r="I8" s="283">
        <v>50.19</v>
      </c>
      <c r="J8" s="283">
        <v>0</v>
      </c>
      <c r="K8" s="283">
        <v>0</v>
      </c>
      <c r="L8" s="283">
        <v>0</v>
      </c>
      <c r="M8" s="283">
        <v>0</v>
      </c>
      <c r="N8" s="283">
        <v>0</v>
      </c>
      <c r="O8" s="283">
        <v>0</v>
      </c>
    </row>
    <row r="9" spans="1:15" x14ac:dyDescent="0.15">
      <c r="A9" s="286" t="s">
        <v>4301</v>
      </c>
      <c r="B9" s="281">
        <v>1134899.73</v>
      </c>
      <c r="C9" s="283">
        <v>86502.89</v>
      </c>
      <c r="D9" s="283">
        <v>0</v>
      </c>
      <c r="E9" s="283">
        <v>1048396.84</v>
      </c>
      <c r="F9" s="283">
        <v>0</v>
      </c>
      <c r="G9" s="283">
        <v>0</v>
      </c>
      <c r="H9" s="283">
        <v>0</v>
      </c>
      <c r="I9" s="283">
        <v>0</v>
      </c>
      <c r="J9" s="283">
        <v>0</v>
      </c>
      <c r="K9" s="283">
        <v>0</v>
      </c>
      <c r="L9" s="283">
        <v>0</v>
      </c>
      <c r="M9" s="283">
        <v>0</v>
      </c>
      <c r="N9" s="283">
        <v>0</v>
      </c>
      <c r="O9" s="283">
        <v>0</v>
      </c>
    </row>
    <row r="10" spans="1:15" x14ac:dyDescent="0.15">
      <c r="A10" s="286" t="s">
        <v>3203</v>
      </c>
      <c r="B10" s="281">
        <v>5734458.2699999996</v>
      </c>
      <c r="C10" s="283">
        <v>85700.049999999988</v>
      </c>
      <c r="D10" s="283">
        <v>148708.96000000002</v>
      </c>
      <c r="E10" s="283">
        <v>624399.5</v>
      </c>
      <c r="F10" s="283">
        <v>1252775.3799999999</v>
      </c>
      <c r="G10" s="283">
        <v>89038.15</v>
      </c>
      <c r="H10" s="283">
        <v>2775382.36</v>
      </c>
      <c r="I10" s="283">
        <v>74495.509999999995</v>
      </c>
      <c r="J10" s="283">
        <v>5432.4</v>
      </c>
      <c r="K10" s="283">
        <v>0</v>
      </c>
      <c r="L10" s="283">
        <v>678525.95999999985</v>
      </c>
      <c r="M10" s="283">
        <v>0</v>
      </c>
      <c r="N10" s="283">
        <v>0</v>
      </c>
      <c r="O10" s="283">
        <v>0</v>
      </c>
    </row>
    <row r="11" spans="1:15" s="266" customFormat="1" x14ac:dyDescent="0.15">
      <c r="A11" s="266" t="s">
        <v>3559</v>
      </c>
      <c r="B11" s="281">
        <v>0</v>
      </c>
      <c r="C11" s="281">
        <v>0</v>
      </c>
      <c r="D11" s="281">
        <v>0</v>
      </c>
      <c r="E11" s="281">
        <v>0</v>
      </c>
      <c r="F11" s="281">
        <v>0</v>
      </c>
      <c r="G11" s="281">
        <v>0</v>
      </c>
      <c r="H11" s="281">
        <v>0</v>
      </c>
      <c r="I11" s="281">
        <v>0</v>
      </c>
      <c r="J11" s="281">
        <v>0</v>
      </c>
      <c r="K11" s="281">
        <v>0</v>
      </c>
      <c r="L11" s="281">
        <v>0</v>
      </c>
      <c r="M11" s="281">
        <v>0</v>
      </c>
      <c r="N11" s="281">
        <v>0</v>
      </c>
      <c r="O11" s="281">
        <v>0</v>
      </c>
    </row>
    <row r="12" spans="1:15" x14ac:dyDescent="0.15">
      <c r="A12" s="286" t="s">
        <v>2219</v>
      </c>
      <c r="B12" s="281">
        <v>0</v>
      </c>
      <c r="C12" s="283">
        <v>0</v>
      </c>
      <c r="D12" s="283">
        <v>0</v>
      </c>
      <c r="E12" s="283">
        <v>0</v>
      </c>
      <c r="F12" s="283">
        <v>0</v>
      </c>
      <c r="G12" s="283">
        <v>0</v>
      </c>
      <c r="H12" s="283">
        <v>0</v>
      </c>
      <c r="I12" s="283">
        <v>0</v>
      </c>
      <c r="J12" s="283">
        <v>0</v>
      </c>
      <c r="K12" s="283">
        <v>0</v>
      </c>
      <c r="L12" s="283">
        <v>0</v>
      </c>
      <c r="M12" s="283">
        <v>0</v>
      </c>
      <c r="N12" s="283">
        <v>0</v>
      </c>
      <c r="O12" s="283">
        <v>0</v>
      </c>
    </row>
    <row r="13" spans="1:15" s="266" customFormat="1" x14ac:dyDescent="0.15">
      <c r="A13" s="266" t="s">
        <v>4481</v>
      </c>
      <c r="B13" s="281">
        <v>14357709.440000001</v>
      </c>
      <c r="C13" s="281">
        <v>4348438.7700000005</v>
      </c>
      <c r="D13" s="281">
        <v>297521.87</v>
      </c>
      <c r="E13" s="281">
        <v>1983673.3800000001</v>
      </c>
      <c r="F13" s="281">
        <v>718719.16</v>
      </c>
      <c r="G13" s="281">
        <v>536723.96</v>
      </c>
      <c r="H13" s="281">
        <v>1950313.2800000005</v>
      </c>
      <c r="I13" s="281">
        <v>260962.68</v>
      </c>
      <c r="J13" s="281">
        <v>1625094.13</v>
      </c>
      <c r="K13" s="281">
        <v>1971553.96</v>
      </c>
      <c r="L13" s="281">
        <v>661215.56999999995</v>
      </c>
      <c r="M13" s="281">
        <v>0</v>
      </c>
      <c r="N13" s="281">
        <v>0</v>
      </c>
      <c r="O13" s="281">
        <v>3492.68</v>
      </c>
    </row>
    <row r="14" spans="1:15" x14ac:dyDescent="0.15">
      <c r="A14" s="286" t="s">
        <v>4517</v>
      </c>
      <c r="B14" s="281">
        <v>1700865.79</v>
      </c>
      <c r="C14" s="283">
        <v>307086.07</v>
      </c>
      <c r="D14" s="283">
        <v>0</v>
      </c>
      <c r="E14" s="283">
        <v>104799.81</v>
      </c>
      <c r="F14" s="283">
        <v>77519.55</v>
      </c>
      <c r="G14" s="283">
        <v>24234.84</v>
      </c>
      <c r="H14" s="283">
        <v>138217.02000000002</v>
      </c>
      <c r="I14" s="283">
        <v>240076.72</v>
      </c>
      <c r="J14" s="283">
        <v>0</v>
      </c>
      <c r="K14" s="283">
        <v>791182.70000000007</v>
      </c>
      <c r="L14" s="283">
        <v>17749.080000000002</v>
      </c>
      <c r="M14" s="283">
        <v>0</v>
      </c>
      <c r="N14" s="283">
        <v>0</v>
      </c>
      <c r="O14" s="283">
        <v>0</v>
      </c>
    </row>
    <row r="15" spans="1:15" x14ac:dyDescent="0.15">
      <c r="A15" s="286" t="s">
        <v>4518</v>
      </c>
      <c r="B15" s="281">
        <v>12656843.650000002</v>
      </c>
      <c r="C15" s="283">
        <v>4041352.7</v>
      </c>
      <c r="D15" s="283">
        <v>297521.87</v>
      </c>
      <c r="E15" s="283">
        <v>1878873.57</v>
      </c>
      <c r="F15" s="283">
        <v>641199.61</v>
      </c>
      <c r="G15" s="283">
        <v>512489.12</v>
      </c>
      <c r="H15" s="283">
        <v>1812096.2600000005</v>
      </c>
      <c r="I15" s="283">
        <v>20885.960000000003</v>
      </c>
      <c r="J15" s="283">
        <v>1625094.13</v>
      </c>
      <c r="K15" s="283">
        <v>1180371.26</v>
      </c>
      <c r="L15" s="283">
        <v>643466.49</v>
      </c>
      <c r="M15" s="283">
        <v>0</v>
      </c>
      <c r="N15" s="283">
        <v>0</v>
      </c>
      <c r="O15" s="283">
        <v>3492.68</v>
      </c>
    </row>
    <row r="16" spans="1:15" s="266" customFormat="1" x14ac:dyDescent="0.15">
      <c r="A16" s="266" t="s">
        <v>3557</v>
      </c>
      <c r="B16" s="281">
        <v>2371876.2100000004</v>
      </c>
      <c r="C16" s="281">
        <v>69795.58</v>
      </c>
      <c r="D16" s="281">
        <v>2074.0500000000002</v>
      </c>
      <c r="E16" s="281">
        <v>233809.15999999997</v>
      </c>
      <c r="F16" s="281">
        <v>146951.01</v>
      </c>
      <c r="G16" s="281">
        <v>108044.70999999999</v>
      </c>
      <c r="H16" s="281">
        <v>1220451.9100000001</v>
      </c>
      <c r="I16" s="281">
        <v>87431.28</v>
      </c>
      <c r="J16" s="281">
        <v>466326.77000000008</v>
      </c>
      <c r="K16" s="281">
        <v>0</v>
      </c>
      <c r="L16" s="281">
        <v>17794.490000000002</v>
      </c>
      <c r="M16" s="281">
        <v>19197.25</v>
      </c>
      <c r="N16" s="281">
        <v>0</v>
      </c>
      <c r="O16" s="281">
        <v>0</v>
      </c>
    </row>
    <row r="17" spans="1:15" x14ac:dyDescent="0.15">
      <c r="A17" s="286" t="s">
        <v>3068</v>
      </c>
      <c r="B17" s="281">
        <v>2371876.2100000004</v>
      </c>
      <c r="C17" s="283">
        <v>69795.58</v>
      </c>
      <c r="D17" s="283">
        <v>2074.0500000000002</v>
      </c>
      <c r="E17" s="283">
        <v>233809.15999999997</v>
      </c>
      <c r="F17" s="283">
        <v>146951.01</v>
      </c>
      <c r="G17" s="283">
        <v>108044.70999999999</v>
      </c>
      <c r="H17" s="283">
        <v>1220451.9100000001</v>
      </c>
      <c r="I17" s="283">
        <v>87431.28</v>
      </c>
      <c r="J17" s="283">
        <v>466326.77000000008</v>
      </c>
      <c r="K17" s="283">
        <v>0</v>
      </c>
      <c r="L17" s="283">
        <v>17794.490000000002</v>
      </c>
      <c r="M17" s="283">
        <v>19197.25</v>
      </c>
      <c r="N17" s="283">
        <v>0</v>
      </c>
      <c r="O17" s="283">
        <v>0</v>
      </c>
    </row>
    <row r="18" spans="1:15" s="266" customFormat="1" x14ac:dyDescent="0.15">
      <c r="A18" s="266" t="s">
        <v>3558</v>
      </c>
      <c r="B18" s="281">
        <v>4858711.75</v>
      </c>
      <c r="C18" s="281">
        <v>187460.96000000002</v>
      </c>
      <c r="D18" s="281">
        <v>78515.430000000008</v>
      </c>
      <c r="E18" s="281">
        <v>248821.74999999997</v>
      </c>
      <c r="F18" s="281">
        <v>58665.490000000005</v>
      </c>
      <c r="G18" s="281">
        <v>2168613.06</v>
      </c>
      <c r="H18" s="281">
        <v>860586.32</v>
      </c>
      <c r="I18" s="281">
        <v>307022.07999999996</v>
      </c>
      <c r="J18" s="281">
        <v>888071.14999999991</v>
      </c>
      <c r="K18" s="281">
        <v>20364</v>
      </c>
      <c r="L18" s="281">
        <v>40591.51</v>
      </c>
      <c r="M18" s="281">
        <v>0</v>
      </c>
      <c r="N18" s="281">
        <v>0</v>
      </c>
      <c r="O18" s="281">
        <v>0</v>
      </c>
    </row>
    <row r="19" spans="1:15" x14ac:dyDescent="0.15">
      <c r="A19" s="286" t="s">
        <v>3558</v>
      </c>
      <c r="B19" s="281">
        <v>2438258.59</v>
      </c>
      <c r="C19" s="283">
        <v>113062.65000000001</v>
      </c>
      <c r="D19" s="283">
        <v>71614.47</v>
      </c>
      <c r="E19" s="283">
        <v>13016.58</v>
      </c>
      <c r="F19" s="283">
        <v>20338.84</v>
      </c>
      <c r="G19" s="283">
        <v>1057009.5</v>
      </c>
      <c r="H19" s="283">
        <v>328119.80999999994</v>
      </c>
      <c r="I19" s="283">
        <v>71926.66</v>
      </c>
      <c r="J19" s="283">
        <v>760220.08</v>
      </c>
      <c r="K19" s="283">
        <v>0</v>
      </c>
      <c r="L19" s="283">
        <v>2950</v>
      </c>
      <c r="M19" s="283">
        <v>0</v>
      </c>
      <c r="N19" s="283">
        <v>0</v>
      </c>
      <c r="O19" s="283">
        <v>0</v>
      </c>
    </row>
    <row r="20" spans="1:15" x14ac:dyDescent="0.15">
      <c r="A20" s="286" t="s">
        <v>4443</v>
      </c>
      <c r="B20" s="281">
        <v>2420453.1599999997</v>
      </c>
      <c r="C20" s="283">
        <v>74398.31</v>
      </c>
      <c r="D20" s="283">
        <v>6900.96</v>
      </c>
      <c r="E20" s="283">
        <v>235805.16999999998</v>
      </c>
      <c r="F20" s="283">
        <v>38326.65</v>
      </c>
      <c r="G20" s="283">
        <v>1111603.56</v>
      </c>
      <c r="H20" s="283">
        <v>532466.51</v>
      </c>
      <c r="I20" s="283">
        <v>235095.41999999998</v>
      </c>
      <c r="J20" s="283">
        <v>127851.06999999999</v>
      </c>
      <c r="K20" s="283">
        <v>20364</v>
      </c>
      <c r="L20" s="283">
        <v>37641.51</v>
      </c>
      <c r="M20" s="283">
        <v>0</v>
      </c>
      <c r="N20" s="283">
        <v>0</v>
      </c>
      <c r="O20" s="283">
        <v>0</v>
      </c>
    </row>
    <row r="21" spans="1:15" s="266" customFormat="1" x14ac:dyDescent="0.15">
      <c r="A21" s="266" t="s">
        <v>3618</v>
      </c>
      <c r="B21" s="281">
        <v>40866953.850000001</v>
      </c>
      <c r="C21" s="281">
        <v>2298184.37</v>
      </c>
      <c r="D21" s="281">
        <v>28368.48</v>
      </c>
      <c r="E21" s="281">
        <v>2531981.83</v>
      </c>
      <c r="F21" s="281">
        <v>372434.58999999997</v>
      </c>
      <c r="G21" s="281">
        <v>9072444.3300000001</v>
      </c>
      <c r="H21" s="281">
        <v>6093056.9599999981</v>
      </c>
      <c r="I21" s="281">
        <v>456743.60000000003</v>
      </c>
      <c r="J21" s="281">
        <v>7725268.5199999996</v>
      </c>
      <c r="K21" s="281">
        <v>7542099.6699999999</v>
      </c>
      <c r="L21" s="281">
        <v>1719900.4999999998</v>
      </c>
      <c r="M21" s="281">
        <v>0</v>
      </c>
      <c r="N21" s="281">
        <v>3026471</v>
      </c>
      <c r="O21" s="281">
        <v>0</v>
      </c>
    </row>
    <row r="22" spans="1:15" x14ac:dyDescent="0.15">
      <c r="A22" s="286" t="s">
        <v>3618</v>
      </c>
      <c r="B22" s="281">
        <v>40866953.850000001</v>
      </c>
      <c r="C22" s="283">
        <v>2298184.37</v>
      </c>
      <c r="D22" s="283">
        <v>28368.48</v>
      </c>
      <c r="E22" s="283">
        <v>2531981.83</v>
      </c>
      <c r="F22" s="283">
        <v>372434.58999999997</v>
      </c>
      <c r="G22" s="283">
        <v>9072444.3300000001</v>
      </c>
      <c r="H22" s="283">
        <v>6093056.9599999981</v>
      </c>
      <c r="I22" s="283">
        <v>456743.60000000003</v>
      </c>
      <c r="J22" s="283">
        <v>7725268.5199999996</v>
      </c>
      <c r="K22" s="283">
        <v>7542099.6699999999</v>
      </c>
      <c r="L22" s="283">
        <v>1719900.4999999998</v>
      </c>
      <c r="M22" s="283">
        <v>0</v>
      </c>
      <c r="N22" s="283">
        <v>3026471</v>
      </c>
      <c r="O22" s="283">
        <v>0</v>
      </c>
    </row>
    <row r="23" spans="1:15" s="266" customFormat="1" x14ac:dyDescent="0.15">
      <c r="A23" s="266" t="s">
        <v>4482</v>
      </c>
      <c r="B23" s="281">
        <v>60311883.960000008</v>
      </c>
      <c r="C23" s="281">
        <v>2274229.33</v>
      </c>
      <c r="D23" s="281">
        <v>406344.08999999997</v>
      </c>
      <c r="E23" s="281">
        <v>15499684.710000003</v>
      </c>
      <c r="F23" s="281">
        <v>393365.01000000018</v>
      </c>
      <c r="G23" s="281">
        <v>32802934.390000004</v>
      </c>
      <c r="H23" s="281">
        <v>2979575.43</v>
      </c>
      <c r="I23" s="281">
        <v>23230.55</v>
      </c>
      <c r="J23" s="281">
        <v>1530772.78</v>
      </c>
      <c r="K23" s="281">
        <v>399385.5</v>
      </c>
      <c r="L23" s="281">
        <v>3908302.13</v>
      </c>
      <c r="M23" s="281">
        <v>91943.17</v>
      </c>
      <c r="N23" s="281">
        <v>2116.87</v>
      </c>
      <c r="O23" s="281">
        <v>0</v>
      </c>
    </row>
    <row r="24" spans="1:15" x14ac:dyDescent="0.15">
      <c r="A24" s="286" t="s">
        <v>4451</v>
      </c>
      <c r="B24" s="281">
        <v>60311883.960000008</v>
      </c>
      <c r="C24" s="283">
        <v>2274229.33</v>
      </c>
      <c r="D24" s="283">
        <v>406344.08999999997</v>
      </c>
      <c r="E24" s="283">
        <v>15499684.710000003</v>
      </c>
      <c r="F24" s="283">
        <v>393365.01000000018</v>
      </c>
      <c r="G24" s="283">
        <v>32802934.390000004</v>
      </c>
      <c r="H24" s="283">
        <v>2979575.43</v>
      </c>
      <c r="I24" s="283">
        <v>23230.55</v>
      </c>
      <c r="J24" s="283">
        <v>1530772.78</v>
      </c>
      <c r="K24" s="283">
        <v>399385.5</v>
      </c>
      <c r="L24" s="283">
        <v>3908302.13</v>
      </c>
      <c r="M24" s="283">
        <v>91943.17</v>
      </c>
      <c r="N24" s="283">
        <v>2116.87</v>
      </c>
      <c r="O24" s="283">
        <v>0</v>
      </c>
    </row>
    <row r="25" spans="1:15" s="266" customFormat="1" x14ac:dyDescent="0.15">
      <c r="A25" s="266" t="s">
        <v>4449</v>
      </c>
      <c r="B25" s="281">
        <v>9149173.0600000005</v>
      </c>
      <c r="C25" s="281">
        <v>91013.45</v>
      </c>
      <c r="D25" s="281">
        <v>28308.54</v>
      </c>
      <c r="E25" s="281">
        <v>2257020.5900000003</v>
      </c>
      <c r="F25" s="281">
        <v>311998.31</v>
      </c>
      <c r="G25" s="281">
        <v>1634693.0899999999</v>
      </c>
      <c r="H25" s="281">
        <v>1789611.6400000001</v>
      </c>
      <c r="I25" s="281">
        <v>9151.83</v>
      </c>
      <c r="J25" s="281">
        <v>1930726.0699999998</v>
      </c>
      <c r="K25" s="281">
        <v>75773.350000000006</v>
      </c>
      <c r="L25" s="281">
        <v>968686.65</v>
      </c>
      <c r="M25" s="281">
        <v>46636.69</v>
      </c>
      <c r="N25" s="281">
        <v>5552.85</v>
      </c>
      <c r="O25" s="281">
        <v>0</v>
      </c>
    </row>
    <row r="26" spans="1:15" x14ac:dyDescent="0.15">
      <c r="A26" s="286" t="s">
        <v>4450</v>
      </c>
      <c r="B26" s="281">
        <v>253500.41</v>
      </c>
      <c r="C26" s="283">
        <v>0</v>
      </c>
      <c r="D26" s="283">
        <v>0</v>
      </c>
      <c r="E26" s="283">
        <v>68588.81</v>
      </c>
      <c r="F26" s="283">
        <v>0</v>
      </c>
      <c r="G26" s="283">
        <v>103996.66</v>
      </c>
      <c r="H26" s="283">
        <v>75350.06</v>
      </c>
      <c r="I26" s="283">
        <v>4827.68</v>
      </c>
      <c r="J26" s="283">
        <v>737.2</v>
      </c>
      <c r="K26" s="283">
        <v>0</v>
      </c>
      <c r="L26" s="283">
        <v>0</v>
      </c>
      <c r="M26" s="283">
        <v>0</v>
      </c>
      <c r="N26" s="283">
        <v>0</v>
      </c>
      <c r="O26" s="283">
        <v>0</v>
      </c>
    </row>
    <row r="27" spans="1:15" x14ac:dyDescent="0.15">
      <c r="A27" s="286" t="s">
        <v>4519</v>
      </c>
      <c r="B27" s="281">
        <v>8032034.5300000003</v>
      </c>
      <c r="C27" s="283">
        <v>91013.45</v>
      </c>
      <c r="D27" s="283">
        <v>28308.54</v>
      </c>
      <c r="E27" s="283">
        <v>2188431.7800000003</v>
      </c>
      <c r="F27" s="283">
        <v>311998.31</v>
      </c>
      <c r="G27" s="283">
        <v>667522.18999999994</v>
      </c>
      <c r="H27" s="283">
        <v>1713813.58</v>
      </c>
      <c r="I27" s="283">
        <v>4308.2700000000004</v>
      </c>
      <c r="J27" s="283">
        <v>1929988.8699999999</v>
      </c>
      <c r="K27" s="283">
        <v>75773.350000000006</v>
      </c>
      <c r="L27" s="283">
        <v>968686.65</v>
      </c>
      <c r="M27" s="283">
        <v>46636.69</v>
      </c>
      <c r="N27" s="283">
        <v>5552.85</v>
      </c>
      <c r="O27" s="283">
        <v>0</v>
      </c>
    </row>
    <row r="28" spans="1:15" x14ac:dyDescent="0.15">
      <c r="A28" s="286" t="s">
        <v>4520</v>
      </c>
      <c r="B28" s="281">
        <v>863638.12</v>
      </c>
      <c r="C28" s="283">
        <v>0</v>
      </c>
      <c r="D28" s="283">
        <v>0</v>
      </c>
      <c r="E28" s="283">
        <v>0</v>
      </c>
      <c r="F28" s="283">
        <v>0</v>
      </c>
      <c r="G28" s="283">
        <v>863174.24</v>
      </c>
      <c r="H28" s="283">
        <v>448</v>
      </c>
      <c r="I28" s="283">
        <v>15.88</v>
      </c>
      <c r="J28" s="283">
        <v>0</v>
      </c>
      <c r="K28" s="283">
        <v>0</v>
      </c>
      <c r="L28" s="283">
        <v>0</v>
      </c>
      <c r="M28" s="283">
        <v>0</v>
      </c>
      <c r="N28" s="283">
        <v>0</v>
      </c>
      <c r="O28" s="283">
        <v>0</v>
      </c>
    </row>
    <row r="29" spans="1:15" s="266" customFormat="1" x14ac:dyDescent="0.15">
      <c r="A29" s="266" t="s">
        <v>4440</v>
      </c>
      <c r="B29" s="281">
        <v>416876.59999999992</v>
      </c>
      <c r="C29" s="281">
        <v>0</v>
      </c>
      <c r="D29" s="281">
        <v>0</v>
      </c>
      <c r="E29" s="281">
        <v>4036</v>
      </c>
      <c r="F29" s="281">
        <v>1573.49</v>
      </c>
      <c r="G29" s="281">
        <v>372121.89999999997</v>
      </c>
      <c r="H29" s="281">
        <v>7301.0700000000006</v>
      </c>
      <c r="I29" s="281">
        <v>687.04</v>
      </c>
      <c r="J29" s="281">
        <v>31157.1</v>
      </c>
      <c r="K29" s="281">
        <v>0</v>
      </c>
      <c r="L29" s="281">
        <v>0</v>
      </c>
      <c r="M29" s="281">
        <v>0</v>
      </c>
      <c r="N29" s="281">
        <v>0</v>
      </c>
      <c r="O29" s="281">
        <v>0</v>
      </c>
    </row>
    <row r="30" spans="1:15" x14ac:dyDescent="0.15">
      <c r="A30" s="286" t="s">
        <v>4440</v>
      </c>
      <c r="B30" s="281">
        <v>416876.59999999992</v>
      </c>
      <c r="C30" s="283">
        <v>0</v>
      </c>
      <c r="D30" s="283">
        <v>0</v>
      </c>
      <c r="E30" s="283">
        <v>4036</v>
      </c>
      <c r="F30" s="283">
        <v>1573.49</v>
      </c>
      <c r="G30" s="283">
        <v>372121.89999999997</v>
      </c>
      <c r="H30" s="283">
        <v>7301.0700000000006</v>
      </c>
      <c r="I30" s="283">
        <v>687.04</v>
      </c>
      <c r="J30" s="283">
        <v>31157.1</v>
      </c>
      <c r="K30" s="283">
        <v>0</v>
      </c>
      <c r="L30" s="283">
        <v>0</v>
      </c>
      <c r="M30" s="283">
        <v>0</v>
      </c>
      <c r="N30" s="283">
        <v>0</v>
      </c>
      <c r="O30" s="283">
        <v>0</v>
      </c>
    </row>
    <row r="31" spans="1:15" x14ac:dyDescent="0.15">
      <c r="A31" s="286"/>
      <c r="B31" s="281"/>
      <c r="C31" s="283"/>
      <c r="D31" s="283"/>
      <c r="E31" s="283"/>
      <c r="F31" s="283"/>
      <c r="G31" s="283"/>
      <c r="H31" s="283"/>
      <c r="I31" s="283"/>
      <c r="J31" s="283"/>
      <c r="K31" s="283"/>
      <c r="L31" s="283"/>
      <c r="M31" s="283"/>
      <c r="N31" s="283"/>
      <c r="O31" s="283"/>
    </row>
    <row r="32" spans="1:15" x14ac:dyDescent="0.15">
      <c r="A32" s="266" t="s">
        <v>4487</v>
      </c>
    </row>
    <row r="33" spans="1:1" ht="11.25" customHeight="1" x14ac:dyDescent="0.15">
      <c r="A33" s="292" t="s">
        <v>4540</v>
      </c>
    </row>
    <row r="34" spans="1:1" ht="11.25" customHeight="1" x14ac:dyDescent="0.15">
      <c r="A34" s="293" t="s">
        <v>696</v>
      </c>
    </row>
    <row r="35" spans="1:1" ht="11.25" customHeight="1" x14ac:dyDescent="0.15">
      <c r="A35" s="1" t="s">
        <v>4490</v>
      </c>
    </row>
  </sheetData>
  <pageMargins left="0.7" right="0.7" top="0.75" bottom="0.75" header="0.3" footer="0.3"/>
  <pageSetup paperSize="9" orientation="portrait"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Hoja318"/>
  <dimension ref="A2:O35"/>
  <sheetViews>
    <sheetView zoomScaleNormal="100" workbookViewId="0"/>
  </sheetViews>
  <sheetFormatPr baseColWidth="10" defaultColWidth="11.375" defaultRowHeight="10.199999999999999" x14ac:dyDescent="0.15"/>
  <cols>
    <col min="1" max="1" width="40.875" style="1" customWidth="1"/>
    <col min="2" max="2" width="20.75" style="1" customWidth="1"/>
    <col min="3" max="3" width="13.375" style="1" customWidth="1"/>
    <col min="4" max="5" width="15" style="1" customWidth="1"/>
    <col min="6" max="6" width="15.875" style="1" customWidth="1"/>
    <col min="7" max="7" width="17.125" style="1" bestFit="1" customWidth="1"/>
    <col min="8" max="8" width="17.125" style="1" customWidth="1"/>
    <col min="9" max="9" width="13.375" style="1" customWidth="1"/>
    <col min="10" max="10" width="17.125" style="1" customWidth="1"/>
    <col min="11" max="11" width="17.125" style="1" bestFit="1" customWidth="1"/>
    <col min="12" max="12" width="16" style="1" customWidth="1"/>
    <col min="13" max="13" width="14.75" style="1" bestFit="1" customWidth="1"/>
    <col min="14" max="14" width="11.625" style="1" customWidth="1"/>
    <col min="15" max="15" width="15.875" style="1" bestFit="1" customWidth="1"/>
    <col min="16" max="16384" width="11.375" style="1"/>
  </cols>
  <sheetData>
    <row r="2" spans="1:15" ht="11.55" x14ac:dyDescent="0.15">
      <c r="A2" s="278" t="s">
        <v>4541</v>
      </c>
      <c r="B2" s="278"/>
      <c r="C2" s="278"/>
      <c r="D2" s="278"/>
      <c r="E2" s="278"/>
      <c r="F2" s="278"/>
      <c r="G2" s="278"/>
      <c r="H2" s="278"/>
      <c r="I2" s="278"/>
      <c r="J2" s="278"/>
    </row>
    <row r="3" spans="1:15" x14ac:dyDescent="0.15">
      <c r="A3" s="266"/>
      <c r="B3" s="266"/>
    </row>
    <row r="4" spans="1:15" ht="21.1" customHeight="1" x14ac:dyDescent="0.15">
      <c r="A4" s="3360" t="s">
        <v>4436</v>
      </c>
      <c r="B4" s="3352" t="s">
        <v>4542</v>
      </c>
      <c r="C4" s="3357" t="s">
        <v>4531</v>
      </c>
      <c r="D4" s="3354"/>
      <c r="E4" s="3354"/>
      <c r="F4" s="3354"/>
      <c r="G4" s="3354"/>
      <c r="H4" s="3354"/>
      <c r="I4" s="3354"/>
      <c r="J4" s="3354"/>
      <c r="K4" s="3354"/>
      <c r="L4" s="3354"/>
      <c r="M4" s="3354"/>
      <c r="N4" s="3354"/>
      <c r="O4" s="3354"/>
    </row>
    <row r="5" spans="1:15" s="43" customFormat="1" ht="14.95" customHeight="1" x14ac:dyDescent="0.25">
      <c r="A5" s="3361"/>
      <c r="B5" s="2790"/>
      <c r="C5" s="3362" t="s">
        <v>4532</v>
      </c>
      <c r="D5" s="3351" t="s">
        <v>4533</v>
      </c>
      <c r="E5" s="3351" t="s">
        <v>4534</v>
      </c>
      <c r="F5" s="3351" t="s">
        <v>3909</v>
      </c>
      <c r="G5" s="3351" t="s">
        <v>3897</v>
      </c>
      <c r="H5" s="3351" t="s">
        <v>4535</v>
      </c>
      <c r="I5" s="3351" t="s">
        <v>3896</v>
      </c>
      <c r="J5" s="3351" t="s">
        <v>4536</v>
      </c>
      <c r="K5" s="3351" t="s">
        <v>4537</v>
      </c>
      <c r="L5" s="3351" t="s">
        <v>4538</v>
      </c>
      <c r="M5" s="3351" t="s">
        <v>960</v>
      </c>
      <c r="N5" s="3351" t="s">
        <v>959</v>
      </c>
      <c r="O5" s="3351" t="s">
        <v>4539</v>
      </c>
    </row>
    <row r="6" spans="1:15" x14ac:dyDescent="0.15">
      <c r="A6" s="279" t="s">
        <v>742</v>
      </c>
      <c r="B6" s="285">
        <v>4979097534.9899998</v>
      </c>
      <c r="C6" s="275">
        <v>21423714.670000002</v>
      </c>
      <c r="D6" s="275">
        <v>100280339.62999998</v>
      </c>
      <c r="E6" s="275">
        <v>18666557.970000006</v>
      </c>
      <c r="F6" s="275">
        <v>449185874.31000012</v>
      </c>
      <c r="G6" s="275">
        <v>495995341.63999993</v>
      </c>
      <c r="H6" s="275">
        <v>60648636.43999999</v>
      </c>
      <c r="I6" s="275">
        <v>57699731.029999994</v>
      </c>
      <c r="J6" s="275">
        <v>190442922.32000002</v>
      </c>
      <c r="K6" s="275">
        <v>3071594704.9100003</v>
      </c>
      <c r="L6" s="275">
        <v>416656664.77999991</v>
      </c>
      <c r="M6" s="275">
        <v>4542759.54</v>
      </c>
      <c r="N6" s="275">
        <v>1589234.1100000003</v>
      </c>
      <c r="O6" s="275">
        <v>90371053.640000001</v>
      </c>
    </row>
    <row r="7" spans="1:15" s="266" customFormat="1" x14ac:dyDescent="0.15">
      <c r="A7" s="266" t="s">
        <v>4452</v>
      </c>
      <c r="B7" s="275">
        <v>22439923.140000004</v>
      </c>
      <c r="C7" s="275">
        <v>986185.75000000012</v>
      </c>
      <c r="D7" s="275">
        <v>2402484.0999999996</v>
      </c>
      <c r="E7" s="275">
        <v>5604799.7700000023</v>
      </c>
      <c r="F7" s="275">
        <v>699229.8899999999</v>
      </c>
      <c r="G7" s="275">
        <v>1908124.5800000003</v>
      </c>
      <c r="H7" s="275">
        <v>594581.76000000013</v>
      </c>
      <c r="I7" s="275">
        <v>815832.83999999985</v>
      </c>
      <c r="J7" s="275">
        <v>3168827.2300000004</v>
      </c>
      <c r="K7" s="275">
        <v>5266745.2100000009</v>
      </c>
      <c r="L7" s="275">
        <v>831620.18999999936</v>
      </c>
      <c r="M7" s="275">
        <v>15080.090000000004</v>
      </c>
      <c r="N7" s="275">
        <v>605.81999999999994</v>
      </c>
      <c r="O7" s="275">
        <v>145805.91</v>
      </c>
    </row>
    <row r="8" spans="1:15" x14ac:dyDescent="0.15">
      <c r="A8" s="286" t="s">
        <v>3603</v>
      </c>
      <c r="B8" s="275">
        <v>29892.26</v>
      </c>
      <c r="C8" s="271">
        <v>0</v>
      </c>
      <c r="D8" s="271">
        <v>0</v>
      </c>
      <c r="E8" s="271">
        <v>0</v>
      </c>
      <c r="F8" s="271">
        <v>0</v>
      </c>
      <c r="G8" s="271">
        <v>3419.9399999999996</v>
      </c>
      <c r="H8" s="271">
        <v>646.94000000000005</v>
      </c>
      <c r="I8" s="271">
        <v>353.77</v>
      </c>
      <c r="J8" s="271">
        <v>21174.49</v>
      </c>
      <c r="K8" s="271">
        <v>1610.25</v>
      </c>
      <c r="L8" s="271">
        <v>1711.17</v>
      </c>
      <c r="M8" s="271">
        <v>0</v>
      </c>
      <c r="N8" s="271">
        <v>0</v>
      </c>
      <c r="O8" s="271">
        <v>975.7</v>
      </c>
    </row>
    <row r="9" spans="1:15" x14ac:dyDescent="0.15">
      <c r="A9" s="286" t="s">
        <v>4301</v>
      </c>
      <c r="B9" s="275">
        <v>5292991.2799999984</v>
      </c>
      <c r="C9" s="271">
        <v>148439.42000000001</v>
      </c>
      <c r="D9" s="271">
        <v>1561122.0199999996</v>
      </c>
      <c r="E9" s="271">
        <v>2100.9299999999998</v>
      </c>
      <c r="F9" s="271">
        <v>0</v>
      </c>
      <c r="G9" s="271">
        <v>136555.54000000007</v>
      </c>
      <c r="H9" s="271">
        <v>14988.54</v>
      </c>
      <c r="I9" s="271">
        <v>281367.01999999996</v>
      </c>
      <c r="J9" s="271">
        <v>1153627.92</v>
      </c>
      <c r="K9" s="271">
        <v>1889650.25</v>
      </c>
      <c r="L9" s="271">
        <v>85931.680000000008</v>
      </c>
      <c r="M9" s="271">
        <v>2812.92</v>
      </c>
      <c r="N9" s="271">
        <v>122.29</v>
      </c>
      <c r="O9" s="271">
        <v>16272.75</v>
      </c>
    </row>
    <row r="10" spans="1:15" x14ac:dyDescent="0.15">
      <c r="A10" s="286" t="s">
        <v>3203</v>
      </c>
      <c r="B10" s="275">
        <v>17117039.600000005</v>
      </c>
      <c r="C10" s="271">
        <v>837746.33000000007</v>
      </c>
      <c r="D10" s="271">
        <v>841362.08000000031</v>
      </c>
      <c r="E10" s="271">
        <v>5602698.8400000026</v>
      </c>
      <c r="F10" s="271">
        <v>699229.8899999999</v>
      </c>
      <c r="G10" s="271">
        <v>1768149.1000000003</v>
      </c>
      <c r="H10" s="271">
        <v>578946.28000000014</v>
      </c>
      <c r="I10" s="271">
        <v>534112.04999999981</v>
      </c>
      <c r="J10" s="271">
        <v>1994024.8200000003</v>
      </c>
      <c r="K10" s="271">
        <v>3375484.7100000009</v>
      </c>
      <c r="L10" s="271">
        <v>743977.33999999939</v>
      </c>
      <c r="M10" s="271">
        <v>12267.170000000004</v>
      </c>
      <c r="N10" s="271">
        <v>483.53</v>
      </c>
      <c r="O10" s="271">
        <v>128557.46</v>
      </c>
    </row>
    <row r="11" spans="1:15" s="266" customFormat="1" x14ac:dyDescent="0.15">
      <c r="A11" s="266" t="s">
        <v>3559</v>
      </c>
      <c r="B11" s="275">
        <v>136639</v>
      </c>
      <c r="C11" s="271">
        <v>0</v>
      </c>
      <c r="D11" s="271">
        <v>0</v>
      </c>
      <c r="E11" s="271">
        <v>0</v>
      </c>
      <c r="F11" s="275">
        <v>136639</v>
      </c>
      <c r="G11" s="271">
        <v>0</v>
      </c>
      <c r="H11" s="271">
        <v>0</v>
      </c>
      <c r="I11" s="271">
        <v>0</v>
      </c>
      <c r="J11" s="271">
        <v>0</v>
      </c>
      <c r="K11" s="271">
        <v>0</v>
      </c>
      <c r="L11" s="271">
        <v>0</v>
      </c>
      <c r="M11" s="275">
        <v>0</v>
      </c>
      <c r="N11" s="275">
        <v>0</v>
      </c>
      <c r="O11" s="275">
        <v>0</v>
      </c>
    </row>
    <row r="12" spans="1:15" x14ac:dyDescent="0.15">
      <c r="A12" s="286" t="s">
        <v>2219</v>
      </c>
      <c r="B12" s="275">
        <v>136639</v>
      </c>
      <c r="C12" s="271">
        <v>0</v>
      </c>
      <c r="D12" s="271">
        <v>0</v>
      </c>
      <c r="E12" s="271">
        <v>0</v>
      </c>
      <c r="F12" s="271">
        <v>136639</v>
      </c>
      <c r="G12" s="271">
        <v>0</v>
      </c>
      <c r="H12" s="271">
        <v>0</v>
      </c>
      <c r="I12" s="271">
        <v>0</v>
      </c>
      <c r="J12" s="271">
        <v>0</v>
      </c>
      <c r="K12" s="271">
        <v>0</v>
      </c>
      <c r="L12" s="271">
        <v>0</v>
      </c>
      <c r="M12" s="271">
        <v>0</v>
      </c>
      <c r="N12" s="271">
        <v>0</v>
      </c>
      <c r="O12" s="271">
        <v>0</v>
      </c>
    </row>
    <row r="13" spans="1:15" s="266" customFormat="1" x14ac:dyDescent="0.15">
      <c r="A13" s="266" t="s">
        <v>4481</v>
      </c>
      <c r="B13" s="275">
        <v>277128951.32999998</v>
      </c>
      <c r="C13" s="275">
        <v>14266184.530000001</v>
      </c>
      <c r="D13" s="275">
        <v>71530281.429999992</v>
      </c>
      <c r="E13" s="275">
        <v>1878056.9800000002</v>
      </c>
      <c r="F13" s="275">
        <v>4970368.1199999992</v>
      </c>
      <c r="G13" s="275">
        <v>25806825.479999993</v>
      </c>
      <c r="H13" s="275">
        <v>11870020.27</v>
      </c>
      <c r="I13" s="275">
        <v>37054674.059999995</v>
      </c>
      <c r="J13" s="275">
        <v>57603396.770000026</v>
      </c>
      <c r="K13" s="275">
        <v>21367830.850000001</v>
      </c>
      <c r="L13" s="275">
        <v>20765499.20999999</v>
      </c>
      <c r="M13" s="275">
        <v>590869.74000000011</v>
      </c>
      <c r="N13" s="275">
        <v>341132.9</v>
      </c>
      <c r="O13" s="275">
        <v>9083810.9899999984</v>
      </c>
    </row>
    <row r="14" spans="1:15" x14ac:dyDescent="0.15">
      <c r="A14" s="286" t="s">
        <v>4517</v>
      </c>
      <c r="B14" s="275">
        <v>13112726.250000002</v>
      </c>
      <c r="C14" s="271">
        <v>733962.49999999988</v>
      </c>
      <c r="D14" s="271">
        <v>4425301.3100000005</v>
      </c>
      <c r="E14" s="271">
        <v>9296.36</v>
      </c>
      <c r="F14" s="271">
        <v>776123.83</v>
      </c>
      <c r="G14" s="271">
        <v>450089.75</v>
      </c>
      <c r="H14" s="271">
        <v>4198249.2700000005</v>
      </c>
      <c r="I14" s="271">
        <v>1828738.9000000001</v>
      </c>
      <c r="J14" s="271">
        <v>205616.59999999998</v>
      </c>
      <c r="K14" s="271">
        <v>14397.490000000002</v>
      </c>
      <c r="L14" s="271">
        <v>340712.96999999991</v>
      </c>
      <c r="M14" s="271">
        <v>304.57</v>
      </c>
      <c r="N14" s="271">
        <v>0</v>
      </c>
      <c r="O14" s="271">
        <v>129932.69999999998</v>
      </c>
    </row>
    <row r="15" spans="1:15" x14ac:dyDescent="0.15">
      <c r="A15" s="286" t="s">
        <v>4518</v>
      </c>
      <c r="B15" s="275">
        <v>264016225.07999998</v>
      </c>
      <c r="C15" s="271">
        <v>13532222.030000001</v>
      </c>
      <c r="D15" s="271">
        <v>67104980.11999999</v>
      </c>
      <c r="E15" s="271">
        <v>1868760.62</v>
      </c>
      <c r="F15" s="271">
        <v>4194244.2899999996</v>
      </c>
      <c r="G15" s="271">
        <v>25356735.729999993</v>
      </c>
      <c r="H15" s="271">
        <v>7671770.9999999981</v>
      </c>
      <c r="I15" s="271">
        <v>35225935.159999996</v>
      </c>
      <c r="J15" s="271">
        <v>57397780.170000024</v>
      </c>
      <c r="K15" s="271">
        <v>21353433.360000003</v>
      </c>
      <c r="L15" s="271">
        <v>20424786.239999991</v>
      </c>
      <c r="M15" s="271">
        <v>590565.17000000016</v>
      </c>
      <c r="N15" s="271">
        <v>341132.9</v>
      </c>
      <c r="O15" s="271">
        <v>8953878.2899999991</v>
      </c>
    </row>
    <row r="16" spans="1:15" s="266" customFormat="1" x14ac:dyDescent="0.15">
      <c r="A16" s="266" t="s">
        <v>3557</v>
      </c>
      <c r="B16" s="275">
        <v>374268323.32999992</v>
      </c>
      <c r="C16" s="275">
        <v>487116.15</v>
      </c>
      <c r="D16" s="275">
        <v>856362.13000000012</v>
      </c>
      <c r="E16" s="275">
        <v>115713.23</v>
      </c>
      <c r="F16" s="275">
        <v>2325126.5</v>
      </c>
      <c r="G16" s="275">
        <v>37149925.729999989</v>
      </c>
      <c r="H16" s="275">
        <v>4804884.0399999982</v>
      </c>
      <c r="I16" s="275">
        <v>995529.6599999998</v>
      </c>
      <c r="J16" s="275">
        <v>9180312.9299999997</v>
      </c>
      <c r="K16" s="275">
        <v>254464570.24999994</v>
      </c>
      <c r="L16" s="275">
        <v>52417937.990000017</v>
      </c>
      <c r="M16" s="275">
        <v>593565.39000000013</v>
      </c>
      <c r="N16" s="275">
        <v>9091.68</v>
      </c>
      <c r="O16" s="275">
        <v>10868187.65</v>
      </c>
    </row>
    <row r="17" spans="1:15" x14ac:dyDescent="0.15">
      <c r="A17" s="286" t="s">
        <v>3068</v>
      </c>
      <c r="B17" s="275">
        <v>374268323.32999992</v>
      </c>
      <c r="C17" s="271">
        <v>487116.15</v>
      </c>
      <c r="D17" s="271">
        <v>856362.13000000012</v>
      </c>
      <c r="E17" s="271">
        <v>115713.23</v>
      </c>
      <c r="F17" s="271">
        <v>2325126.5</v>
      </c>
      <c r="G17" s="271">
        <v>37149925.729999989</v>
      </c>
      <c r="H17" s="271">
        <v>4804884.0399999982</v>
      </c>
      <c r="I17" s="271">
        <v>995529.6599999998</v>
      </c>
      <c r="J17" s="271">
        <v>9180312.9299999997</v>
      </c>
      <c r="K17" s="271">
        <v>254464570.24999994</v>
      </c>
      <c r="L17" s="271">
        <v>52417937.990000017</v>
      </c>
      <c r="M17" s="271">
        <v>593565.39000000013</v>
      </c>
      <c r="N17" s="271">
        <v>9091.68</v>
      </c>
      <c r="O17" s="271">
        <v>10868187.65</v>
      </c>
    </row>
    <row r="18" spans="1:15" s="266" customFormat="1" x14ac:dyDescent="0.15">
      <c r="A18" s="266" t="s">
        <v>3558</v>
      </c>
      <c r="B18" s="275">
        <v>181355550.89999995</v>
      </c>
      <c r="C18" s="275">
        <v>470359.72000000003</v>
      </c>
      <c r="D18" s="275">
        <v>3818283.4699999997</v>
      </c>
      <c r="E18" s="275">
        <v>466655.10000000003</v>
      </c>
      <c r="F18" s="275">
        <v>1100155.5299999998</v>
      </c>
      <c r="G18" s="275">
        <v>22762398.490000006</v>
      </c>
      <c r="H18" s="275">
        <v>4556411.34</v>
      </c>
      <c r="I18" s="275">
        <v>2426262.6499999985</v>
      </c>
      <c r="J18" s="275">
        <v>13599428.039999999</v>
      </c>
      <c r="K18" s="275">
        <v>97294312.429999962</v>
      </c>
      <c r="L18" s="275">
        <v>27234703.829999998</v>
      </c>
      <c r="M18" s="275">
        <v>309707.99</v>
      </c>
      <c r="N18" s="275">
        <v>35526.760000000009</v>
      </c>
      <c r="O18" s="275">
        <v>7281345.5500000017</v>
      </c>
    </row>
    <row r="19" spans="1:15" x14ac:dyDescent="0.15">
      <c r="A19" s="286" t="s">
        <v>3558</v>
      </c>
      <c r="B19" s="275">
        <v>31288318.850000001</v>
      </c>
      <c r="C19" s="271">
        <v>281658.82</v>
      </c>
      <c r="D19" s="271">
        <v>1664786.7599999998</v>
      </c>
      <c r="E19" s="271">
        <v>236911.65000000002</v>
      </c>
      <c r="F19" s="271">
        <v>519534.47</v>
      </c>
      <c r="G19" s="271">
        <v>2507983.0499999998</v>
      </c>
      <c r="H19" s="271">
        <v>1181795.23</v>
      </c>
      <c r="I19" s="271">
        <v>996358.38</v>
      </c>
      <c r="J19" s="271">
        <v>3589585.2400000007</v>
      </c>
      <c r="K19" s="271">
        <v>18631364.879999999</v>
      </c>
      <c r="L19" s="271">
        <v>1190852.8500000001</v>
      </c>
      <c r="M19" s="271">
        <v>24781.960000000006</v>
      </c>
      <c r="N19" s="271">
        <v>25723.820000000003</v>
      </c>
      <c r="O19" s="271">
        <v>436981.74</v>
      </c>
    </row>
    <row r="20" spans="1:15" x14ac:dyDescent="0.15">
      <c r="A20" s="286" t="s">
        <v>4443</v>
      </c>
      <c r="B20" s="275">
        <v>150067232.04999995</v>
      </c>
      <c r="C20" s="271">
        <v>188700.90000000002</v>
      </c>
      <c r="D20" s="271">
        <v>2153496.71</v>
      </c>
      <c r="E20" s="271">
        <v>229743.45</v>
      </c>
      <c r="F20" s="271">
        <v>580621.05999999994</v>
      </c>
      <c r="G20" s="271">
        <v>20254415.440000005</v>
      </c>
      <c r="H20" s="271">
        <v>3374616.1100000003</v>
      </c>
      <c r="I20" s="271">
        <v>1429904.2699999986</v>
      </c>
      <c r="J20" s="271">
        <v>10009842.799999999</v>
      </c>
      <c r="K20" s="271">
        <v>78662947.549999967</v>
      </c>
      <c r="L20" s="271">
        <v>26043850.979999997</v>
      </c>
      <c r="M20" s="271">
        <v>284926.02999999997</v>
      </c>
      <c r="N20" s="271">
        <v>9802.9400000000023</v>
      </c>
      <c r="O20" s="271">
        <v>6844363.8100000015</v>
      </c>
    </row>
    <row r="21" spans="1:15" s="266" customFormat="1" x14ac:dyDescent="0.15">
      <c r="A21" s="266" t="s">
        <v>3618</v>
      </c>
      <c r="B21" s="275">
        <v>265549515.76999995</v>
      </c>
      <c r="C21" s="275">
        <v>3409085.5500000007</v>
      </c>
      <c r="D21" s="275">
        <v>4441939.7899999991</v>
      </c>
      <c r="E21" s="275">
        <v>9685904.4100000039</v>
      </c>
      <c r="F21" s="275">
        <v>2623588.8399999994</v>
      </c>
      <c r="G21" s="275">
        <v>10994079.560000001</v>
      </c>
      <c r="H21" s="275">
        <v>20053492.789999995</v>
      </c>
      <c r="I21" s="275">
        <v>8490357.8900000025</v>
      </c>
      <c r="J21" s="275">
        <v>49137539.93</v>
      </c>
      <c r="K21" s="275">
        <v>94275197.289999992</v>
      </c>
      <c r="L21" s="275">
        <v>59151384.509999998</v>
      </c>
      <c r="M21" s="275">
        <v>246365.78000000006</v>
      </c>
      <c r="N21" s="275">
        <v>562831.51000000036</v>
      </c>
      <c r="O21" s="275">
        <v>2477747.9200000004</v>
      </c>
    </row>
    <row r="22" spans="1:15" x14ac:dyDescent="0.15">
      <c r="A22" s="286" t="s">
        <v>3618</v>
      </c>
      <c r="B22" s="275">
        <v>265549515.76999995</v>
      </c>
      <c r="C22" s="271">
        <v>3409085.5500000007</v>
      </c>
      <c r="D22" s="271">
        <v>4441939.7899999991</v>
      </c>
      <c r="E22" s="271">
        <v>9685904.4100000039</v>
      </c>
      <c r="F22" s="271">
        <v>2623588.8399999994</v>
      </c>
      <c r="G22" s="271">
        <v>10994079.560000001</v>
      </c>
      <c r="H22" s="271">
        <v>20053492.789999995</v>
      </c>
      <c r="I22" s="271">
        <v>8490357.8900000025</v>
      </c>
      <c r="J22" s="271">
        <v>49137539.93</v>
      </c>
      <c r="K22" s="271">
        <v>94275197.289999992</v>
      </c>
      <c r="L22" s="271">
        <v>59151384.509999998</v>
      </c>
      <c r="M22" s="271">
        <v>246365.78000000006</v>
      </c>
      <c r="N22" s="271">
        <v>562831.51000000036</v>
      </c>
      <c r="O22" s="271">
        <v>2477747.9200000004</v>
      </c>
    </row>
    <row r="23" spans="1:15" s="266" customFormat="1" x14ac:dyDescent="0.15">
      <c r="A23" s="266" t="s">
        <v>4482</v>
      </c>
      <c r="B23" s="275">
        <v>2551261736.75</v>
      </c>
      <c r="C23" s="275">
        <v>1100855.1400000001</v>
      </c>
      <c r="D23" s="275">
        <v>10114843.799999999</v>
      </c>
      <c r="E23" s="275">
        <v>392853.95</v>
      </c>
      <c r="F23" s="275">
        <v>82482481.159999996</v>
      </c>
      <c r="G23" s="275">
        <v>359609298.62999994</v>
      </c>
      <c r="H23" s="275">
        <v>15494570.560000004</v>
      </c>
      <c r="I23" s="275">
        <v>5103199.6500000004</v>
      </c>
      <c r="J23" s="275">
        <v>47640932.040000007</v>
      </c>
      <c r="K23" s="275">
        <v>1757776446.21</v>
      </c>
      <c r="L23" s="275">
        <v>217412676.20999992</v>
      </c>
      <c r="M23" s="275">
        <v>1899109.7899999998</v>
      </c>
      <c r="N23" s="275">
        <v>567137.93999999983</v>
      </c>
      <c r="O23" s="275">
        <v>51667331.670000002</v>
      </c>
    </row>
    <row r="24" spans="1:15" x14ac:dyDescent="0.15">
      <c r="A24" s="286" t="s">
        <v>4451</v>
      </c>
      <c r="B24" s="275">
        <v>2551261736.75</v>
      </c>
      <c r="C24" s="271">
        <v>1100855.1400000001</v>
      </c>
      <c r="D24" s="271">
        <v>10114843.799999999</v>
      </c>
      <c r="E24" s="271">
        <v>392853.95</v>
      </c>
      <c r="F24" s="271">
        <v>82482481.159999996</v>
      </c>
      <c r="G24" s="271">
        <v>359609298.62999994</v>
      </c>
      <c r="H24" s="271">
        <v>15494570.560000004</v>
      </c>
      <c r="I24" s="271">
        <v>5103199.6500000004</v>
      </c>
      <c r="J24" s="271">
        <v>47640932.040000007</v>
      </c>
      <c r="K24" s="271">
        <v>1757776446.21</v>
      </c>
      <c r="L24" s="271">
        <v>217412676.20999992</v>
      </c>
      <c r="M24" s="271">
        <v>1899109.7899999998</v>
      </c>
      <c r="N24" s="271">
        <v>567137.93999999983</v>
      </c>
      <c r="O24" s="271">
        <v>51667331.670000002</v>
      </c>
    </row>
    <row r="25" spans="1:15" s="266" customFormat="1" x14ac:dyDescent="0.15">
      <c r="A25" s="266" t="s">
        <v>4449</v>
      </c>
      <c r="B25" s="275">
        <v>1283383601.0800002</v>
      </c>
      <c r="C25" s="275">
        <v>698857.87</v>
      </c>
      <c r="D25" s="275">
        <v>7112896.959999999</v>
      </c>
      <c r="E25" s="275">
        <v>451049.85000000003</v>
      </c>
      <c r="F25" s="275">
        <v>354839978.44000012</v>
      </c>
      <c r="G25" s="275">
        <v>36867041.880000003</v>
      </c>
      <c r="H25" s="275">
        <v>3258284.4499999993</v>
      </c>
      <c r="I25" s="275">
        <v>2758727.23</v>
      </c>
      <c r="J25" s="275">
        <v>9546551.0200000033</v>
      </c>
      <c r="K25" s="275">
        <v>819614700.85000014</v>
      </c>
      <c r="L25" s="275">
        <v>38565059.629999995</v>
      </c>
      <c r="M25" s="275">
        <v>887904.24000000011</v>
      </c>
      <c r="N25" s="275">
        <v>11421.969999999998</v>
      </c>
      <c r="O25" s="275">
        <v>8771126.6899999976</v>
      </c>
    </row>
    <row r="26" spans="1:15" x14ac:dyDescent="0.15">
      <c r="A26" s="286" t="s">
        <v>4450</v>
      </c>
      <c r="B26" s="275">
        <v>41978033.579999998</v>
      </c>
      <c r="C26" s="271">
        <v>30059.33</v>
      </c>
      <c r="D26" s="271">
        <v>58725.299999999988</v>
      </c>
      <c r="E26" s="271">
        <v>29078.000000000004</v>
      </c>
      <c r="F26" s="271">
        <v>127453.82999999999</v>
      </c>
      <c r="G26" s="271">
        <v>4627084.7600000007</v>
      </c>
      <c r="H26" s="271">
        <v>349825.77999999997</v>
      </c>
      <c r="I26" s="271">
        <v>792606.36</v>
      </c>
      <c r="J26" s="271">
        <v>3671978.1000000006</v>
      </c>
      <c r="K26" s="271">
        <v>26657089.34</v>
      </c>
      <c r="L26" s="271">
        <v>3915985.33</v>
      </c>
      <c r="M26" s="271">
        <v>319325.68</v>
      </c>
      <c r="N26" s="271">
        <v>1918.64</v>
      </c>
      <c r="O26" s="271">
        <v>1396903.1300000001</v>
      </c>
    </row>
    <row r="27" spans="1:15" x14ac:dyDescent="0.15">
      <c r="A27" s="286" t="s">
        <v>4519</v>
      </c>
      <c r="B27" s="275">
        <v>1144008897.4200003</v>
      </c>
      <c r="C27" s="271">
        <v>665809.04</v>
      </c>
      <c r="D27" s="271">
        <v>7052435.2499999991</v>
      </c>
      <c r="E27" s="271">
        <v>391993.4</v>
      </c>
      <c r="F27" s="271">
        <v>354697729.98000014</v>
      </c>
      <c r="G27" s="271">
        <v>18934567.710000001</v>
      </c>
      <c r="H27" s="271">
        <v>2783491.7099999995</v>
      </c>
      <c r="I27" s="271">
        <v>1888206.9199999997</v>
      </c>
      <c r="J27" s="271">
        <v>5685909.870000001</v>
      </c>
      <c r="K27" s="271">
        <v>718241877.59000003</v>
      </c>
      <c r="L27" s="271">
        <v>27617260.759999994</v>
      </c>
      <c r="M27" s="271">
        <v>543350.91</v>
      </c>
      <c r="N27" s="271">
        <v>8823.7699999999986</v>
      </c>
      <c r="O27" s="271">
        <v>5497440.5099999988</v>
      </c>
    </row>
    <row r="28" spans="1:15" x14ac:dyDescent="0.15">
      <c r="A28" s="286" t="s">
        <v>4520</v>
      </c>
      <c r="B28" s="275">
        <v>97396670.080000028</v>
      </c>
      <c r="C28" s="271">
        <v>2989.5000000000005</v>
      </c>
      <c r="D28" s="271">
        <v>1736.41</v>
      </c>
      <c r="E28" s="271">
        <v>29978.449999999997</v>
      </c>
      <c r="F28" s="271">
        <v>14794.630000000001</v>
      </c>
      <c r="G28" s="271">
        <v>13305389.410000002</v>
      </c>
      <c r="H28" s="271">
        <v>124966.96</v>
      </c>
      <c r="I28" s="271">
        <v>77913.950000000012</v>
      </c>
      <c r="J28" s="271">
        <v>188663.05000000005</v>
      </c>
      <c r="K28" s="271">
        <v>74715733.920000017</v>
      </c>
      <c r="L28" s="271">
        <v>7031813.540000001</v>
      </c>
      <c r="M28" s="271">
        <v>25227.649999999998</v>
      </c>
      <c r="N28" s="271">
        <v>679.56</v>
      </c>
      <c r="O28" s="271">
        <v>1876783.0499999998</v>
      </c>
    </row>
    <row r="29" spans="1:15" s="266" customFormat="1" x14ac:dyDescent="0.15">
      <c r="A29" s="266" t="s">
        <v>4440</v>
      </c>
      <c r="B29" s="275">
        <v>23573293.689999998</v>
      </c>
      <c r="C29" s="275">
        <v>5069.96</v>
      </c>
      <c r="D29" s="275">
        <v>3247.95</v>
      </c>
      <c r="E29" s="275">
        <v>71524.680000000008</v>
      </c>
      <c r="F29" s="275">
        <v>8306.83</v>
      </c>
      <c r="G29" s="275">
        <v>897647.29000000015</v>
      </c>
      <c r="H29" s="275">
        <v>16391.23</v>
      </c>
      <c r="I29" s="275">
        <v>55147.049999999996</v>
      </c>
      <c r="J29" s="275">
        <v>565934.36</v>
      </c>
      <c r="K29" s="275">
        <v>21534901.819999993</v>
      </c>
      <c r="L29" s="275">
        <v>277783.21000000002</v>
      </c>
      <c r="M29" s="275">
        <v>156.52000000000001</v>
      </c>
      <c r="N29" s="275">
        <v>61485.53</v>
      </c>
      <c r="O29" s="275">
        <v>75697.260000000009</v>
      </c>
    </row>
    <row r="30" spans="1:15" x14ac:dyDescent="0.15">
      <c r="A30" s="286" t="s">
        <v>4440</v>
      </c>
      <c r="B30" s="275">
        <v>23573293.689999998</v>
      </c>
      <c r="C30" s="271">
        <v>5069.96</v>
      </c>
      <c r="D30" s="271">
        <v>3247.95</v>
      </c>
      <c r="E30" s="271">
        <v>71524.680000000008</v>
      </c>
      <c r="F30" s="271">
        <v>8306.83</v>
      </c>
      <c r="G30" s="271">
        <v>897647.29000000015</v>
      </c>
      <c r="H30" s="271">
        <v>16391.23</v>
      </c>
      <c r="I30" s="271">
        <v>55147.049999999996</v>
      </c>
      <c r="J30" s="271">
        <v>565934.36</v>
      </c>
      <c r="K30" s="271">
        <v>21534901.819999993</v>
      </c>
      <c r="L30" s="271">
        <v>277783.21000000002</v>
      </c>
      <c r="M30" s="271">
        <v>156.52000000000001</v>
      </c>
      <c r="N30" s="271">
        <v>61485.53</v>
      </c>
      <c r="O30" s="271">
        <v>75697.260000000009</v>
      </c>
    </row>
    <row r="31" spans="1:15" x14ac:dyDescent="0.15">
      <c r="A31" s="286"/>
      <c r="B31" s="275"/>
      <c r="C31" s="271"/>
      <c r="D31" s="271"/>
      <c r="E31" s="271"/>
      <c r="F31" s="271"/>
      <c r="G31" s="271"/>
      <c r="H31" s="271"/>
      <c r="I31" s="271"/>
      <c r="J31" s="271"/>
      <c r="K31" s="271"/>
      <c r="L31" s="271"/>
      <c r="M31" s="271"/>
      <c r="N31" s="271"/>
      <c r="O31" s="271"/>
    </row>
    <row r="32" spans="1:15" x14ac:dyDescent="0.15">
      <c r="A32" s="266" t="s">
        <v>4487</v>
      </c>
    </row>
    <row r="33" spans="1:1" ht="11.25" customHeight="1" x14ac:dyDescent="0.15">
      <c r="A33" s="292" t="s">
        <v>4543</v>
      </c>
    </row>
    <row r="34" spans="1:1" ht="11.25" customHeight="1" x14ac:dyDescent="0.15">
      <c r="A34" s="288" t="s">
        <v>696</v>
      </c>
    </row>
    <row r="35" spans="1:1" ht="11.25" customHeight="1" x14ac:dyDescent="0.15">
      <c r="A35" s="1" t="s">
        <v>4490</v>
      </c>
    </row>
  </sheetData>
  <pageMargins left="0.7" right="0.7" top="0.75" bottom="0.75" header="0.3" footer="0.3"/>
  <pageSetup paperSize="9" orientation="portrait"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Hoja319"/>
  <dimension ref="A2:I35"/>
  <sheetViews>
    <sheetView zoomScaleNormal="100" workbookViewId="0"/>
  </sheetViews>
  <sheetFormatPr baseColWidth="10" defaultColWidth="11.375" defaultRowHeight="10.199999999999999" x14ac:dyDescent="0.15"/>
  <cols>
    <col min="1" max="1" width="52.375" style="1" customWidth="1"/>
    <col min="2" max="2" width="17.75" style="1" customWidth="1"/>
    <col min="3" max="3" width="17.625" style="1" customWidth="1"/>
    <col min="4" max="4" width="21.625" style="1" customWidth="1"/>
    <col min="5" max="7" width="17.625" style="1" customWidth="1"/>
    <col min="8" max="8" width="20.375" style="1" customWidth="1"/>
    <col min="9" max="9" width="17.625" style="1" customWidth="1"/>
    <col min="10" max="16384" width="11.375" style="1"/>
  </cols>
  <sheetData>
    <row r="2" spans="1:9" ht="11.55" x14ac:dyDescent="0.15">
      <c r="A2" s="278" t="s">
        <v>4544</v>
      </c>
      <c r="B2" s="278"/>
      <c r="C2" s="294"/>
      <c r="D2" s="294"/>
      <c r="E2" s="294"/>
      <c r="F2" s="294"/>
      <c r="G2" s="294"/>
      <c r="H2" s="294"/>
      <c r="I2" s="294"/>
    </row>
    <row r="3" spans="1:9" ht="10.55" customHeight="1" x14ac:dyDescent="0.15"/>
    <row r="4" spans="1:9" ht="11.25" customHeight="1" x14ac:dyDescent="0.15">
      <c r="A4" s="3360" t="s">
        <v>4436</v>
      </c>
      <c r="B4" s="3363" t="s">
        <v>4492</v>
      </c>
      <c r="C4" s="3364"/>
      <c r="D4" s="3364"/>
      <c r="E4" s="3364"/>
      <c r="F4" s="3365" t="s">
        <v>4493</v>
      </c>
      <c r="G4" s="3366"/>
      <c r="H4" s="3366"/>
      <c r="I4" s="3362"/>
    </row>
    <row r="5" spans="1:9" ht="22.6" customHeight="1" x14ac:dyDescent="0.15">
      <c r="A5" s="3367"/>
      <c r="B5" s="3368" t="s">
        <v>4545</v>
      </c>
      <c r="C5" s="3349" t="s">
        <v>4546</v>
      </c>
      <c r="D5" s="3349" t="s">
        <v>4547</v>
      </c>
      <c r="E5" s="3369" t="s">
        <v>4548</v>
      </c>
      <c r="F5" s="3368" t="s">
        <v>4549</v>
      </c>
      <c r="G5" s="3349" t="s">
        <v>4546</v>
      </c>
      <c r="H5" s="3349" t="s">
        <v>4547</v>
      </c>
      <c r="I5" s="3349" t="s">
        <v>4548</v>
      </c>
    </row>
    <row r="6" spans="1:9" ht="20.25" customHeight="1" x14ac:dyDescent="0.15">
      <c r="A6" s="279" t="s">
        <v>742</v>
      </c>
      <c r="B6" s="295">
        <v>4979097534.9899988</v>
      </c>
      <c r="C6" s="280">
        <v>1185490636.0199997</v>
      </c>
      <c r="D6" s="280">
        <v>3368661440.8599997</v>
      </c>
      <c r="E6" s="280">
        <v>424945458.10999978</v>
      </c>
      <c r="F6" s="296">
        <v>139400283.06</v>
      </c>
      <c r="G6" s="285">
        <v>48326305.580000006</v>
      </c>
      <c r="H6" s="285">
        <v>59698215.880000003</v>
      </c>
      <c r="I6" s="285">
        <v>31375761.600000001</v>
      </c>
    </row>
    <row r="7" spans="1:9" ht="11.25" customHeight="1" x14ac:dyDescent="0.15">
      <c r="A7" s="278" t="s">
        <v>4452</v>
      </c>
      <c r="B7" s="295">
        <v>22439923.140000001</v>
      </c>
      <c r="C7" s="295">
        <v>6921680.5799999991</v>
      </c>
      <c r="D7" s="295">
        <v>0</v>
      </c>
      <c r="E7" s="295">
        <v>15518242.560000002</v>
      </c>
      <c r="F7" s="296">
        <v>7067098.1900000004</v>
      </c>
      <c r="G7" s="297">
        <v>1158450.57</v>
      </c>
      <c r="H7" s="297">
        <v>0</v>
      </c>
      <c r="I7" s="297">
        <v>5908647.620000001</v>
      </c>
    </row>
    <row r="8" spans="1:9" ht="11.25" customHeight="1" x14ac:dyDescent="0.15">
      <c r="A8" s="282" t="s">
        <v>3603</v>
      </c>
      <c r="B8" s="295">
        <v>29892.26</v>
      </c>
      <c r="C8" s="186">
        <v>0</v>
      </c>
      <c r="D8" s="186">
        <v>0</v>
      </c>
      <c r="E8" s="186">
        <v>29892.26</v>
      </c>
      <c r="F8" s="296">
        <v>197740.19</v>
      </c>
      <c r="G8" s="298">
        <v>0</v>
      </c>
      <c r="H8" s="298">
        <v>0</v>
      </c>
      <c r="I8" s="298">
        <v>197740.19</v>
      </c>
    </row>
    <row r="9" spans="1:9" ht="11.25" customHeight="1" x14ac:dyDescent="0.15">
      <c r="A9" s="282" t="s">
        <v>4301</v>
      </c>
      <c r="B9" s="295">
        <v>5292991.2799999993</v>
      </c>
      <c r="C9" s="186">
        <v>5292991.2799999993</v>
      </c>
      <c r="D9" s="186">
        <v>0</v>
      </c>
      <c r="E9" s="186">
        <v>0</v>
      </c>
      <c r="F9" s="296">
        <v>1134899.73</v>
      </c>
      <c r="G9" s="298">
        <v>1134899.73</v>
      </c>
      <c r="H9" s="298">
        <v>0</v>
      </c>
      <c r="I9" s="298">
        <v>0</v>
      </c>
    </row>
    <row r="10" spans="1:9" ht="11.25" customHeight="1" x14ac:dyDescent="0.15">
      <c r="A10" s="282" t="s">
        <v>3203</v>
      </c>
      <c r="B10" s="295">
        <v>17117039.600000001</v>
      </c>
      <c r="C10" s="186">
        <v>1628689.3</v>
      </c>
      <c r="D10" s="186">
        <v>0</v>
      </c>
      <c r="E10" s="186">
        <v>15488350.300000003</v>
      </c>
      <c r="F10" s="296">
        <v>5734458.2700000005</v>
      </c>
      <c r="G10" s="298">
        <v>23550.84</v>
      </c>
      <c r="H10" s="298">
        <v>0</v>
      </c>
      <c r="I10" s="298">
        <v>5710907.4300000006</v>
      </c>
    </row>
    <row r="11" spans="1:9" ht="11.25" customHeight="1" x14ac:dyDescent="0.15">
      <c r="A11" s="278" t="s">
        <v>3559</v>
      </c>
      <c r="B11" s="295">
        <v>136639</v>
      </c>
      <c r="C11" s="295">
        <v>0</v>
      </c>
      <c r="D11" s="295">
        <v>0</v>
      </c>
      <c r="E11" s="295">
        <v>136639</v>
      </c>
      <c r="F11" s="296">
        <v>0</v>
      </c>
      <c r="G11" s="297">
        <v>0</v>
      </c>
      <c r="H11" s="297">
        <v>0</v>
      </c>
      <c r="I11" s="297">
        <v>0</v>
      </c>
    </row>
    <row r="12" spans="1:9" ht="11.25" customHeight="1" x14ac:dyDescent="0.15">
      <c r="A12" s="282" t="s">
        <v>2219</v>
      </c>
      <c r="B12" s="295">
        <v>136639</v>
      </c>
      <c r="C12" s="186">
        <v>0</v>
      </c>
      <c r="D12" s="186">
        <v>0</v>
      </c>
      <c r="E12" s="186">
        <v>136639</v>
      </c>
      <c r="F12" s="296">
        <v>0</v>
      </c>
      <c r="G12" s="298">
        <v>0</v>
      </c>
      <c r="H12" s="298">
        <v>0</v>
      </c>
      <c r="I12" s="298">
        <v>0</v>
      </c>
    </row>
    <row r="13" spans="1:9" ht="11.25" customHeight="1" x14ac:dyDescent="0.15">
      <c r="A13" s="278" t="s">
        <v>4481</v>
      </c>
      <c r="B13" s="295">
        <v>277128951.33000004</v>
      </c>
      <c r="C13" s="295">
        <v>194758043.68000001</v>
      </c>
      <c r="D13" s="295">
        <v>0</v>
      </c>
      <c r="E13" s="295">
        <v>82370907.650000051</v>
      </c>
      <c r="F13" s="296">
        <v>14357709.440000001</v>
      </c>
      <c r="G13" s="297">
        <v>12337460.610000001</v>
      </c>
      <c r="H13" s="297">
        <v>0</v>
      </c>
      <c r="I13" s="297">
        <v>2020248.8300000005</v>
      </c>
    </row>
    <row r="14" spans="1:9" ht="11.25" customHeight="1" x14ac:dyDescent="0.15">
      <c r="A14" s="282" t="s">
        <v>4517</v>
      </c>
      <c r="B14" s="295">
        <v>13112726.250000002</v>
      </c>
      <c r="C14" s="186">
        <v>8904196.8100000024</v>
      </c>
      <c r="D14" s="186">
        <v>0</v>
      </c>
      <c r="E14" s="186">
        <v>4208529.4399999995</v>
      </c>
      <c r="F14" s="296">
        <v>1700865.79</v>
      </c>
      <c r="G14" s="287">
        <v>1246339.78</v>
      </c>
      <c r="H14" s="287">
        <v>0</v>
      </c>
      <c r="I14" s="287">
        <v>454526.01</v>
      </c>
    </row>
    <row r="15" spans="1:9" ht="11.25" customHeight="1" x14ac:dyDescent="0.15">
      <c r="A15" s="282" t="s">
        <v>4518</v>
      </c>
      <c r="B15" s="295">
        <v>264016225.08000004</v>
      </c>
      <c r="C15" s="186">
        <v>185853846.87</v>
      </c>
      <c r="D15" s="186">
        <v>0</v>
      </c>
      <c r="E15" s="186">
        <v>78162378.210000053</v>
      </c>
      <c r="F15" s="296">
        <v>12656843.650000002</v>
      </c>
      <c r="G15" s="287">
        <v>11091120.830000002</v>
      </c>
      <c r="H15" s="287">
        <v>0</v>
      </c>
      <c r="I15" s="287">
        <v>1565722.8200000005</v>
      </c>
    </row>
    <row r="16" spans="1:9" ht="11.25" customHeight="1" x14ac:dyDescent="0.15">
      <c r="A16" s="278" t="s">
        <v>3557</v>
      </c>
      <c r="B16" s="295">
        <v>374268323.32999969</v>
      </c>
      <c r="C16" s="295">
        <v>353878379.34999967</v>
      </c>
      <c r="D16" s="295">
        <v>12132547.119999997</v>
      </c>
      <c r="E16" s="295">
        <v>8257396.8599999994</v>
      </c>
      <c r="F16" s="296">
        <v>2371876.2100000004</v>
      </c>
      <c r="G16" s="297">
        <v>2271284.4000000004</v>
      </c>
      <c r="H16" s="297">
        <v>100591.80999999998</v>
      </c>
      <c r="I16" s="297">
        <v>0</v>
      </c>
    </row>
    <row r="17" spans="1:9" ht="11.25" customHeight="1" x14ac:dyDescent="0.15">
      <c r="A17" s="282" t="s">
        <v>3068</v>
      </c>
      <c r="B17" s="295">
        <v>374268323.32999969</v>
      </c>
      <c r="C17" s="186">
        <v>353878379.34999967</v>
      </c>
      <c r="D17" s="186">
        <v>12132547.119999997</v>
      </c>
      <c r="E17" s="186">
        <v>8257396.8599999994</v>
      </c>
      <c r="F17" s="296">
        <v>2371876.2100000004</v>
      </c>
      <c r="G17" s="287">
        <v>2271284.4000000004</v>
      </c>
      <c r="H17" s="287">
        <v>100591.80999999998</v>
      </c>
      <c r="I17" s="287">
        <v>0</v>
      </c>
    </row>
    <row r="18" spans="1:9" ht="11.25" customHeight="1" x14ac:dyDescent="0.15">
      <c r="A18" s="278" t="s">
        <v>3558</v>
      </c>
      <c r="B18" s="295">
        <v>181355550.89999992</v>
      </c>
      <c r="C18" s="295">
        <v>168563194.71999994</v>
      </c>
      <c r="D18" s="295">
        <v>7255904.79</v>
      </c>
      <c r="E18" s="295">
        <v>5536451.3899999987</v>
      </c>
      <c r="F18" s="296">
        <v>4858711.75</v>
      </c>
      <c r="G18" s="297">
        <v>3131423.0900000003</v>
      </c>
      <c r="H18" s="297">
        <v>187816.71</v>
      </c>
      <c r="I18" s="297">
        <v>1539471.9499999997</v>
      </c>
    </row>
    <row r="19" spans="1:9" ht="11.25" customHeight="1" x14ac:dyDescent="0.15">
      <c r="A19" s="282" t="s">
        <v>3558</v>
      </c>
      <c r="B19" s="295">
        <v>31288318.849999998</v>
      </c>
      <c r="C19" s="186">
        <v>29511408.559999999</v>
      </c>
      <c r="D19" s="186">
        <v>0</v>
      </c>
      <c r="E19" s="186">
        <v>1776910.2900000005</v>
      </c>
      <c r="F19" s="296">
        <v>2438258.59</v>
      </c>
      <c r="G19" s="287">
        <v>965559.53000000014</v>
      </c>
      <c r="H19" s="287">
        <v>0</v>
      </c>
      <c r="I19" s="287">
        <v>1472699.0599999998</v>
      </c>
    </row>
    <row r="20" spans="1:9" ht="11.25" customHeight="1" x14ac:dyDescent="0.15">
      <c r="A20" s="282" t="s">
        <v>4443</v>
      </c>
      <c r="B20" s="295">
        <v>150067232.04999992</v>
      </c>
      <c r="C20" s="186">
        <v>139051786.15999994</v>
      </c>
      <c r="D20" s="186">
        <v>7255904.79</v>
      </c>
      <c r="E20" s="186">
        <v>3759541.0999999987</v>
      </c>
      <c r="F20" s="296">
        <v>2420453.16</v>
      </c>
      <c r="G20" s="287">
        <v>2165863.56</v>
      </c>
      <c r="H20" s="287">
        <v>187816.71</v>
      </c>
      <c r="I20" s="287">
        <v>66772.89</v>
      </c>
    </row>
    <row r="21" spans="1:9" ht="11.25" customHeight="1" x14ac:dyDescent="0.15">
      <c r="A21" s="278" t="s">
        <v>3618</v>
      </c>
      <c r="B21" s="295">
        <v>265549515.76999971</v>
      </c>
      <c r="C21" s="299">
        <v>19422217.23</v>
      </c>
      <c r="D21" s="299">
        <v>0</v>
      </c>
      <c r="E21" s="299">
        <v>246127298.53999972</v>
      </c>
      <c r="F21" s="296">
        <v>40866953.849999994</v>
      </c>
      <c r="G21" s="297">
        <v>19897442.389999997</v>
      </c>
      <c r="H21" s="297">
        <v>0</v>
      </c>
      <c r="I21" s="297">
        <v>20969511.459999997</v>
      </c>
    </row>
    <row r="22" spans="1:9" ht="11.25" customHeight="1" x14ac:dyDescent="0.15">
      <c r="A22" s="282" t="s">
        <v>3618</v>
      </c>
      <c r="B22" s="295">
        <v>265549515.76999971</v>
      </c>
      <c r="C22" s="186">
        <v>19422217.23</v>
      </c>
      <c r="D22" s="186">
        <v>0</v>
      </c>
      <c r="E22" s="186">
        <v>246127298.53999972</v>
      </c>
      <c r="F22" s="296">
        <v>40866953.849999994</v>
      </c>
      <c r="G22" s="287">
        <v>19897442.389999997</v>
      </c>
      <c r="H22" s="287">
        <v>0</v>
      </c>
      <c r="I22" s="287">
        <v>20969511.459999997</v>
      </c>
    </row>
    <row r="23" spans="1:9" ht="11.25" customHeight="1" x14ac:dyDescent="0.15">
      <c r="A23" s="278" t="s">
        <v>4482</v>
      </c>
      <c r="B23" s="295">
        <v>2551261736.749999</v>
      </c>
      <c r="C23" s="299">
        <v>418239101.03000015</v>
      </c>
      <c r="D23" s="299">
        <v>2089606029.5999992</v>
      </c>
      <c r="E23" s="299">
        <v>43416606.120000005</v>
      </c>
      <c r="F23" s="296">
        <v>60311883.960000008</v>
      </c>
      <c r="G23" s="297">
        <v>9413770.620000001</v>
      </c>
      <c r="H23" s="297">
        <v>50377108.200000003</v>
      </c>
      <c r="I23" s="297">
        <v>521005.13999999996</v>
      </c>
    </row>
    <row r="24" spans="1:9" ht="11.25" customHeight="1" x14ac:dyDescent="0.15">
      <c r="A24" s="282" t="s">
        <v>4451</v>
      </c>
      <c r="B24" s="295">
        <v>2551261736.749999</v>
      </c>
      <c r="C24" s="186">
        <v>418239101.03000015</v>
      </c>
      <c r="D24" s="186">
        <v>2089606029.5999992</v>
      </c>
      <c r="E24" s="186">
        <v>43416606.120000005</v>
      </c>
      <c r="F24" s="296">
        <v>60311883.960000008</v>
      </c>
      <c r="G24" s="287">
        <v>9413770.620000001</v>
      </c>
      <c r="H24" s="287">
        <v>50377108.200000003</v>
      </c>
      <c r="I24" s="287">
        <v>521005.13999999996</v>
      </c>
    </row>
    <row r="25" spans="1:9" ht="11.25" customHeight="1" x14ac:dyDescent="0.15">
      <c r="A25" s="278" t="s">
        <v>4449</v>
      </c>
      <c r="B25" s="295">
        <v>1283383601.0800004</v>
      </c>
      <c r="C25" s="299">
        <v>23708019.43</v>
      </c>
      <c r="D25" s="299">
        <v>1259666959.3500004</v>
      </c>
      <c r="E25" s="299">
        <v>8622.2999999999993</v>
      </c>
      <c r="F25" s="296">
        <v>9149173.0600000024</v>
      </c>
      <c r="G25" s="297">
        <v>116473.89999999998</v>
      </c>
      <c r="H25" s="297">
        <v>9032699.160000002</v>
      </c>
      <c r="I25" s="297">
        <v>0</v>
      </c>
    </row>
    <row r="26" spans="1:9" ht="11.25" customHeight="1" x14ac:dyDescent="0.15">
      <c r="A26" s="282" t="s">
        <v>4450</v>
      </c>
      <c r="B26" s="295">
        <v>41978033.579999998</v>
      </c>
      <c r="C26" s="186">
        <v>23708019.43</v>
      </c>
      <c r="D26" s="186">
        <v>18261391.850000001</v>
      </c>
      <c r="E26" s="186">
        <v>8622.2999999999993</v>
      </c>
      <c r="F26" s="296">
        <v>253500.40999999997</v>
      </c>
      <c r="G26" s="287">
        <v>116473.89999999998</v>
      </c>
      <c r="H26" s="287">
        <v>137026.51</v>
      </c>
      <c r="I26" s="287">
        <v>0</v>
      </c>
    </row>
    <row r="27" spans="1:9" ht="11.25" customHeight="1" x14ac:dyDescent="0.15">
      <c r="A27" s="282" t="s">
        <v>4519</v>
      </c>
      <c r="B27" s="295">
        <v>1144008897.4200006</v>
      </c>
      <c r="C27" s="186">
        <v>0</v>
      </c>
      <c r="D27" s="186">
        <v>1144008897.4200006</v>
      </c>
      <c r="E27" s="186">
        <v>0</v>
      </c>
      <c r="F27" s="296">
        <v>8032034.5300000021</v>
      </c>
      <c r="G27" s="287">
        <v>0</v>
      </c>
      <c r="H27" s="287">
        <v>8032034.5300000021</v>
      </c>
      <c r="I27" s="287">
        <v>0</v>
      </c>
    </row>
    <row r="28" spans="1:9" ht="11.25" customHeight="1" x14ac:dyDescent="0.15">
      <c r="A28" s="282" t="s">
        <v>4520</v>
      </c>
      <c r="B28" s="295">
        <v>97396670.079999998</v>
      </c>
      <c r="C28" s="186">
        <v>0</v>
      </c>
      <c r="D28" s="186">
        <v>97396670.079999998</v>
      </c>
      <c r="E28" s="186">
        <v>0</v>
      </c>
      <c r="F28" s="296">
        <v>863638.12</v>
      </c>
      <c r="G28" s="287">
        <v>0</v>
      </c>
      <c r="H28" s="287">
        <v>863638.12</v>
      </c>
      <c r="I28" s="287">
        <v>0</v>
      </c>
    </row>
    <row r="29" spans="1:9" ht="11.25" customHeight="1" x14ac:dyDescent="0.15">
      <c r="A29" s="278" t="s">
        <v>4440</v>
      </c>
      <c r="B29" s="295">
        <v>23573293.689999998</v>
      </c>
      <c r="C29" s="299">
        <v>0</v>
      </c>
      <c r="D29" s="299">
        <v>0</v>
      </c>
      <c r="E29" s="299">
        <v>23573293.689999998</v>
      </c>
      <c r="F29" s="296">
        <v>416876.6</v>
      </c>
      <c r="G29" s="297">
        <v>0</v>
      </c>
      <c r="H29" s="297">
        <v>0</v>
      </c>
      <c r="I29" s="297">
        <v>416876.6</v>
      </c>
    </row>
    <row r="30" spans="1:9" ht="11.25" customHeight="1" x14ac:dyDescent="0.15">
      <c r="A30" s="282" t="s">
        <v>4440</v>
      </c>
      <c r="B30" s="295">
        <v>23573293.689999998</v>
      </c>
      <c r="C30" s="186">
        <v>0</v>
      </c>
      <c r="D30" s="186">
        <v>0</v>
      </c>
      <c r="E30" s="186">
        <v>23573293.689999998</v>
      </c>
      <c r="F30" s="296">
        <v>416876.6</v>
      </c>
      <c r="G30" s="287">
        <v>0</v>
      </c>
      <c r="H30" s="287">
        <v>0</v>
      </c>
      <c r="I30" s="287">
        <v>416876.6</v>
      </c>
    </row>
    <row r="31" spans="1:9" x14ac:dyDescent="0.15">
      <c r="C31" s="271"/>
      <c r="D31" s="271"/>
      <c r="E31" s="271"/>
      <c r="F31" s="271"/>
      <c r="G31" s="271"/>
    </row>
    <row r="32" spans="1:9" x14ac:dyDescent="0.15">
      <c r="A32" s="266" t="s">
        <v>4487</v>
      </c>
      <c r="C32" s="271"/>
      <c r="D32" s="271"/>
      <c r="E32" s="271"/>
      <c r="F32" s="271"/>
      <c r="G32" s="271"/>
    </row>
    <row r="33" spans="1:9" x14ac:dyDescent="0.15">
      <c r="A33" s="300" t="s">
        <v>4550</v>
      </c>
      <c r="B33" s="151"/>
      <c r="C33" s="42"/>
      <c r="D33" s="42"/>
      <c r="E33" s="42"/>
      <c r="F33" s="42"/>
      <c r="G33" s="42"/>
      <c r="H33" s="42"/>
      <c r="I33" s="42"/>
    </row>
    <row r="34" spans="1:9" x14ac:dyDescent="0.15">
      <c r="A34" s="288" t="s">
        <v>696</v>
      </c>
      <c r="B34" s="151"/>
      <c r="C34" s="42"/>
      <c r="D34" s="42"/>
      <c r="E34" s="42"/>
      <c r="F34" s="42"/>
      <c r="G34" s="42"/>
      <c r="H34" s="42"/>
      <c r="I34" s="42"/>
    </row>
    <row r="35" spans="1:9" x14ac:dyDescent="0.15">
      <c r="A35" s="300" t="s">
        <v>4490</v>
      </c>
      <c r="B35" s="151"/>
      <c r="C35" s="42"/>
      <c r="D35" s="42"/>
      <c r="E35" s="42"/>
      <c r="F35" s="42"/>
      <c r="G35" s="42"/>
      <c r="H35" s="42"/>
      <c r="I35" s="42"/>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K19"/>
  <sheetViews>
    <sheetView workbookViewId="0"/>
  </sheetViews>
  <sheetFormatPr baseColWidth="10" defaultColWidth="9.125" defaultRowHeight="10.199999999999999" x14ac:dyDescent="0.25"/>
  <cols>
    <col min="1" max="1" width="17.375" style="392" customWidth="1"/>
    <col min="2" max="9" width="9.375" style="392" customWidth="1"/>
    <col min="10" max="16384" width="9.125" style="392"/>
  </cols>
  <sheetData>
    <row r="2" spans="1:11" x14ac:dyDescent="0.25">
      <c r="A2" s="1613" t="s">
        <v>999</v>
      </c>
      <c r="B2" s="1613"/>
      <c r="C2" s="1613"/>
      <c r="D2" s="1613"/>
      <c r="E2" s="1613"/>
      <c r="F2" s="1613"/>
      <c r="G2" s="1613"/>
      <c r="H2" s="1613"/>
      <c r="I2" s="1613"/>
    </row>
    <row r="3" spans="1:11" ht="11.25" customHeight="1" x14ac:dyDescent="0.25">
      <c r="A3" s="526"/>
    </row>
    <row r="4" spans="1:11" ht="14.95" customHeight="1" x14ac:dyDescent="0.25">
      <c r="A4" s="2275" t="s">
        <v>1000</v>
      </c>
      <c r="B4" s="2276" t="s">
        <v>993</v>
      </c>
      <c r="C4" s="2277"/>
      <c r="D4" s="2278"/>
      <c r="E4" s="2278"/>
      <c r="F4" s="2277"/>
      <c r="G4" s="2197" t="s">
        <v>1001</v>
      </c>
      <c r="H4" s="2197"/>
      <c r="I4" s="2197"/>
      <c r="J4" s="2198"/>
      <c r="K4" s="2199"/>
    </row>
    <row r="5" spans="1:11" ht="12.75" customHeight="1" x14ac:dyDescent="0.25">
      <c r="A5" s="2279"/>
      <c r="B5" s="2280" t="s">
        <v>829</v>
      </c>
      <c r="C5" s="2281" t="s">
        <v>1002</v>
      </c>
      <c r="D5" s="2281" t="s">
        <v>802</v>
      </c>
      <c r="E5" s="2281" t="s">
        <v>803</v>
      </c>
      <c r="F5" s="2281" t="s">
        <v>1003</v>
      </c>
      <c r="G5" s="2200" t="s">
        <v>829</v>
      </c>
      <c r="H5" s="2200" t="s">
        <v>1002</v>
      </c>
      <c r="I5" s="2200" t="s">
        <v>802</v>
      </c>
      <c r="J5" s="2200" t="s">
        <v>803</v>
      </c>
      <c r="K5" s="2200" t="s">
        <v>1003</v>
      </c>
    </row>
    <row r="6" spans="1:11" x14ac:dyDescent="0.25">
      <c r="A6" s="1613" t="s">
        <v>742</v>
      </c>
      <c r="B6" s="227">
        <v>1</v>
      </c>
      <c r="C6" s="227">
        <v>2</v>
      </c>
      <c r="D6" s="227">
        <v>3</v>
      </c>
      <c r="E6" s="227">
        <v>1</v>
      </c>
      <c r="F6" s="446">
        <v>0</v>
      </c>
      <c r="G6" s="227">
        <v>1</v>
      </c>
      <c r="H6" s="227">
        <v>36</v>
      </c>
      <c r="I6" s="227">
        <v>8</v>
      </c>
      <c r="J6" s="227">
        <v>2</v>
      </c>
      <c r="K6" s="446">
        <v>0</v>
      </c>
    </row>
    <row r="7" spans="1:11" x14ac:dyDescent="0.25">
      <c r="A7" s="1614" t="s">
        <v>959</v>
      </c>
      <c r="B7" s="175" t="s">
        <v>1004</v>
      </c>
      <c r="C7" s="175">
        <v>0</v>
      </c>
      <c r="D7" s="175" t="s">
        <v>1004</v>
      </c>
      <c r="E7" s="175">
        <v>0</v>
      </c>
      <c r="F7" s="447">
        <v>0</v>
      </c>
      <c r="G7" s="175">
        <v>0</v>
      </c>
      <c r="H7" s="175">
        <v>0</v>
      </c>
      <c r="I7" s="175">
        <v>0</v>
      </c>
      <c r="J7" s="175">
        <v>0</v>
      </c>
      <c r="K7" s="447">
        <v>0</v>
      </c>
    </row>
    <row r="8" spans="1:11" x14ac:dyDescent="0.25">
      <c r="A8" s="1614" t="s">
        <v>961</v>
      </c>
      <c r="B8" s="175" t="s">
        <v>1004</v>
      </c>
      <c r="C8" s="175">
        <v>2</v>
      </c>
      <c r="D8" s="175">
        <v>2</v>
      </c>
      <c r="E8" s="175">
        <v>0</v>
      </c>
      <c r="F8" s="447">
        <v>0</v>
      </c>
      <c r="G8" s="175">
        <v>0</v>
      </c>
      <c r="H8" s="447">
        <v>36</v>
      </c>
      <c r="I8" s="447">
        <v>7</v>
      </c>
      <c r="J8" s="447">
        <v>0</v>
      </c>
      <c r="K8" s="447">
        <v>0</v>
      </c>
    </row>
    <row r="9" spans="1:11" x14ac:dyDescent="0.25">
      <c r="A9" s="1614" t="s">
        <v>957</v>
      </c>
      <c r="B9" s="175" t="s">
        <v>1004</v>
      </c>
      <c r="C9" s="175">
        <v>0</v>
      </c>
      <c r="D9" s="175" t="s">
        <v>1004</v>
      </c>
      <c r="E9" s="175" t="s">
        <v>1004</v>
      </c>
      <c r="F9" s="447">
        <v>0</v>
      </c>
      <c r="G9" s="175">
        <v>0</v>
      </c>
      <c r="H9" s="175">
        <v>0</v>
      </c>
      <c r="I9" s="175">
        <v>0</v>
      </c>
      <c r="J9" s="175">
        <v>0</v>
      </c>
      <c r="K9" s="447">
        <v>0</v>
      </c>
    </row>
    <row r="10" spans="1:11" x14ac:dyDescent="0.25">
      <c r="A10" s="1614" t="s">
        <v>958</v>
      </c>
      <c r="B10" s="175">
        <v>1</v>
      </c>
      <c r="C10" s="175">
        <v>0</v>
      </c>
      <c r="D10" s="175">
        <v>1</v>
      </c>
      <c r="E10" s="175">
        <v>1</v>
      </c>
      <c r="F10" s="447">
        <v>0</v>
      </c>
      <c r="G10" s="175">
        <v>1</v>
      </c>
      <c r="H10" s="175">
        <v>0</v>
      </c>
      <c r="I10" s="175">
        <v>1</v>
      </c>
      <c r="J10" s="175">
        <v>2</v>
      </c>
      <c r="K10" s="447">
        <v>0</v>
      </c>
    </row>
    <row r="11" spans="1:11" x14ac:dyDescent="0.25">
      <c r="A11" s="1614" t="s">
        <v>960</v>
      </c>
      <c r="B11" s="175" t="s">
        <v>1004</v>
      </c>
      <c r="C11" s="175">
        <v>0</v>
      </c>
      <c r="D11" s="175" t="s">
        <v>1004</v>
      </c>
      <c r="E11" s="175">
        <v>0</v>
      </c>
      <c r="F11" s="447">
        <v>0</v>
      </c>
      <c r="G11" s="175">
        <v>0</v>
      </c>
      <c r="H11" s="175">
        <v>0</v>
      </c>
      <c r="I11" s="175">
        <v>0</v>
      </c>
      <c r="J11" s="175">
        <v>0</v>
      </c>
      <c r="K11" s="447">
        <v>0</v>
      </c>
    </row>
    <row r="12" spans="1:11" x14ac:dyDescent="0.25">
      <c r="A12" s="1614"/>
      <c r="B12" s="175"/>
      <c r="C12" s="175"/>
      <c r="D12" s="175"/>
      <c r="E12" s="175"/>
      <c r="F12" s="175"/>
      <c r="G12" s="175"/>
      <c r="H12" s="175"/>
      <c r="I12" s="175"/>
      <c r="J12" s="175"/>
    </row>
    <row r="13" spans="1:11" x14ac:dyDescent="0.25">
      <c r="A13" s="1898" t="s">
        <v>1005</v>
      </c>
      <c r="B13" s="1614"/>
      <c r="C13" s="1614"/>
      <c r="D13" s="1614"/>
      <c r="E13" s="1614"/>
      <c r="F13" s="1614"/>
      <c r="G13" s="1614"/>
      <c r="H13" s="1614"/>
      <c r="I13" s="1614"/>
    </row>
    <row r="14" spans="1:11" x14ac:dyDescent="0.25">
      <c r="A14" s="1898" t="s">
        <v>1006</v>
      </c>
      <c r="B14" s="1614"/>
      <c r="C14" s="1614"/>
      <c r="D14" s="1614"/>
      <c r="E14" s="1614"/>
      <c r="F14" s="1614"/>
      <c r="G14" s="1614"/>
      <c r="H14" s="1614"/>
      <c r="I14" s="1614"/>
    </row>
    <row r="15" spans="1:11" x14ac:dyDescent="0.25">
      <c r="A15" s="1898" t="s">
        <v>1007</v>
      </c>
      <c r="B15" s="1614"/>
      <c r="C15" s="1614"/>
      <c r="D15" s="1614"/>
      <c r="E15" s="1614"/>
      <c r="F15" s="1614"/>
      <c r="G15" s="1614"/>
      <c r="H15" s="1614"/>
      <c r="I15" s="1614"/>
    </row>
    <row r="16" spans="1:11" x14ac:dyDescent="0.25">
      <c r="A16" s="1898" t="s">
        <v>1008</v>
      </c>
      <c r="B16" s="1614"/>
      <c r="C16" s="1614"/>
      <c r="D16" s="1614"/>
      <c r="E16" s="1614"/>
      <c r="F16" s="1614"/>
      <c r="G16" s="1614"/>
      <c r="H16" s="1614"/>
      <c r="I16" s="1614"/>
    </row>
    <row r="17" spans="1:9" x14ac:dyDescent="0.25">
      <c r="A17" s="392" t="s">
        <v>1009</v>
      </c>
      <c r="B17" s="1614"/>
      <c r="C17" s="1614"/>
      <c r="D17" s="1614"/>
      <c r="E17" s="1614"/>
      <c r="F17" s="1614"/>
      <c r="G17" s="1614"/>
      <c r="H17" s="1614"/>
      <c r="I17" s="1614"/>
    </row>
    <row r="18" spans="1:9" x14ac:dyDescent="0.25">
      <c r="A18" s="1898" t="s">
        <v>696</v>
      </c>
      <c r="B18" s="1614"/>
      <c r="C18" s="1614"/>
      <c r="D18" s="1614"/>
      <c r="E18" s="1614"/>
      <c r="F18" s="1614"/>
      <c r="G18" s="1614"/>
      <c r="H18" s="1614"/>
      <c r="I18" s="1614"/>
    </row>
    <row r="19" spans="1:9" x14ac:dyDescent="0.25">
      <c r="A19" s="1898" t="s">
        <v>998</v>
      </c>
      <c r="B19" s="1614"/>
      <c r="C19" s="1614"/>
      <c r="D19" s="1614"/>
      <c r="E19" s="1614"/>
      <c r="F19" s="1614"/>
      <c r="G19" s="1614"/>
      <c r="H19" s="1614"/>
      <c r="I19" s="1614"/>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Hoja320"/>
  <dimension ref="A2:S35"/>
  <sheetViews>
    <sheetView zoomScaleNormal="100" workbookViewId="0"/>
  </sheetViews>
  <sheetFormatPr baseColWidth="10" defaultColWidth="11.375" defaultRowHeight="11.25" customHeight="1" x14ac:dyDescent="0.15"/>
  <cols>
    <col min="1" max="1" width="41.875" style="1" customWidth="1"/>
    <col min="2" max="2" width="20.375" style="1" customWidth="1"/>
    <col min="3" max="4" width="12.625" style="1" bestFit="1" customWidth="1"/>
    <col min="5" max="5" width="13.125" style="1" customWidth="1"/>
    <col min="6" max="6" width="12.625" style="1" bestFit="1" customWidth="1"/>
    <col min="7" max="7" width="13.875" style="1" bestFit="1" customWidth="1"/>
    <col min="8" max="8" width="15.75" style="1" bestFit="1" customWidth="1"/>
    <col min="9" max="9" width="15.75" style="1" customWidth="1"/>
    <col min="10" max="10" width="15.75" style="1" bestFit="1" customWidth="1"/>
    <col min="11" max="11" width="13.875" style="1" bestFit="1" customWidth="1"/>
    <col min="12" max="12" width="17.125" style="1" bestFit="1" customWidth="1"/>
    <col min="13" max="14" width="13.875" style="1" bestFit="1" customWidth="1"/>
    <col min="15" max="17" width="15.75" style="1" customWidth="1"/>
    <col min="18" max="18" width="16.125" style="1" customWidth="1"/>
    <col min="19" max="19" width="18.625" style="1" customWidth="1"/>
    <col min="20" max="16384" width="11.375" style="1"/>
  </cols>
  <sheetData>
    <row r="2" spans="1:19" ht="11.55" x14ac:dyDescent="0.15">
      <c r="A2" s="278" t="s">
        <v>4551</v>
      </c>
      <c r="B2" s="278"/>
      <c r="C2" s="278"/>
      <c r="D2" s="278"/>
      <c r="E2" s="278"/>
      <c r="F2" s="278"/>
      <c r="G2" s="278"/>
      <c r="H2" s="278"/>
      <c r="I2" s="278"/>
      <c r="J2" s="278"/>
      <c r="K2" s="278"/>
      <c r="L2" s="278"/>
      <c r="M2" s="278"/>
      <c r="N2" s="278"/>
      <c r="O2" s="278"/>
      <c r="P2" s="278"/>
      <c r="Q2" s="278"/>
      <c r="R2" s="278"/>
    </row>
    <row r="3" spans="1:19" ht="11.25" customHeight="1" x14ac:dyDescent="0.15">
      <c r="A3" s="301"/>
      <c r="B3" s="301"/>
      <c r="C3" s="301"/>
      <c r="D3" s="301"/>
      <c r="E3" s="301"/>
      <c r="F3" s="301"/>
      <c r="G3" s="301"/>
      <c r="H3" s="301"/>
      <c r="I3" s="301"/>
      <c r="J3" s="301"/>
      <c r="K3" s="301"/>
      <c r="L3" s="301"/>
      <c r="M3" s="301"/>
      <c r="N3" s="301"/>
      <c r="O3" s="301"/>
      <c r="P3" s="301"/>
      <c r="Q3" s="301"/>
      <c r="R3" s="301"/>
    </row>
    <row r="4" spans="1:19" ht="14.95" customHeight="1" x14ac:dyDescent="0.15">
      <c r="A4" s="3370" t="s">
        <v>4436</v>
      </c>
      <c r="B4" s="3370" t="s">
        <v>4530</v>
      </c>
      <c r="C4" s="3371" t="s">
        <v>2090</v>
      </c>
      <c r="D4" s="3372"/>
      <c r="E4" s="3372"/>
      <c r="F4" s="3372"/>
      <c r="G4" s="3372"/>
      <c r="H4" s="3372"/>
      <c r="I4" s="3372"/>
      <c r="J4" s="3372"/>
      <c r="K4" s="3372"/>
      <c r="L4" s="3372"/>
      <c r="M4" s="3372"/>
      <c r="N4" s="3372"/>
      <c r="O4" s="3373"/>
      <c r="P4" s="3372"/>
      <c r="Q4" s="3372"/>
      <c r="R4" s="3372"/>
      <c r="S4" s="3374"/>
    </row>
    <row r="5" spans="1:19" ht="22.6" customHeight="1" x14ac:dyDescent="0.15">
      <c r="A5" s="2372"/>
      <c r="B5" s="2372"/>
      <c r="C5" s="3375" t="s">
        <v>677</v>
      </c>
      <c r="D5" s="3376" t="s">
        <v>678</v>
      </c>
      <c r="E5" s="3376" t="s">
        <v>679</v>
      </c>
      <c r="F5" s="3376" t="s">
        <v>680</v>
      </c>
      <c r="G5" s="3376" t="s">
        <v>681</v>
      </c>
      <c r="H5" s="3376" t="s">
        <v>682</v>
      </c>
      <c r="I5" s="3376" t="s">
        <v>683</v>
      </c>
      <c r="J5" s="3376" t="s">
        <v>684</v>
      </c>
      <c r="K5" s="3376" t="s">
        <v>685</v>
      </c>
      <c r="L5" s="3376" t="s">
        <v>732</v>
      </c>
      <c r="M5" s="3376" t="s">
        <v>688</v>
      </c>
      <c r="N5" s="3376" t="s">
        <v>689</v>
      </c>
      <c r="O5" s="3376" t="s">
        <v>845</v>
      </c>
      <c r="P5" s="3376" t="s">
        <v>846</v>
      </c>
      <c r="Q5" s="3376" t="s">
        <v>692</v>
      </c>
      <c r="R5" s="3376" t="s">
        <v>693</v>
      </c>
      <c r="S5" s="3376" t="s">
        <v>4552</v>
      </c>
    </row>
    <row r="6" spans="1:19" ht="11.25" customHeight="1" x14ac:dyDescent="0.15">
      <c r="A6" s="302" t="s">
        <v>742</v>
      </c>
      <c r="B6" s="280">
        <v>139400283.05999997</v>
      </c>
      <c r="C6" s="280">
        <v>600</v>
      </c>
      <c r="D6" s="280">
        <v>971934.28999999992</v>
      </c>
      <c r="E6" s="280">
        <v>71552.649999999994</v>
      </c>
      <c r="F6" s="280">
        <v>204200</v>
      </c>
      <c r="G6" s="280">
        <v>171282.94999999998</v>
      </c>
      <c r="H6" s="280">
        <v>1036951.86</v>
      </c>
      <c r="I6" s="280">
        <v>50474615.980000012</v>
      </c>
      <c r="J6" s="280">
        <v>619141.64999999991</v>
      </c>
      <c r="K6" s="280">
        <v>306014.32000000007</v>
      </c>
      <c r="L6" s="280">
        <v>1560175.31</v>
      </c>
      <c r="M6" s="280">
        <v>12148606.350000001</v>
      </c>
      <c r="N6" s="280">
        <v>73627.209999999992</v>
      </c>
      <c r="O6" s="280">
        <v>0</v>
      </c>
      <c r="P6" s="280">
        <v>463783.26</v>
      </c>
      <c r="Q6" s="280">
        <v>624785.28</v>
      </c>
      <c r="R6" s="280">
        <v>14512841.329999998</v>
      </c>
      <c r="S6" s="280">
        <v>56160170.619999982</v>
      </c>
    </row>
    <row r="7" spans="1:19" s="266" customFormat="1" ht="11.25" customHeight="1" x14ac:dyDescent="0.15">
      <c r="A7" s="266" t="s">
        <v>4452</v>
      </c>
      <c r="B7" s="281">
        <v>7067098.1900000004</v>
      </c>
      <c r="C7" s="281">
        <v>0</v>
      </c>
      <c r="D7" s="281">
        <v>0</v>
      </c>
      <c r="E7" s="281">
        <v>50.19</v>
      </c>
      <c r="F7" s="281">
        <v>0</v>
      </c>
      <c r="G7" s="281">
        <v>0</v>
      </c>
      <c r="H7" s="281">
        <v>612696.56000000006</v>
      </c>
      <c r="I7" s="281">
        <v>6407563.5899999999</v>
      </c>
      <c r="J7" s="281">
        <v>0</v>
      </c>
      <c r="K7" s="281">
        <v>1661.0800000000002</v>
      </c>
      <c r="L7" s="281">
        <v>0</v>
      </c>
      <c r="M7" s="281">
        <v>84.99</v>
      </c>
      <c r="N7" s="281">
        <v>0</v>
      </c>
      <c r="O7" s="281">
        <v>0</v>
      </c>
      <c r="P7" s="281">
        <v>50</v>
      </c>
      <c r="Q7" s="281">
        <v>0</v>
      </c>
      <c r="R7" s="281">
        <v>0</v>
      </c>
      <c r="S7" s="281">
        <v>44991.780000000006</v>
      </c>
    </row>
    <row r="8" spans="1:19" s="266" customFormat="1" ht="11.25" customHeight="1" x14ac:dyDescent="0.15">
      <c r="A8" s="303" t="s">
        <v>3603</v>
      </c>
      <c r="B8" s="281">
        <v>197740.19</v>
      </c>
      <c r="C8" s="283">
        <v>0</v>
      </c>
      <c r="D8" s="283">
        <v>0</v>
      </c>
      <c r="E8" s="283">
        <v>50.19</v>
      </c>
      <c r="F8" s="283">
        <v>0</v>
      </c>
      <c r="G8" s="283">
        <v>0</v>
      </c>
      <c r="H8" s="283">
        <v>0</v>
      </c>
      <c r="I8" s="283">
        <v>197690</v>
      </c>
      <c r="J8" s="283">
        <v>0</v>
      </c>
      <c r="K8" s="283">
        <v>0</v>
      </c>
      <c r="L8" s="283">
        <v>0</v>
      </c>
      <c r="M8" s="283">
        <v>0</v>
      </c>
      <c r="N8" s="283">
        <v>0</v>
      </c>
      <c r="O8" s="283">
        <v>0</v>
      </c>
      <c r="P8" s="283">
        <v>0</v>
      </c>
      <c r="Q8" s="283">
        <v>0</v>
      </c>
      <c r="R8" s="283">
        <v>0</v>
      </c>
      <c r="S8" s="283">
        <v>0</v>
      </c>
    </row>
    <row r="9" spans="1:19" ht="11.25" customHeight="1" x14ac:dyDescent="0.15">
      <c r="A9" s="303" t="s">
        <v>4301</v>
      </c>
      <c r="B9" s="281">
        <v>1134899.7300000002</v>
      </c>
      <c r="C9" s="283">
        <v>0</v>
      </c>
      <c r="D9" s="283">
        <v>0</v>
      </c>
      <c r="E9" s="283">
        <v>0</v>
      </c>
      <c r="F9" s="283">
        <v>0</v>
      </c>
      <c r="G9" s="283">
        <v>0</v>
      </c>
      <c r="H9" s="283">
        <v>593933.45000000007</v>
      </c>
      <c r="I9" s="283">
        <v>536963.98</v>
      </c>
      <c r="J9" s="283">
        <v>0</v>
      </c>
      <c r="K9" s="283">
        <v>0</v>
      </c>
      <c r="L9" s="283">
        <v>0</v>
      </c>
      <c r="M9" s="283">
        <v>0</v>
      </c>
      <c r="N9" s="283">
        <v>0</v>
      </c>
      <c r="O9" s="283">
        <v>0</v>
      </c>
      <c r="P9" s="283">
        <v>0</v>
      </c>
      <c r="Q9" s="283">
        <v>0</v>
      </c>
      <c r="R9" s="283">
        <v>0</v>
      </c>
      <c r="S9" s="283">
        <v>4002.3</v>
      </c>
    </row>
    <row r="10" spans="1:19" ht="11.25" customHeight="1" x14ac:dyDescent="0.15">
      <c r="A10" s="303" t="s">
        <v>3203</v>
      </c>
      <c r="B10" s="281">
        <v>5734458.2700000005</v>
      </c>
      <c r="C10" s="283">
        <v>0</v>
      </c>
      <c r="D10" s="283">
        <v>0</v>
      </c>
      <c r="E10" s="283">
        <v>0</v>
      </c>
      <c r="F10" s="283">
        <v>0</v>
      </c>
      <c r="G10" s="283">
        <v>0</v>
      </c>
      <c r="H10" s="283">
        <v>18763.11</v>
      </c>
      <c r="I10" s="283">
        <v>5672909.6100000003</v>
      </c>
      <c r="J10" s="283">
        <v>0</v>
      </c>
      <c r="K10" s="283">
        <v>1661.0800000000002</v>
      </c>
      <c r="L10" s="283">
        <v>0</v>
      </c>
      <c r="M10" s="283">
        <v>84.99</v>
      </c>
      <c r="N10" s="283">
        <v>0</v>
      </c>
      <c r="O10" s="283">
        <v>0</v>
      </c>
      <c r="P10" s="283">
        <v>50</v>
      </c>
      <c r="Q10" s="283">
        <v>0</v>
      </c>
      <c r="R10" s="283">
        <v>0</v>
      </c>
      <c r="S10" s="283">
        <v>40989.480000000003</v>
      </c>
    </row>
    <row r="11" spans="1:19" s="266" customFormat="1" ht="11.25" customHeight="1" x14ac:dyDescent="0.15">
      <c r="A11" s="302" t="s">
        <v>3559</v>
      </c>
      <c r="B11" s="281">
        <v>0</v>
      </c>
      <c r="C11" s="281">
        <v>0</v>
      </c>
      <c r="D11" s="281">
        <v>0</v>
      </c>
      <c r="E11" s="281">
        <v>0</v>
      </c>
      <c r="F11" s="281">
        <v>0</v>
      </c>
      <c r="G11" s="281">
        <v>0</v>
      </c>
      <c r="H11" s="281">
        <v>0</v>
      </c>
      <c r="I11" s="281">
        <v>0</v>
      </c>
      <c r="J11" s="281">
        <v>0</v>
      </c>
      <c r="K11" s="281">
        <v>0</v>
      </c>
      <c r="L11" s="281">
        <v>0</v>
      </c>
      <c r="M11" s="281">
        <v>0</v>
      </c>
      <c r="N11" s="281">
        <v>0</v>
      </c>
      <c r="O11" s="281">
        <v>0</v>
      </c>
      <c r="P11" s="281">
        <v>0</v>
      </c>
      <c r="Q11" s="281">
        <v>0</v>
      </c>
      <c r="R11" s="281">
        <v>0</v>
      </c>
      <c r="S11" s="281">
        <v>0</v>
      </c>
    </row>
    <row r="12" spans="1:19" ht="11.25" customHeight="1" x14ac:dyDescent="0.15">
      <c r="A12" s="303" t="s">
        <v>2219</v>
      </c>
      <c r="B12" s="281">
        <v>0</v>
      </c>
      <c r="C12" s="283">
        <v>0</v>
      </c>
      <c r="D12" s="283">
        <v>0</v>
      </c>
      <c r="E12" s="283">
        <v>0</v>
      </c>
      <c r="F12" s="283">
        <v>0</v>
      </c>
      <c r="G12" s="283">
        <v>0</v>
      </c>
      <c r="H12" s="283">
        <v>0</v>
      </c>
      <c r="I12" s="283">
        <v>0</v>
      </c>
      <c r="J12" s="283">
        <v>0</v>
      </c>
      <c r="K12" s="283">
        <v>0</v>
      </c>
      <c r="L12" s="283">
        <v>0</v>
      </c>
      <c r="M12" s="283">
        <v>0</v>
      </c>
      <c r="N12" s="283">
        <v>0</v>
      </c>
      <c r="O12" s="283">
        <v>0</v>
      </c>
      <c r="P12" s="283">
        <v>0</v>
      </c>
      <c r="Q12" s="283">
        <v>0</v>
      </c>
      <c r="R12" s="283">
        <v>0</v>
      </c>
      <c r="S12" s="283">
        <v>0</v>
      </c>
    </row>
    <row r="13" spans="1:19" s="266" customFormat="1" ht="11.25" customHeight="1" x14ac:dyDescent="0.15">
      <c r="A13" s="302" t="s">
        <v>4481</v>
      </c>
      <c r="B13" s="281">
        <v>14357709.440000001</v>
      </c>
      <c r="C13" s="281">
        <v>0</v>
      </c>
      <c r="D13" s="281">
        <v>148739.62</v>
      </c>
      <c r="E13" s="281">
        <v>28.36</v>
      </c>
      <c r="F13" s="281">
        <v>0</v>
      </c>
      <c r="G13" s="281">
        <v>0</v>
      </c>
      <c r="H13" s="281">
        <v>14735.01</v>
      </c>
      <c r="I13" s="281">
        <v>8585606.410000002</v>
      </c>
      <c r="J13" s="281">
        <v>319071.58999999997</v>
      </c>
      <c r="K13" s="281">
        <v>51652.84</v>
      </c>
      <c r="L13" s="281">
        <v>0</v>
      </c>
      <c r="M13" s="281">
        <v>1143976.32</v>
      </c>
      <c r="N13" s="281">
        <v>10408.83</v>
      </c>
      <c r="O13" s="281">
        <v>0</v>
      </c>
      <c r="P13" s="281">
        <v>0</v>
      </c>
      <c r="Q13" s="281">
        <v>0</v>
      </c>
      <c r="R13" s="281">
        <v>0</v>
      </c>
      <c r="S13" s="281">
        <v>4083490.4600000004</v>
      </c>
    </row>
    <row r="14" spans="1:19" ht="11.25" customHeight="1" x14ac:dyDescent="0.15">
      <c r="A14" s="303" t="s">
        <v>4517</v>
      </c>
      <c r="B14" s="281">
        <v>1700865.79</v>
      </c>
      <c r="C14" s="283">
        <v>0</v>
      </c>
      <c r="D14" s="283">
        <v>0</v>
      </c>
      <c r="E14" s="283">
        <v>0</v>
      </c>
      <c r="F14" s="283">
        <v>0</v>
      </c>
      <c r="G14" s="283">
        <v>0</v>
      </c>
      <c r="H14" s="283">
        <v>0</v>
      </c>
      <c r="I14" s="283">
        <v>303484.71000000002</v>
      </c>
      <c r="J14" s="283">
        <v>0</v>
      </c>
      <c r="K14" s="283">
        <v>0</v>
      </c>
      <c r="L14" s="283">
        <v>0</v>
      </c>
      <c r="M14" s="283">
        <v>1134894.22</v>
      </c>
      <c r="N14" s="283">
        <v>0</v>
      </c>
      <c r="O14" s="283">
        <v>0</v>
      </c>
      <c r="P14" s="283">
        <v>0</v>
      </c>
      <c r="Q14" s="283">
        <v>0</v>
      </c>
      <c r="R14" s="283">
        <v>0</v>
      </c>
      <c r="S14" s="283">
        <v>262486.86</v>
      </c>
    </row>
    <row r="15" spans="1:19" ht="11.25" customHeight="1" x14ac:dyDescent="0.15">
      <c r="A15" s="303" t="s">
        <v>4518</v>
      </c>
      <c r="B15" s="281">
        <v>12656843.650000002</v>
      </c>
      <c r="C15" s="283">
        <v>0</v>
      </c>
      <c r="D15" s="283">
        <v>148739.62</v>
      </c>
      <c r="E15" s="283">
        <v>28.36</v>
      </c>
      <c r="F15" s="283">
        <v>0</v>
      </c>
      <c r="G15" s="283">
        <v>0</v>
      </c>
      <c r="H15" s="283">
        <v>14735.01</v>
      </c>
      <c r="I15" s="283">
        <v>8282121.7000000011</v>
      </c>
      <c r="J15" s="283">
        <v>319071.58999999997</v>
      </c>
      <c r="K15" s="283">
        <v>51652.84</v>
      </c>
      <c r="L15" s="283">
        <v>0</v>
      </c>
      <c r="M15" s="283">
        <v>9082.1</v>
      </c>
      <c r="N15" s="283">
        <v>10408.83</v>
      </c>
      <c r="O15" s="283">
        <v>0</v>
      </c>
      <c r="P15" s="283">
        <v>0</v>
      </c>
      <c r="Q15" s="283">
        <v>0</v>
      </c>
      <c r="R15" s="283">
        <v>0</v>
      </c>
      <c r="S15" s="283">
        <v>3821003.6000000006</v>
      </c>
    </row>
    <row r="16" spans="1:19" s="266" customFormat="1" ht="11.25" customHeight="1" x14ac:dyDescent="0.15">
      <c r="A16" s="302" t="s">
        <v>3557</v>
      </c>
      <c r="B16" s="281">
        <v>2371876.21</v>
      </c>
      <c r="C16" s="281">
        <v>0</v>
      </c>
      <c r="D16" s="281">
        <v>2123.3000000000002</v>
      </c>
      <c r="E16" s="281">
        <v>0</v>
      </c>
      <c r="F16" s="281">
        <v>0</v>
      </c>
      <c r="G16" s="281">
        <v>0</v>
      </c>
      <c r="H16" s="281">
        <v>0</v>
      </c>
      <c r="I16" s="281">
        <v>1338535.9400000002</v>
      </c>
      <c r="J16" s="281">
        <v>0</v>
      </c>
      <c r="K16" s="281">
        <v>0</v>
      </c>
      <c r="L16" s="281">
        <v>0</v>
      </c>
      <c r="M16" s="281">
        <v>1227</v>
      </c>
      <c r="N16" s="281">
        <v>0</v>
      </c>
      <c r="O16" s="281">
        <v>0</v>
      </c>
      <c r="P16" s="281">
        <v>0</v>
      </c>
      <c r="Q16" s="281">
        <v>0</v>
      </c>
      <c r="R16" s="281">
        <v>0</v>
      </c>
      <c r="S16" s="281">
        <v>1029989.97</v>
      </c>
    </row>
    <row r="17" spans="1:19" ht="11.25" customHeight="1" x14ac:dyDescent="0.15">
      <c r="A17" s="303" t="s">
        <v>3068</v>
      </c>
      <c r="B17" s="281">
        <v>2371876.21</v>
      </c>
      <c r="C17" s="283">
        <v>0</v>
      </c>
      <c r="D17" s="283">
        <v>2123.3000000000002</v>
      </c>
      <c r="E17" s="283">
        <v>0</v>
      </c>
      <c r="F17" s="283">
        <v>0</v>
      </c>
      <c r="G17" s="283">
        <v>0</v>
      </c>
      <c r="H17" s="283">
        <v>0</v>
      </c>
      <c r="I17" s="283">
        <v>1338535.9400000002</v>
      </c>
      <c r="J17" s="283">
        <v>0</v>
      </c>
      <c r="K17" s="283">
        <v>0</v>
      </c>
      <c r="L17" s="283">
        <v>0</v>
      </c>
      <c r="M17" s="283">
        <v>1227</v>
      </c>
      <c r="N17" s="283">
        <v>0</v>
      </c>
      <c r="O17" s="283">
        <v>0</v>
      </c>
      <c r="P17" s="283">
        <v>0</v>
      </c>
      <c r="Q17" s="283">
        <v>0</v>
      </c>
      <c r="R17" s="283">
        <v>0</v>
      </c>
      <c r="S17" s="283">
        <v>1029989.97</v>
      </c>
    </row>
    <row r="18" spans="1:19" s="266" customFormat="1" ht="11.25" customHeight="1" x14ac:dyDescent="0.15">
      <c r="A18" s="302" t="s">
        <v>3558</v>
      </c>
      <c r="B18" s="281">
        <v>4858711.75</v>
      </c>
      <c r="C18" s="281">
        <v>0</v>
      </c>
      <c r="D18" s="281">
        <v>622.79999999999995</v>
      </c>
      <c r="E18" s="281">
        <v>0</v>
      </c>
      <c r="F18" s="281">
        <v>0</v>
      </c>
      <c r="G18" s="281">
        <v>0</v>
      </c>
      <c r="H18" s="281">
        <v>28680.639999999999</v>
      </c>
      <c r="I18" s="281">
        <v>2690562.58</v>
      </c>
      <c r="J18" s="281">
        <v>897</v>
      </c>
      <c r="K18" s="281">
        <v>0</v>
      </c>
      <c r="L18" s="281">
        <v>0</v>
      </c>
      <c r="M18" s="281">
        <v>5500</v>
      </c>
      <c r="N18" s="281">
        <v>0</v>
      </c>
      <c r="O18" s="281">
        <v>0</v>
      </c>
      <c r="P18" s="281">
        <v>139657.52000000002</v>
      </c>
      <c r="Q18" s="281">
        <v>0</v>
      </c>
      <c r="R18" s="281">
        <v>0</v>
      </c>
      <c r="S18" s="281">
        <v>1992791.21</v>
      </c>
    </row>
    <row r="19" spans="1:19" ht="11.25" customHeight="1" x14ac:dyDescent="0.15">
      <c r="A19" s="303" t="s">
        <v>3558</v>
      </c>
      <c r="B19" s="281">
        <v>2438258.5900000003</v>
      </c>
      <c r="C19" s="283">
        <v>0</v>
      </c>
      <c r="D19" s="283">
        <v>382.8</v>
      </c>
      <c r="E19" s="283">
        <v>0</v>
      </c>
      <c r="F19" s="283">
        <v>0</v>
      </c>
      <c r="G19" s="283">
        <v>0</v>
      </c>
      <c r="H19" s="283">
        <v>25605.200000000001</v>
      </c>
      <c r="I19" s="283">
        <v>2325507.8200000003</v>
      </c>
      <c r="J19" s="283">
        <v>897</v>
      </c>
      <c r="K19" s="283">
        <v>0</v>
      </c>
      <c r="L19" s="283">
        <v>0</v>
      </c>
      <c r="M19" s="283">
        <v>5500</v>
      </c>
      <c r="N19" s="283">
        <v>0</v>
      </c>
      <c r="O19" s="283">
        <v>0</v>
      </c>
      <c r="P19" s="283">
        <v>10</v>
      </c>
      <c r="Q19" s="283">
        <v>0</v>
      </c>
      <c r="R19" s="283">
        <v>0</v>
      </c>
      <c r="S19" s="283">
        <v>80355.770000000019</v>
      </c>
    </row>
    <row r="20" spans="1:19" ht="11.25" customHeight="1" x14ac:dyDescent="0.15">
      <c r="A20" s="303" t="s">
        <v>4443</v>
      </c>
      <c r="B20" s="281">
        <v>2420453.16</v>
      </c>
      <c r="C20" s="283">
        <v>0</v>
      </c>
      <c r="D20" s="283">
        <v>240</v>
      </c>
      <c r="E20" s="283">
        <v>0</v>
      </c>
      <c r="F20" s="283">
        <v>0</v>
      </c>
      <c r="G20" s="283">
        <v>0</v>
      </c>
      <c r="H20" s="283">
        <v>3075.44</v>
      </c>
      <c r="I20" s="283">
        <v>365054.75999999995</v>
      </c>
      <c r="J20" s="283">
        <v>0</v>
      </c>
      <c r="K20" s="283">
        <v>0</v>
      </c>
      <c r="L20" s="283">
        <v>0</v>
      </c>
      <c r="M20" s="283">
        <v>0</v>
      </c>
      <c r="N20" s="283">
        <v>0</v>
      </c>
      <c r="O20" s="283">
        <v>0</v>
      </c>
      <c r="P20" s="283">
        <v>139647.52000000002</v>
      </c>
      <c r="Q20" s="283">
        <v>0</v>
      </c>
      <c r="R20" s="283">
        <v>0</v>
      </c>
      <c r="S20" s="283">
        <v>1912435.44</v>
      </c>
    </row>
    <row r="21" spans="1:19" s="266" customFormat="1" ht="11.25" customHeight="1" x14ac:dyDescent="0.15">
      <c r="A21" s="302" t="s">
        <v>3618</v>
      </c>
      <c r="B21" s="281">
        <v>40866953.850000001</v>
      </c>
      <c r="C21" s="281">
        <v>0</v>
      </c>
      <c r="D21" s="281">
        <v>10209</v>
      </c>
      <c r="E21" s="281">
        <v>140</v>
      </c>
      <c r="F21" s="281">
        <v>204200</v>
      </c>
      <c r="G21" s="281">
        <v>168387.49</v>
      </c>
      <c r="H21" s="281">
        <v>328308.33</v>
      </c>
      <c r="I21" s="281">
        <v>9117996.0000000019</v>
      </c>
      <c r="J21" s="281">
        <v>299173.06</v>
      </c>
      <c r="K21" s="281">
        <v>246456.69000000006</v>
      </c>
      <c r="L21" s="281">
        <v>1560175.31</v>
      </c>
      <c r="M21" s="281">
        <v>10997818.040000001</v>
      </c>
      <c r="N21" s="281">
        <v>63218.38</v>
      </c>
      <c r="O21" s="281">
        <v>0</v>
      </c>
      <c r="P21" s="281">
        <v>245417.99999999997</v>
      </c>
      <c r="Q21" s="281">
        <v>624785.28</v>
      </c>
      <c r="R21" s="281">
        <v>14508841.329999998</v>
      </c>
      <c r="S21" s="281">
        <v>2491826.9400000004</v>
      </c>
    </row>
    <row r="22" spans="1:19" ht="11.25" customHeight="1" x14ac:dyDescent="0.15">
      <c r="A22" s="303" t="s">
        <v>3618</v>
      </c>
      <c r="B22" s="281">
        <v>40866953.850000001</v>
      </c>
      <c r="C22" s="304">
        <v>0</v>
      </c>
      <c r="D22" s="304">
        <v>10209</v>
      </c>
      <c r="E22" s="304">
        <v>140</v>
      </c>
      <c r="F22" s="304">
        <v>204200</v>
      </c>
      <c r="G22" s="304">
        <v>168387.49</v>
      </c>
      <c r="H22" s="304">
        <v>328308.33</v>
      </c>
      <c r="I22" s="304">
        <v>9117996.0000000019</v>
      </c>
      <c r="J22" s="304">
        <v>299173.06</v>
      </c>
      <c r="K22" s="304">
        <v>246456.69000000006</v>
      </c>
      <c r="L22" s="304">
        <v>1560175.31</v>
      </c>
      <c r="M22" s="304">
        <v>10997818.040000001</v>
      </c>
      <c r="N22" s="304">
        <v>63218.38</v>
      </c>
      <c r="O22" s="304">
        <v>0</v>
      </c>
      <c r="P22" s="304">
        <v>245417.99999999997</v>
      </c>
      <c r="Q22" s="304">
        <v>624785.28</v>
      </c>
      <c r="R22" s="304">
        <v>14508841.329999998</v>
      </c>
      <c r="S22" s="304">
        <v>2491826.9400000004</v>
      </c>
    </row>
    <row r="23" spans="1:19" s="266" customFormat="1" ht="11.25" customHeight="1" x14ac:dyDescent="0.15">
      <c r="A23" s="302" t="s">
        <v>4482</v>
      </c>
      <c r="B23" s="281">
        <v>60311883.959999993</v>
      </c>
      <c r="C23" s="281">
        <v>600</v>
      </c>
      <c r="D23" s="281">
        <v>707194</v>
      </c>
      <c r="E23" s="281">
        <v>126.56</v>
      </c>
      <c r="F23" s="281">
        <v>0</v>
      </c>
      <c r="G23" s="281">
        <v>2895.46</v>
      </c>
      <c r="H23" s="281">
        <v>49531.32</v>
      </c>
      <c r="I23" s="281">
        <v>17916949.670000006</v>
      </c>
      <c r="J23" s="281">
        <v>0</v>
      </c>
      <c r="K23" s="281">
        <v>6243.71</v>
      </c>
      <c r="L23" s="281">
        <v>0</v>
      </c>
      <c r="M23" s="281">
        <v>0</v>
      </c>
      <c r="N23" s="281">
        <v>0</v>
      </c>
      <c r="O23" s="281">
        <v>0</v>
      </c>
      <c r="P23" s="281">
        <v>71947.290000000008</v>
      </c>
      <c r="Q23" s="281">
        <v>0</v>
      </c>
      <c r="R23" s="281">
        <v>4000</v>
      </c>
      <c r="S23" s="281">
        <v>41552395.949999988</v>
      </c>
    </row>
    <row r="24" spans="1:19" ht="11.25" customHeight="1" x14ac:dyDescent="0.15">
      <c r="A24" s="303" t="s">
        <v>4451</v>
      </c>
      <c r="B24" s="281">
        <v>60311883.959999993</v>
      </c>
      <c r="C24" s="283">
        <v>600</v>
      </c>
      <c r="D24" s="283">
        <v>707194</v>
      </c>
      <c r="E24" s="283">
        <v>126.56</v>
      </c>
      <c r="F24" s="283">
        <v>0</v>
      </c>
      <c r="G24" s="283">
        <v>2895.46</v>
      </c>
      <c r="H24" s="283">
        <v>49531.32</v>
      </c>
      <c r="I24" s="283">
        <v>17916949.670000006</v>
      </c>
      <c r="J24" s="283">
        <v>0</v>
      </c>
      <c r="K24" s="283">
        <v>6243.71</v>
      </c>
      <c r="L24" s="283">
        <v>0</v>
      </c>
      <c r="M24" s="283">
        <v>0</v>
      </c>
      <c r="N24" s="283">
        <v>0</v>
      </c>
      <c r="O24" s="283">
        <v>0</v>
      </c>
      <c r="P24" s="283">
        <v>71947.290000000008</v>
      </c>
      <c r="Q24" s="283">
        <v>0</v>
      </c>
      <c r="R24" s="283">
        <v>4000</v>
      </c>
      <c r="S24" s="283">
        <v>41552395.949999988</v>
      </c>
    </row>
    <row r="25" spans="1:19" s="266" customFormat="1" ht="11.25" customHeight="1" x14ac:dyDescent="0.15">
      <c r="A25" s="302" t="s">
        <v>4449</v>
      </c>
      <c r="B25" s="281">
        <v>9149173.0599999987</v>
      </c>
      <c r="C25" s="281">
        <v>0</v>
      </c>
      <c r="D25" s="281">
        <v>103045.56999999999</v>
      </c>
      <c r="E25" s="281">
        <v>71207.540000000008</v>
      </c>
      <c r="F25" s="281">
        <v>0</v>
      </c>
      <c r="G25" s="281">
        <v>0</v>
      </c>
      <c r="H25" s="281">
        <v>3000</v>
      </c>
      <c r="I25" s="281">
        <v>4086179.6899999995</v>
      </c>
      <c r="J25" s="281">
        <v>0</v>
      </c>
      <c r="K25" s="281">
        <v>0</v>
      </c>
      <c r="L25" s="281">
        <v>0</v>
      </c>
      <c r="M25" s="281">
        <v>0</v>
      </c>
      <c r="N25" s="281">
        <v>0</v>
      </c>
      <c r="O25" s="281">
        <v>0</v>
      </c>
      <c r="P25" s="281">
        <v>6710.4500000000007</v>
      </c>
      <c r="Q25" s="281">
        <v>0</v>
      </c>
      <c r="R25" s="281">
        <v>0</v>
      </c>
      <c r="S25" s="281">
        <v>4879029.8100000005</v>
      </c>
    </row>
    <row r="26" spans="1:19" ht="11.25" customHeight="1" x14ac:dyDescent="0.15">
      <c r="A26" s="303" t="s">
        <v>4450</v>
      </c>
      <c r="B26" s="281">
        <v>253500.40999999997</v>
      </c>
      <c r="C26" s="283">
        <v>0</v>
      </c>
      <c r="D26" s="283">
        <v>0</v>
      </c>
      <c r="E26" s="283">
        <v>46199</v>
      </c>
      <c r="F26" s="283">
        <v>0</v>
      </c>
      <c r="G26" s="283">
        <v>0</v>
      </c>
      <c r="H26" s="281">
        <v>0</v>
      </c>
      <c r="I26" s="283">
        <v>35001.85</v>
      </c>
      <c r="J26" s="283">
        <v>0</v>
      </c>
      <c r="K26" s="283">
        <v>0</v>
      </c>
      <c r="L26" s="283">
        <v>0</v>
      </c>
      <c r="M26" s="283">
        <v>0</v>
      </c>
      <c r="N26" s="283">
        <v>0</v>
      </c>
      <c r="O26" s="283">
        <v>0</v>
      </c>
      <c r="P26" s="283">
        <v>1651.6</v>
      </c>
      <c r="Q26" s="283">
        <v>0</v>
      </c>
      <c r="R26" s="281">
        <v>0</v>
      </c>
      <c r="S26" s="283">
        <v>170647.95999999996</v>
      </c>
    </row>
    <row r="27" spans="1:19" ht="11.25" customHeight="1" x14ac:dyDescent="0.15">
      <c r="A27" s="303" t="s">
        <v>4519</v>
      </c>
      <c r="B27" s="281">
        <v>8032034.5299999993</v>
      </c>
      <c r="C27" s="283">
        <v>0</v>
      </c>
      <c r="D27" s="283">
        <v>103045.56999999999</v>
      </c>
      <c r="E27" s="283">
        <v>25008.54</v>
      </c>
      <c r="F27" s="283">
        <v>0</v>
      </c>
      <c r="G27" s="283">
        <v>0</v>
      </c>
      <c r="H27" s="283">
        <v>3000</v>
      </c>
      <c r="I27" s="283">
        <v>4034679.8399999994</v>
      </c>
      <c r="J27" s="283">
        <v>0</v>
      </c>
      <c r="K27" s="283">
        <v>0</v>
      </c>
      <c r="L27" s="283">
        <v>0</v>
      </c>
      <c r="M27" s="283">
        <v>0</v>
      </c>
      <c r="N27" s="283">
        <v>0</v>
      </c>
      <c r="O27" s="283">
        <v>0</v>
      </c>
      <c r="P27" s="283">
        <v>5058.8500000000004</v>
      </c>
      <c r="Q27" s="283">
        <v>0</v>
      </c>
      <c r="R27" s="283">
        <v>0</v>
      </c>
      <c r="S27" s="283">
        <v>3861241.7300000004</v>
      </c>
    </row>
    <row r="28" spans="1:19" ht="11.25" customHeight="1" x14ac:dyDescent="0.15">
      <c r="A28" s="303" t="s">
        <v>4520</v>
      </c>
      <c r="B28" s="281">
        <v>863638.12</v>
      </c>
      <c r="C28" s="283">
        <v>0</v>
      </c>
      <c r="D28" s="283">
        <v>0</v>
      </c>
      <c r="E28" s="283">
        <v>0</v>
      </c>
      <c r="F28" s="283">
        <v>0</v>
      </c>
      <c r="G28" s="283">
        <v>0</v>
      </c>
      <c r="H28" s="283">
        <v>0</v>
      </c>
      <c r="I28" s="283">
        <v>16498</v>
      </c>
      <c r="J28" s="283">
        <v>0</v>
      </c>
      <c r="K28" s="283">
        <v>0</v>
      </c>
      <c r="L28" s="283">
        <v>0</v>
      </c>
      <c r="M28" s="283">
        <v>0</v>
      </c>
      <c r="N28" s="283">
        <v>0</v>
      </c>
      <c r="O28" s="283">
        <v>0</v>
      </c>
      <c r="P28" s="283">
        <v>0</v>
      </c>
      <c r="Q28" s="283">
        <v>0</v>
      </c>
      <c r="R28" s="283">
        <v>0</v>
      </c>
      <c r="S28" s="283">
        <v>847140.12</v>
      </c>
    </row>
    <row r="29" spans="1:19" s="266" customFormat="1" ht="11.25" customHeight="1" x14ac:dyDescent="0.15">
      <c r="A29" s="302" t="s">
        <v>4440</v>
      </c>
      <c r="B29" s="281">
        <v>416876.6</v>
      </c>
      <c r="C29" s="281">
        <v>0</v>
      </c>
      <c r="D29" s="281">
        <v>0</v>
      </c>
      <c r="E29" s="281">
        <v>0</v>
      </c>
      <c r="F29" s="281">
        <v>0</v>
      </c>
      <c r="G29" s="281">
        <v>0</v>
      </c>
      <c r="H29" s="281">
        <v>0</v>
      </c>
      <c r="I29" s="281">
        <v>331222.09999999998</v>
      </c>
      <c r="J29" s="281">
        <v>0</v>
      </c>
      <c r="K29" s="281">
        <v>0</v>
      </c>
      <c r="L29" s="281">
        <v>0</v>
      </c>
      <c r="M29" s="281">
        <v>0</v>
      </c>
      <c r="N29" s="281">
        <v>0</v>
      </c>
      <c r="O29" s="281">
        <v>0</v>
      </c>
      <c r="P29" s="281">
        <v>0</v>
      </c>
      <c r="Q29" s="281">
        <v>0</v>
      </c>
      <c r="R29" s="281">
        <v>0</v>
      </c>
      <c r="S29" s="281">
        <v>85654.500000000015</v>
      </c>
    </row>
    <row r="30" spans="1:19" ht="11.25" customHeight="1" x14ac:dyDescent="0.15">
      <c r="A30" s="303" t="s">
        <v>4440</v>
      </c>
      <c r="B30" s="281">
        <v>416876.6</v>
      </c>
      <c r="C30" s="283">
        <v>0</v>
      </c>
      <c r="D30" s="283">
        <v>0</v>
      </c>
      <c r="E30" s="283">
        <v>0</v>
      </c>
      <c r="F30" s="283">
        <v>0</v>
      </c>
      <c r="G30" s="283">
        <v>0</v>
      </c>
      <c r="H30" s="283">
        <v>0</v>
      </c>
      <c r="I30" s="283">
        <v>331222.09999999998</v>
      </c>
      <c r="J30" s="283">
        <v>0</v>
      </c>
      <c r="K30" s="283">
        <v>0</v>
      </c>
      <c r="L30" s="283">
        <v>0</v>
      </c>
      <c r="M30" s="283">
        <v>0</v>
      </c>
      <c r="N30" s="283">
        <v>0</v>
      </c>
      <c r="O30" s="283">
        <v>0</v>
      </c>
      <c r="P30" s="283">
        <v>0</v>
      </c>
      <c r="Q30" s="283">
        <v>0</v>
      </c>
      <c r="R30" s="283">
        <v>0</v>
      </c>
      <c r="S30" s="283">
        <v>85654.500000000015</v>
      </c>
    </row>
    <row r="32" spans="1:19" ht="11.25" customHeight="1" x14ac:dyDescent="0.15">
      <c r="A32" s="151" t="s">
        <v>4540</v>
      </c>
      <c r="B32" s="151"/>
      <c r="C32" s="151"/>
      <c r="D32" s="151"/>
      <c r="E32" s="151"/>
      <c r="F32" s="151"/>
      <c r="G32" s="151"/>
      <c r="H32" s="151"/>
      <c r="I32" s="151"/>
      <c r="J32" s="151"/>
      <c r="K32" s="151"/>
      <c r="L32" s="151"/>
      <c r="M32" s="151"/>
      <c r="N32" s="151"/>
      <c r="O32" s="151"/>
      <c r="P32" s="151"/>
      <c r="Q32" s="151"/>
      <c r="R32" s="151"/>
    </row>
    <row r="33" spans="1:18" ht="11.25" customHeight="1" x14ac:dyDescent="0.15">
      <c r="A33" s="151" t="s">
        <v>4553</v>
      </c>
      <c r="B33" s="151"/>
      <c r="C33" s="151"/>
      <c r="D33" s="151"/>
      <c r="E33" s="151"/>
      <c r="F33" s="151"/>
      <c r="G33" s="151"/>
      <c r="H33" s="151"/>
      <c r="I33" s="151"/>
      <c r="J33" s="151"/>
      <c r="K33" s="151"/>
      <c r="L33" s="151"/>
      <c r="M33" s="151"/>
      <c r="N33" s="151"/>
      <c r="O33" s="151"/>
      <c r="P33" s="151"/>
      <c r="Q33" s="151"/>
      <c r="R33" s="151"/>
    </row>
    <row r="34" spans="1:18" ht="11.25" customHeight="1" x14ac:dyDescent="0.15">
      <c r="A34" s="284" t="s">
        <v>696</v>
      </c>
      <c r="B34" s="284"/>
      <c r="C34" s="284"/>
      <c r="D34" s="284"/>
      <c r="E34" s="284"/>
      <c r="F34" s="284"/>
      <c r="G34" s="284"/>
      <c r="H34" s="284"/>
      <c r="I34" s="284"/>
      <c r="J34" s="305"/>
      <c r="K34" s="305"/>
      <c r="L34" s="305"/>
      <c r="M34" s="305"/>
      <c r="N34" s="305"/>
      <c r="O34" s="305"/>
      <c r="P34" s="305"/>
      <c r="Q34" s="305"/>
      <c r="R34" s="305"/>
    </row>
    <row r="35" spans="1:18" ht="11.25" customHeight="1" x14ac:dyDescent="0.15">
      <c r="A35" s="306" t="s">
        <v>4490</v>
      </c>
      <c r="B35" s="306"/>
      <c r="C35" s="306"/>
      <c r="D35" s="306"/>
      <c r="E35" s="306"/>
      <c r="F35" s="306"/>
      <c r="G35" s="306"/>
      <c r="H35" s="306"/>
      <c r="I35" s="306"/>
      <c r="J35" s="306"/>
      <c r="K35" s="306"/>
      <c r="L35" s="306"/>
      <c r="M35" s="305"/>
      <c r="N35" s="305"/>
      <c r="O35" s="305"/>
      <c r="P35" s="305"/>
      <c r="Q35" s="305"/>
      <c r="R35" s="305"/>
    </row>
  </sheetData>
  <pageMargins left="0.7" right="0.7" top="0.75" bottom="0.75" header="0.3" footer="0.3"/>
  <pageSetup orientation="portrait"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Hoja321"/>
  <dimension ref="A2:F37"/>
  <sheetViews>
    <sheetView zoomScaleNormal="100" workbookViewId="0"/>
  </sheetViews>
  <sheetFormatPr baseColWidth="10" defaultColWidth="11.375" defaultRowHeight="11.25" customHeight="1" x14ac:dyDescent="0.15"/>
  <cols>
    <col min="1" max="1" width="41.375" style="1" customWidth="1"/>
    <col min="2" max="6" width="17.875" style="1" customWidth="1"/>
    <col min="7" max="16384" width="11.375" style="1"/>
  </cols>
  <sheetData>
    <row r="2" spans="1:6" s="22" customFormat="1" ht="10.199999999999999" x14ac:dyDescent="0.25">
      <c r="A2" s="278" t="s">
        <v>4554</v>
      </c>
      <c r="B2" s="278"/>
      <c r="C2" s="278"/>
    </row>
    <row r="3" spans="1:6" ht="11.25" customHeight="1" x14ac:dyDescent="0.15">
      <c r="A3" s="307"/>
      <c r="B3" s="307"/>
    </row>
    <row r="4" spans="1:6" s="65" customFormat="1" ht="18.7" customHeight="1" x14ac:dyDescent="0.25">
      <c r="A4" s="3350" t="s">
        <v>4436</v>
      </c>
      <c r="B4" s="3354">
        <v>2017</v>
      </c>
      <c r="C4" s="3354">
        <v>2018</v>
      </c>
      <c r="D4" s="3354">
        <v>2019</v>
      </c>
      <c r="E4" s="3354">
        <v>2020</v>
      </c>
      <c r="F4" s="3354">
        <v>2021</v>
      </c>
    </row>
    <row r="5" spans="1:6" ht="11.25" customHeight="1" x14ac:dyDescent="0.15">
      <c r="A5" s="266" t="s">
        <v>4530</v>
      </c>
      <c r="B5" s="275">
        <v>310909228.34000087</v>
      </c>
      <c r="C5" s="275">
        <v>349689839.53000116</v>
      </c>
      <c r="D5" s="275">
        <v>409551243.31000149</v>
      </c>
      <c r="E5" s="275">
        <v>356661446.53000033</v>
      </c>
      <c r="F5" s="275">
        <v>621290413.45999944</v>
      </c>
    </row>
    <row r="6" spans="1:6" ht="11.25" customHeight="1" x14ac:dyDescent="0.15">
      <c r="A6" s="308" t="s">
        <v>4555</v>
      </c>
      <c r="B6" s="275">
        <v>310909228.34000087</v>
      </c>
      <c r="C6" s="275">
        <v>349689839.53000116</v>
      </c>
      <c r="D6" s="275">
        <v>74794677.720000044</v>
      </c>
      <c r="E6" s="275">
        <v>48100440.650000006</v>
      </c>
      <c r="F6" s="275">
        <v>83334162.969999924</v>
      </c>
    </row>
    <row r="7" spans="1:6" ht="11.25" customHeight="1" x14ac:dyDescent="0.15">
      <c r="A7" s="309" t="s">
        <v>3557</v>
      </c>
      <c r="B7" s="275">
        <v>8950</v>
      </c>
      <c r="C7" s="275">
        <v>51500</v>
      </c>
      <c r="D7" s="275">
        <v>62299.87</v>
      </c>
      <c r="E7" s="275">
        <v>11199.78</v>
      </c>
      <c r="F7" s="275">
        <v>34573.939999999995</v>
      </c>
    </row>
    <row r="8" spans="1:6" ht="11.25" customHeight="1" x14ac:dyDescent="0.15">
      <c r="A8" s="270" t="s">
        <v>3068</v>
      </c>
      <c r="B8" s="310">
        <v>8950</v>
      </c>
      <c r="C8" s="283">
        <v>51500</v>
      </c>
      <c r="D8" s="311">
        <v>62299.87</v>
      </c>
      <c r="E8" s="287">
        <v>11199.78</v>
      </c>
      <c r="F8" s="287">
        <v>34573.939999999995</v>
      </c>
    </row>
    <row r="9" spans="1:6" ht="11.25" customHeight="1" x14ac:dyDescent="0.15">
      <c r="A9" s="309" t="s">
        <v>4481</v>
      </c>
      <c r="B9" s="275">
        <v>5096900.9000000004</v>
      </c>
      <c r="C9" s="275">
        <v>5480786.1699999999</v>
      </c>
      <c r="D9" s="275">
        <v>3130350.2199999997</v>
      </c>
      <c r="E9" s="275">
        <v>3970606.7300000004</v>
      </c>
      <c r="F9" s="275">
        <v>4096546.7399999998</v>
      </c>
    </row>
    <row r="10" spans="1:6" ht="11.25" customHeight="1" x14ac:dyDescent="0.15">
      <c r="A10" s="270" t="s">
        <v>4556</v>
      </c>
      <c r="B10" s="271">
        <v>4936310.9000000004</v>
      </c>
      <c r="C10" s="283">
        <v>5296636.17</v>
      </c>
      <c r="D10" s="311">
        <v>3130350.2199999997</v>
      </c>
      <c r="E10" s="287">
        <v>3970606.7300000004</v>
      </c>
      <c r="F10" s="287">
        <v>4096546.7399999998</v>
      </c>
    </row>
    <row r="11" spans="1:6" ht="11.25" customHeight="1" x14ac:dyDescent="0.15">
      <c r="A11" s="270" t="s">
        <v>4557</v>
      </c>
      <c r="B11" s="271">
        <v>160590</v>
      </c>
      <c r="C11" s="283">
        <v>184150</v>
      </c>
      <c r="D11" s="271">
        <v>0</v>
      </c>
      <c r="E11" s="271">
        <v>0</v>
      </c>
      <c r="F11" s="271">
        <v>0</v>
      </c>
    </row>
    <row r="12" spans="1:6" ht="11.25" customHeight="1" x14ac:dyDescent="0.15">
      <c r="A12" s="270" t="s">
        <v>4558</v>
      </c>
      <c r="B12" s="271">
        <v>0</v>
      </c>
      <c r="C12" s="271">
        <v>0</v>
      </c>
      <c r="D12" s="271">
        <v>0</v>
      </c>
      <c r="E12" s="271">
        <v>0</v>
      </c>
      <c r="F12" s="271">
        <v>0</v>
      </c>
    </row>
    <row r="13" spans="1:6" ht="11.25" customHeight="1" x14ac:dyDescent="0.15">
      <c r="A13" s="312" t="s">
        <v>4449</v>
      </c>
      <c r="B13" s="275">
        <v>10063010.400000002</v>
      </c>
      <c r="C13" s="275">
        <v>16234552.280000001</v>
      </c>
      <c r="D13" s="275">
        <v>27092174.100000001</v>
      </c>
      <c r="E13" s="275">
        <v>14324084.84</v>
      </c>
      <c r="F13" s="275">
        <v>27532220.120000008</v>
      </c>
    </row>
    <row r="14" spans="1:6" ht="11.25" customHeight="1" x14ac:dyDescent="0.15">
      <c r="A14" s="270" t="s">
        <v>4559</v>
      </c>
      <c r="B14" s="271">
        <v>66612.22</v>
      </c>
      <c r="C14" s="283">
        <v>25054</v>
      </c>
      <c r="D14" s="287">
        <v>790223</v>
      </c>
      <c r="E14" s="287">
        <v>725503.85</v>
      </c>
      <c r="F14" s="287">
        <v>1159621.6400000001</v>
      </c>
    </row>
    <row r="15" spans="1:6" ht="11.25" customHeight="1" x14ac:dyDescent="0.15">
      <c r="A15" s="270" t="s">
        <v>2355</v>
      </c>
      <c r="B15" s="271">
        <v>7497437.2400000012</v>
      </c>
      <c r="C15" s="283">
        <v>6155004.4100000001</v>
      </c>
      <c r="D15" s="287">
        <v>11389423.700000001</v>
      </c>
      <c r="E15" s="287">
        <v>5121824.08</v>
      </c>
      <c r="F15" s="287">
        <v>17542572.489999998</v>
      </c>
    </row>
    <row r="16" spans="1:6" ht="11.25" customHeight="1" x14ac:dyDescent="0.15">
      <c r="A16" s="270" t="s">
        <v>2316</v>
      </c>
      <c r="B16" s="271">
        <v>0</v>
      </c>
      <c r="C16" s="283">
        <v>0</v>
      </c>
      <c r="D16" s="271">
        <v>0</v>
      </c>
      <c r="E16" s="271">
        <v>0</v>
      </c>
      <c r="F16" s="271">
        <v>0</v>
      </c>
    </row>
    <row r="17" spans="1:6" ht="11.25" customHeight="1" x14ac:dyDescent="0.15">
      <c r="A17" s="270" t="s">
        <v>2317</v>
      </c>
      <c r="B17" s="271">
        <v>2498960.9400000023</v>
      </c>
      <c r="C17" s="283">
        <v>10054493.870000001</v>
      </c>
      <c r="D17" s="287">
        <v>14912527.399999999</v>
      </c>
      <c r="E17" s="287">
        <v>8476756.9100000001</v>
      </c>
      <c r="F17" s="271">
        <v>8830025.9899999984</v>
      </c>
    </row>
    <row r="18" spans="1:6" ht="11.25" customHeight="1" x14ac:dyDescent="0.15">
      <c r="A18" s="309" t="s">
        <v>4452</v>
      </c>
      <c r="B18" s="275">
        <v>36712074.040000021</v>
      </c>
      <c r="C18" s="275">
        <v>45615473.620000012</v>
      </c>
      <c r="D18" s="275">
        <v>37801701.100000039</v>
      </c>
      <c r="E18" s="275">
        <v>20940821.319999997</v>
      </c>
      <c r="F18" s="275">
        <v>39678272.750000015</v>
      </c>
    </row>
    <row r="19" spans="1:6" ht="11.25" customHeight="1" x14ac:dyDescent="0.15">
      <c r="A19" s="270" t="s">
        <v>3603</v>
      </c>
      <c r="B19" s="271">
        <v>1771949.2000000002</v>
      </c>
      <c r="C19" s="283">
        <v>1394779</v>
      </c>
      <c r="D19" s="271">
        <v>1607431.27</v>
      </c>
      <c r="E19" s="271">
        <v>1061534.3800000001</v>
      </c>
      <c r="F19" s="271">
        <v>358523.2</v>
      </c>
    </row>
    <row r="20" spans="1:6" ht="11.25" customHeight="1" x14ac:dyDescent="0.15">
      <c r="A20" s="270" t="s">
        <v>4301</v>
      </c>
      <c r="B20" s="271">
        <v>244445.78999999998</v>
      </c>
      <c r="C20" s="283">
        <v>632260.71000000008</v>
      </c>
      <c r="D20" s="271">
        <v>778946.82000000007</v>
      </c>
      <c r="E20" s="271">
        <v>168867.05</v>
      </c>
      <c r="F20" s="271">
        <v>828279.16999999993</v>
      </c>
    </row>
    <row r="21" spans="1:6" ht="11.25" customHeight="1" x14ac:dyDescent="0.15">
      <c r="A21" s="270" t="s">
        <v>3203</v>
      </c>
      <c r="B21" s="271">
        <v>34695679.050000019</v>
      </c>
      <c r="C21" s="283">
        <v>43588433.910000011</v>
      </c>
      <c r="D21" s="271">
        <v>35415323.010000035</v>
      </c>
      <c r="E21" s="271">
        <v>19710419.889999997</v>
      </c>
      <c r="F21" s="271">
        <v>38491470.38000001</v>
      </c>
    </row>
    <row r="22" spans="1:6" ht="11.25" customHeight="1" x14ac:dyDescent="0.15">
      <c r="A22" s="309" t="s">
        <v>4482</v>
      </c>
      <c r="B22" s="275">
        <v>259028293.00000086</v>
      </c>
      <c r="C22" s="275">
        <v>282307527.46000111</v>
      </c>
      <c r="D22" s="275">
        <v>6708152.4300000006</v>
      </c>
      <c r="E22" s="275">
        <v>8853727.9800000042</v>
      </c>
      <c r="F22" s="275">
        <v>11992549.419999992</v>
      </c>
    </row>
    <row r="23" spans="1:6" ht="11.25" customHeight="1" x14ac:dyDescent="0.15">
      <c r="A23" s="270" t="s">
        <v>4560</v>
      </c>
      <c r="B23" s="271">
        <v>4449931</v>
      </c>
      <c r="C23" s="283">
        <v>1123683</v>
      </c>
      <c r="D23" s="271">
        <v>692829.77999999991</v>
      </c>
      <c r="E23" s="271">
        <v>3052446.7</v>
      </c>
      <c r="F23" s="271">
        <v>4850003.7799999984</v>
      </c>
    </row>
    <row r="24" spans="1:6" ht="11.25" customHeight="1" x14ac:dyDescent="0.15">
      <c r="A24" s="270" t="s">
        <v>3757</v>
      </c>
      <c r="B24" s="271">
        <v>254578362.00000086</v>
      </c>
      <c r="C24" s="283">
        <v>281183844.46000111</v>
      </c>
      <c r="D24" s="271">
        <v>6015322.6500000004</v>
      </c>
      <c r="E24" s="271">
        <v>5801281.280000004</v>
      </c>
      <c r="F24" s="271">
        <v>7142545.6400000015</v>
      </c>
    </row>
    <row r="25" spans="1:6" ht="11.25" customHeight="1" x14ac:dyDescent="0.15">
      <c r="A25" s="308" t="s">
        <v>4561</v>
      </c>
      <c r="B25" s="266" t="s">
        <v>687</v>
      </c>
      <c r="C25" s="266" t="s">
        <v>687</v>
      </c>
      <c r="D25" s="313">
        <v>334756565.59000146</v>
      </c>
      <c r="E25" s="313">
        <v>308561005.88000035</v>
      </c>
      <c r="F25" s="313">
        <v>537956250.48999989</v>
      </c>
    </row>
    <row r="26" spans="1:6" ht="11.25" customHeight="1" x14ac:dyDescent="0.15">
      <c r="A26" s="309" t="s">
        <v>4481</v>
      </c>
      <c r="B26" s="266" t="s">
        <v>687</v>
      </c>
      <c r="C26" s="266" t="s">
        <v>687</v>
      </c>
      <c r="D26" s="313">
        <v>0</v>
      </c>
      <c r="E26" s="313">
        <v>0</v>
      </c>
      <c r="F26" s="313">
        <v>2184165.41</v>
      </c>
    </row>
    <row r="27" spans="1:6" ht="11.25" customHeight="1" x14ac:dyDescent="0.15">
      <c r="A27" s="270" t="s">
        <v>4556</v>
      </c>
      <c r="B27" s="1" t="s">
        <v>687</v>
      </c>
      <c r="C27" s="1" t="s">
        <v>687</v>
      </c>
      <c r="D27" s="287">
        <v>0</v>
      </c>
      <c r="E27" s="287">
        <v>0</v>
      </c>
      <c r="F27" s="287">
        <v>2184165.41</v>
      </c>
    </row>
    <row r="28" spans="1:6" ht="11.25" customHeight="1" x14ac:dyDescent="0.15">
      <c r="A28" s="309" t="s">
        <v>4452</v>
      </c>
      <c r="B28" s="266" t="s">
        <v>687</v>
      </c>
      <c r="C28" s="266" t="s">
        <v>687</v>
      </c>
      <c r="D28" s="313">
        <v>4623737.59</v>
      </c>
      <c r="E28" s="313">
        <v>9301751.1099999994</v>
      </c>
      <c r="F28" s="313">
        <v>14393894.119999997</v>
      </c>
    </row>
    <row r="29" spans="1:6" ht="11.25" customHeight="1" x14ac:dyDescent="0.15">
      <c r="A29" s="270" t="s">
        <v>3203</v>
      </c>
      <c r="B29" s="1" t="s">
        <v>687</v>
      </c>
      <c r="C29" s="1" t="s">
        <v>687</v>
      </c>
      <c r="D29" s="311">
        <v>4623737.59</v>
      </c>
      <c r="E29" s="287">
        <v>9301751.1099999994</v>
      </c>
      <c r="F29" s="287">
        <v>14393894.119999997</v>
      </c>
    </row>
    <row r="30" spans="1:6" ht="11.25" customHeight="1" x14ac:dyDescent="0.15">
      <c r="A30" s="273" t="s">
        <v>4482</v>
      </c>
      <c r="B30" s="266" t="s">
        <v>687</v>
      </c>
      <c r="C30" s="266" t="s">
        <v>687</v>
      </c>
      <c r="D30" s="313">
        <v>330132828.00000149</v>
      </c>
      <c r="E30" s="313">
        <v>299259254.77000034</v>
      </c>
      <c r="F30" s="313">
        <v>521378190.96000034</v>
      </c>
    </row>
    <row r="31" spans="1:6" ht="11.25" customHeight="1" x14ac:dyDescent="0.15">
      <c r="A31" s="276" t="s">
        <v>4560</v>
      </c>
      <c r="B31" s="1" t="s">
        <v>687</v>
      </c>
      <c r="C31" s="1" t="s">
        <v>687</v>
      </c>
      <c r="D31" s="313">
        <v>0</v>
      </c>
      <c r="E31" s="287">
        <v>28408.43</v>
      </c>
      <c r="F31" s="287">
        <v>173630.16</v>
      </c>
    </row>
    <row r="32" spans="1:6" ht="11.25" customHeight="1" x14ac:dyDescent="0.15">
      <c r="A32" s="276" t="s">
        <v>3757</v>
      </c>
      <c r="B32" s="1" t="s">
        <v>687</v>
      </c>
      <c r="C32" s="1" t="s">
        <v>687</v>
      </c>
      <c r="D32" s="311">
        <v>330132828.00000149</v>
      </c>
      <c r="E32" s="311">
        <v>299230846.34000033</v>
      </c>
      <c r="F32" s="311">
        <v>521204560.80000031</v>
      </c>
    </row>
    <row r="34" spans="1:4" ht="11.25" customHeight="1" x14ac:dyDescent="0.15">
      <c r="A34" s="1" t="s">
        <v>4562</v>
      </c>
      <c r="B34" s="22"/>
      <c r="C34" s="22"/>
      <c r="D34" s="22"/>
    </row>
    <row r="35" spans="1:4" ht="11.25" customHeight="1" x14ac:dyDescent="0.15">
      <c r="A35" s="288" t="s">
        <v>696</v>
      </c>
      <c r="B35" s="22"/>
      <c r="C35" s="22"/>
    </row>
    <row r="36" spans="1:4" ht="11.25" customHeight="1" x14ac:dyDescent="0.15">
      <c r="A36" s="1" t="s">
        <v>4563</v>
      </c>
    </row>
    <row r="37" spans="1:4" ht="11.25" customHeight="1" x14ac:dyDescent="0.15">
      <c r="A37" s="1" t="s">
        <v>4490</v>
      </c>
      <c r="B37" s="314"/>
    </row>
  </sheetData>
  <pageMargins left="0.7" right="0.7" top="0.75" bottom="0.75" header="0.3" footer="0.3"/>
  <pageSetup orientation="portrait"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Hoja322"/>
  <dimension ref="A2:F43"/>
  <sheetViews>
    <sheetView zoomScaleNormal="100" workbookViewId="0"/>
  </sheetViews>
  <sheetFormatPr baseColWidth="10" defaultColWidth="11.375" defaultRowHeight="11.25" customHeight="1" x14ac:dyDescent="0.15"/>
  <cols>
    <col min="1" max="1" width="41.375" style="1" customWidth="1"/>
    <col min="2" max="6" width="22.75" style="1" customWidth="1"/>
    <col min="7" max="16384" width="11.375" style="1"/>
  </cols>
  <sheetData>
    <row r="2" spans="1:6" ht="11.55" x14ac:dyDescent="0.15">
      <c r="A2" s="278" t="s">
        <v>4564</v>
      </c>
      <c r="B2" s="278"/>
      <c r="C2" s="278"/>
    </row>
    <row r="4" spans="1:6" ht="18.7" customHeight="1" x14ac:dyDescent="0.15">
      <c r="A4" s="3350" t="s">
        <v>4436</v>
      </c>
      <c r="B4" s="3354" t="s">
        <v>801</v>
      </c>
      <c r="C4" s="3354" t="s">
        <v>2140</v>
      </c>
      <c r="D4" s="3354" t="s">
        <v>702</v>
      </c>
      <c r="E4" s="3354" t="s">
        <v>703</v>
      </c>
      <c r="F4" s="3354" t="s">
        <v>704</v>
      </c>
    </row>
    <row r="5" spans="1:6" ht="11.25" customHeight="1" x14ac:dyDescent="0.15">
      <c r="A5" s="152" t="s">
        <v>4565</v>
      </c>
      <c r="B5" s="275">
        <v>201882689238.01282</v>
      </c>
      <c r="C5" s="275">
        <v>223902907352.66443</v>
      </c>
      <c r="D5" s="275">
        <v>287762990086.90637</v>
      </c>
      <c r="E5" s="315">
        <v>282554331169.99579</v>
      </c>
      <c r="F5" s="315">
        <v>471727172227.77124</v>
      </c>
    </row>
    <row r="6" spans="1:6" ht="11.25" customHeight="1" x14ac:dyDescent="0.15">
      <c r="A6" s="308" t="s">
        <v>4566</v>
      </c>
      <c r="B6" s="275">
        <v>201882689238.01282</v>
      </c>
      <c r="C6" s="275">
        <v>223902907352.66443</v>
      </c>
      <c r="D6" s="275">
        <v>52552984406.403625</v>
      </c>
      <c r="E6" s="315">
        <v>38106131091.743004</v>
      </c>
      <c r="F6" s="315">
        <v>63273129918.231857</v>
      </c>
    </row>
    <row r="7" spans="1:6" ht="11.25" customHeight="1" x14ac:dyDescent="0.15">
      <c r="A7" s="316" t="s">
        <v>3557</v>
      </c>
      <c r="B7" s="275">
        <v>5811503.5</v>
      </c>
      <c r="C7" s="275">
        <v>32974934.999999996</v>
      </c>
      <c r="D7" s="275">
        <v>43773757.658100002</v>
      </c>
      <c r="E7" s="315">
        <v>8872689.7116</v>
      </c>
      <c r="F7" s="315">
        <v>26250955.423799999</v>
      </c>
    </row>
    <row r="8" spans="1:6" ht="11.25" customHeight="1" x14ac:dyDescent="0.15">
      <c r="A8" s="317" t="s">
        <v>3068</v>
      </c>
      <c r="B8" s="271">
        <v>5811503.5</v>
      </c>
      <c r="C8" s="271">
        <v>32974934.999999996</v>
      </c>
      <c r="D8" s="271">
        <v>43773757.658100002</v>
      </c>
      <c r="E8" s="318">
        <v>8872689.7116</v>
      </c>
      <c r="F8" s="318">
        <v>26250955.423799999</v>
      </c>
    </row>
    <row r="9" spans="1:6" ht="11.25" customHeight="1" x14ac:dyDescent="0.15">
      <c r="A9" s="316" t="s">
        <v>4481</v>
      </c>
      <c r="B9" s="275">
        <v>3309570661.3970003</v>
      </c>
      <c r="C9" s="275">
        <v>3509292576.7893</v>
      </c>
      <c r="D9" s="275">
        <v>2199477975.0785999</v>
      </c>
      <c r="E9" s="315">
        <v>3145594063.6406012</v>
      </c>
      <c r="F9" s="315">
        <v>3110385043.2797995</v>
      </c>
    </row>
    <row r="10" spans="1:6" ht="11.25" customHeight="1" x14ac:dyDescent="0.15">
      <c r="A10" s="317" t="s">
        <v>4556</v>
      </c>
      <c r="B10" s="271">
        <v>3205294756.6970005</v>
      </c>
      <c r="C10" s="271">
        <v>3391383173.2893</v>
      </c>
      <c r="D10" s="271">
        <v>2199477975.0785999</v>
      </c>
      <c r="E10" s="318">
        <v>3145594063.6406012</v>
      </c>
      <c r="F10" s="318">
        <v>3110385043.2797995</v>
      </c>
    </row>
    <row r="11" spans="1:6" ht="11.25" customHeight="1" x14ac:dyDescent="0.15">
      <c r="A11" s="317" t="s">
        <v>4557</v>
      </c>
      <c r="B11" s="271">
        <v>104275904.7</v>
      </c>
      <c r="C11" s="271">
        <v>117909403.5</v>
      </c>
      <c r="D11" s="271">
        <v>0</v>
      </c>
      <c r="E11" s="318">
        <v>0</v>
      </c>
      <c r="F11" s="318">
        <v>0</v>
      </c>
    </row>
    <row r="12" spans="1:6" ht="11.25" customHeight="1" x14ac:dyDescent="0.15">
      <c r="A12" s="317" t="s">
        <v>4558</v>
      </c>
      <c r="B12" s="271">
        <v>0</v>
      </c>
      <c r="C12" s="271">
        <v>0</v>
      </c>
      <c r="D12" s="271">
        <v>0</v>
      </c>
      <c r="E12" s="318">
        <v>0</v>
      </c>
      <c r="F12" s="318">
        <v>0</v>
      </c>
    </row>
    <row r="13" spans="1:6" ht="11.25" customHeight="1" x14ac:dyDescent="0.15">
      <c r="A13" s="319" t="s">
        <v>4449</v>
      </c>
      <c r="B13" s="275">
        <v>6534214543.0320024</v>
      </c>
      <c r="C13" s="275">
        <v>10394821479.3612</v>
      </c>
      <c r="D13" s="275">
        <v>19035774287.882999</v>
      </c>
      <c r="E13" s="315">
        <v>11347826491.944798</v>
      </c>
      <c r="F13" s="315">
        <v>20904388770.512405</v>
      </c>
    </row>
    <row r="14" spans="1:6" ht="11.25" customHeight="1" x14ac:dyDescent="0.15">
      <c r="A14" s="317" t="s">
        <v>4559</v>
      </c>
      <c r="B14" s="271">
        <v>43253312.812600002</v>
      </c>
      <c r="C14" s="271">
        <v>16041825.659999998</v>
      </c>
      <c r="D14" s="271">
        <v>555234386.49000001</v>
      </c>
      <c r="E14" s="318">
        <v>574758660.04700017</v>
      </c>
      <c r="F14" s="318">
        <v>880465922.60279989</v>
      </c>
    </row>
    <row r="15" spans="1:6" ht="11.25" customHeight="1" x14ac:dyDescent="0.15">
      <c r="A15" s="317" t="s">
        <v>2355</v>
      </c>
      <c r="B15" s="271">
        <v>4868310923.049201</v>
      </c>
      <c r="C15" s="271">
        <v>3940987773.6788998</v>
      </c>
      <c r="D15" s="271">
        <v>8002550774.3310003</v>
      </c>
      <c r="E15" s="318">
        <v>4057611472.657598</v>
      </c>
      <c r="F15" s="318">
        <v>13319549014.482307</v>
      </c>
    </row>
    <row r="16" spans="1:6" ht="11.25" customHeight="1" x14ac:dyDescent="0.15">
      <c r="A16" s="317" t="s">
        <v>2316</v>
      </c>
      <c r="B16" s="271">
        <v>0</v>
      </c>
      <c r="C16" s="271">
        <v>0</v>
      </c>
      <c r="D16" s="271">
        <v>0</v>
      </c>
      <c r="E16" s="318">
        <v>0</v>
      </c>
      <c r="F16" s="318">
        <v>0</v>
      </c>
    </row>
    <row r="17" spans="1:6" ht="11.25" customHeight="1" x14ac:dyDescent="0.15">
      <c r="A17" s="317" t="s">
        <v>2317</v>
      </c>
      <c r="B17" s="271">
        <v>1622650307.1702015</v>
      </c>
      <c r="C17" s="271">
        <v>6437791880.0223007</v>
      </c>
      <c r="D17" s="271">
        <v>10477989127.061998</v>
      </c>
      <c r="E17" s="318">
        <v>6715456359.2401981</v>
      </c>
      <c r="F17" s="318">
        <v>6704373833.4272976</v>
      </c>
    </row>
    <row r="18" spans="1:6" ht="11.25" customHeight="1" x14ac:dyDescent="0.15">
      <c r="A18" s="316" t="s">
        <v>4452</v>
      </c>
      <c r="B18" s="275">
        <v>23838251036.393215</v>
      </c>
      <c r="C18" s="275">
        <v>29207131604.149807</v>
      </c>
      <c r="D18" s="275">
        <v>26560609243.893024</v>
      </c>
      <c r="E18" s="315">
        <v>16589737466.130404</v>
      </c>
      <c r="F18" s="315">
        <v>30126522150.892506</v>
      </c>
    </row>
    <row r="19" spans="1:6" ht="11.25" customHeight="1" x14ac:dyDescent="0.15">
      <c r="A19" s="317" t="s">
        <v>3603</v>
      </c>
      <c r="B19" s="271">
        <v>1150579774.0360003</v>
      </c>
      <c r="C19" s="271">
        <v>893063045.90999997</v>
      </c>
      <c r="D19" s="271">
        <v>1129429433.2400999</v>
      </c>
      <c r="E19" s="318">
        <v>840968766.52359998</v>
      </c>
      <c r="F19" s="318">
        <v>272215910.06399995</v>
      </c>
    </row>
    <row r="20" spans="1:6" ht="11.25" customHeight="1" x14ac:dyDescent="0.15">
      <c r="A20" s="317" t="s">
        <v>4301</v>
      </c>
      <c r="B20" s="271">
        <v>158725984.82069999</v>
      </c>
      <c r="C20" s="271">
        <v>404830210.00590003</v>
      </c>
      <c r="D20" s="271">
        <v>547311404.13660002</v>
      </c>
      <c r="E20" s="318">
        <v>133779854.351</v>
      </c>
      <c r="F20" s="318">
        <v>628887525.40589988</v>
      </c>
    </row>
    <row r="21" spans="1:6" ht="11.25" customHeight="1" x14ac:dyDescent="0.15">
      <c r="A21" s="317" t="s">
        <v>3203</v>
      </c>
      <c r="B21" s="271">
        <v>22528945277.536514</v>
      </c>
      <c r="C21" s="271">
        <v>27909238348.233906</v>
      </c>
      <c r="D21" s="271">
        <v>24883868406.516323</v>
      </c>
      <c r="E21" s="318">
        <v>15614988845.255804</v>
      </c>
      <c r="F21" s="318">
        <v>29225418715.422604</v>
      </c>
    </row>
    <row r="22" spans="1:6" ht="11.25" customHeight="1" x14ac:dyDescent="0.15">
      <c r="A22" s="316" t="s">
        <v>4482</v>
      </c>
      <c r="B22" s="275">
        <v>168194841493.69058</v>
      </c>
      <c r="C22" s="275">
        <v>180758686757.36411</v>
      </c>
      <c r="D22" s="275">
        <v>4713349141.8909006</v>
      </c>
      <c r="E22" s="315">
        <v>7014100380.3156004</v>
      </c>
      <c r="F22" s="315">
        <v>9105582998.1233959</v>
      </c>
    </row>
    <row r="23" spans="1:6" ht="11.25" customHeight="1" x14ac:dyDescent="0.15">
      <c r="A23" s="317" t="s">
        <v>4560</v>
      </c>
      <c r="B23" s="271">
        <v>2889473696.23</v>
      </c>
      <c r="C23" s="271">
        <v>719482988.06999993</v>
      </c>
      <c r="D23" s="271">
        <v>486802988.32139993</v>
      </c>
      <c r="E23" s="318">
        <v>2418209324.6739998</v>
      </c>
      <c r="F23" s="318">
        <v>3682462370.0405998</v>
      </c>
    </row>
    <row r="24" spans="1:6" ht="11.25" customHeight="1" x14ac:dyDescent="0.15">
      <c r="A24" s="317" t="s">
        <v>3757</v>
      </c>
      <c r="B24" s="271">
        <v>165305367797.46057</v>
      </c>
      <c r="C24" s="271">
        <v>180039203769.2941</v>
      </c>
      <c r="D24" s="271">
        <v>4226546153.5695004</v>
      </c>
      <c r="E24" s="318">
        <v>4595891055.6416006</v>
      </c>
      <c r="F24" s="318">
        <v>5423120628.0828028</v>
      </c>
    </row>
    <row r="25" spans="1:6" ht="11.25" customHeight="1" x14ac:dyDescent="0.15">
      <c r="A25" s="308" t="s">
        <v>4567</v>
      </c>
      <c r="B25" s="320" t="s">
        <v>687</v>
      </c>
      <c r="C25" s="320" t="s">
        <v>687</v>
      </c>
      <c r="D25" s="313">
        <v>235210005680.50275</v>
      </c>
      <c r="E25" s="321">
        <v>244448200078.25281</v>
      </c>
      <c r="F25" s="321">
        <v>408454042309.53961</v>
      </c>
    </row>
    <row r="26" spans="1:6" ht="11.25" customHeight="1" x14ac:dyDescent="0.15">
      <c r="A26" s="316" t="s">
        <v>4481</v>
      </c>
      <c r="B26" s="320" t="s">
        <v>687</v>
      </c>
      <c r="C26" s="320" t="s">
        <v>687</v>
      </c>
      <c r="D26" s="313">
        <v>0</v>
      </c>
      <c r="E26" s="321">
        <v>0</v>
      </c>
      <c r="F26" s="321">
        <v>1658371270.8506999</v>
      </c>
    </row>
    <row r="27" spans="1:6" ht="11.25" customHeight="1" x14ac:dyDescent="0.15">
      <c r="A27" s="317" t="s">
        <v>4556</v>
      </c>
      <c r="B27" s="322" t="s">
        <v>687</v>
      </c>
      <c r="C27" s="322" t="s">
        <v>687</v>
      </c>
      <c r="D27" s="287">
        <v>0</v>
      </c>
      <c r="E27" s="323">
        <v>0</v>
      </c>
      <c r="F27" s="323">
        <v>1658371270.8506999</v>
      </c>
    </row>
    <row r="28" spans="1:6" ht="11.25" customHeight="1" x14ac:dyDescent="0.15">
      <c r="A28" s="316" t="s">
        <v>4452</v>
      </c>
      <c r="B28" s="320" t="s">
        <v>687</v>
      </c>
      <c r="C28" s="320" t="s">
        <v>687</v>
      </c>
      <c r="D28" s="313">
        <v>3248776742.8617001</v>
      </c>
      <c r="E28" s="321">
        <v>7369033264.3641968</v>
      </c>
      <c r="F28" s="321">
        <v>10928851988.492401</v>
      </c>
    </row>
    <row r="29" spans="1:6" ht="11.25" customHeight="1" x14ac:dyDescent="0.15">
      <c r="A29" s="317" t="s">
        <v>3203</v>
      </c>
      <c r="B29" s="322" t="s">
        <v>687</v>
      </c>
      <c r="C29" s="322" t="s">
        <v>687</v>
      </c>
      <c r="D29" s="311">
        <v>3248776742.8617001</v>
      </c>
      <c r="E29" s="324">
        <v>7369033264.3641968</v>
      </c>
      <c r="F29" s="324">
        <v>10928851988.492401</v>
      </c>
    </row>
    <row r="30" spans="1:6" ht="11.25" customHeight="1" x14ac:dyDescent="0.15">
      <c r="A30" s="325" t="s">
        <v>4482</v>
      </c>
      <c r="B30" s="320" t="s">
        <v>687</v>
      </c>
      <c r="C30" s="320" t="s">
        <v>687</v>
      </c>
      <c r="D30" s="321">
        <v>231961228937.64105</v>
      </c>
      <c r="E30" s="321">
        <v>237079166813.88861</v>
      </c>
      <c r="F30" s="321">
        <v>395866819050.19647</v>
      </c>
    </row>
    <row r="31" spans="1:6" ht="11.25" customHeight="1" x14ac:dyDescent="0.15">
      <c r="A31" s="326" t="s">
        <v>4560</v>
      </c>
      <c r="B31" s="322" t="s">
        <v>687</v>
      </c>
      <c r="C31" s="322" t="s">
        <v>687</v>
      </c>
      <c r="D31" s="287">
        <v>0</v>
      </c>
      <c r="E31" s="324">
        <v>22505726.414600004</v>
      </c>
      <c r="F31" s="324">
        <v>131832171.58319999</v>
      </c>
    </row>
    <row r="32" spans="1:6" ht="11.25" customHeight="1" x14ac:dyDescent="0.15">
      <c r="A32" s="326" t="s">
        <v>3757</v>
      </c>
      <c r="B32" s="322" t="s">
        <v>687</v>
      </c>
      <c r="C32" s="322" t="s">
        <v>687</v>
      </c>
      <c r="D32" s="311">
        <v>231961228937.64105</v>
      </c>
      <c r="E32" s="324">
        <v>237056661087.474</v>
      </c>
      <c r="F32" s="324">
        <v>395734986878.61322</v>
      </c>
    </row>
    <row r="33" spans="1:5" ht="11.25" customHeight="1" x14ac:dyDescent="0.15">
      <c r="A33" s="305"/>
      <c r="B33" s="271"/>
      <c r="C33" s="271"/>
      <c r="D33" s="271"/>
      <c r="E33" s="271"/>
    </row>
    <row r="34" spans="1:5" ht="11.25" customHeight="1" x14ac:dyDescent="0.15">
      <c r="A34" s="1" t="s">
        <v>4568</v>
      </c>
    </row>
    <row r="35" spans="1:5" ht="11.25" customHeight="1" x14ac:dyDescent="0.15">
      <c r="A35" s="1" t="s">
        <v>4569</v>
      </c>
    </row>
    <row r="36" spans="1:5" ht="11.25" customHeight="1" x14ac:dyDescent="0.15">
      <c r="A36" s="1" t="s">
        <v>4570</v>
      </c>
    </row>
    <row r="37" spans="1:5" ht="11.25" customHeight="1" x14ac:dyDescent="0.15">
      <c r="A37" s="1" t="s">
        <v>4571</v>
      </c>
    </row>
    <row r="38" spans="1:5" ht="11.25" customHeight="1" x14ac:dyDescent="0.15">
      <c r="A38" s="1" t="s">
        <v>4572</v>
      </c>
    </row>
    <row r="39" spans="1:5" ht="11.25" customHeight="1" x14ac:dyDescent="0.15">
      <c r="A39" s="1" t="s">
        <v>4573</v>
      </c>
    </row>
    <row r="40" spans="1:5" ht="11.25" customHeight="1" x14ac:dyDescent="0.15">
      <c r="A40" s="1" t="s">
        <v>4574</v>
      </c>
    </row>
    <row r="41" spans="1:5" ht="11.25" customHeight="1" x14ac:dyDescent="0.15">
      <c r="A41" s="288" t="s">
        <v>696</v>
      </c>
    </row>
    <row r="42" spans="1:5" ht="11.25" customHeight="1" x14ac:dyDescent="0.15">
      <c r="A42" s="1" t="s">
        <v>4563</v>
      </c>
    </row>
    <row r="43" spans="1:5" ht="11.25" customHeight="1" x14ac:dyDescent="0.15">
      <c r="A43" s="1" t="s">
        <v>4490</v>
      </c>
    </row>
  </sheetData>
  <pageMargins left="0.7" right="0.7" top="0.75" bottom="0.75" header="0.3" footer="0.3"/>
  <pageSetup orientation="portrait"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Hoja323"/>
  <dimension ref="A2:F42"/>
  <sheetViews>
    <sheetView zoomScaleNormal="100" workbookViewId="0"/>
  </sheetViews>
  <sheetFormatPr baseColWidth="10" defaultColWidth="11.375" defaultRowHeight="11.25" customHeight="1" x14ac:dyDescent="0.15"/>
  <cols>
    <col min="1" max="1" width="47.25" style="1" customWidth="1"/>
    <col min="2" max="6" width="24.375" style="1" customWidth="1"/>
    <col min="7" max="16384" width="11.375" style="1"/>
  </cols>
  <sheetData>
    <row r="2" spans="1:6" ht="11.55" x14ac:dyDescent="0.15">
      <c r="A2" s="278" t="s">
        <v>4575</v>
      </c>
      <c r="B2" s="278"/>
      <c r="C2" s="278"/>
    </row>
    <row r="3" spans="1:6" ht="11.25" customHeight="1" x14ac:dyDescent="0.15">
      <c r="A3" s="266"/>
    </row>
    <row r="4" spans="1:6" ht="18.7" customHeight="1" x14ac:dyDescent="0.15">
      <c r="A4" s="3350" t="s">
        <v>4436</v>
      </c>
      <c r="B4" s="3354" t="s">
        <v>801</v>
      </c>
      <c r="C4" s="3354" t="s">
        <v>2140</v>
      </c>
      <c r="D4" s="3354" t="s">
        <v>702</v>
      </c>
      <c r="E4" s="3354" t="s">
        <v>703</v>
      </c>
      <c r="F4" s="3354">
        <v>2021</v>
      </c>
    </row>
    <row r="5" spans="1:6" ht="11.25" customHeight="1" x14ac:dyDescent="0.15">
      <c r="A5" s="266" t="s">
        <v>4576</v>
      </c>
      <c r="B5" s="281">
        <v>235694639946.27759</v>
      </c>
      <c r="C5" s="281">
        <v>254241151201.81937</v>
      </c>
      <c r="D5" s="281">
        <v>317887092574.03387</v>
      </c>
      <c r="E5" s="281">
        <v>303829572687.87213</v>
      </c>
      <c r="F5" s="281">
        <v>471727172227.77124</v>
      </c>
    </row>
    <row r="6" spans="1:6" ht="11.25" customHeight="1" x14ac:dyDescent="0.15">
      <c r="A6" s="308" t="s">
        <v>4577</v>
      </c>
      <c r="B6" s="281">
        <v>235694639946.27759</v>
      </c>
      <c r="C6" s="281">
        <v>254241151201.81937</v>
      </c>
      <c r="D6" s="281">
        <v>58054426714.133347</v>
      </c>
      <c r="E6" s="281">
        <v>40975374464.979156</v>
      </c>
      <c r="F6" s="281">
        <v>63273129918.231857</v>
      </c>
    </row>
    <row r="7" spans="1:6" ht="11.25" customHeight="1" x14ac:dyDescent="0.15">
      <c r="A7" s="309" t="s">
        <v>3557</v>
      </c>
      <c r="B7" s="281">
        <v>6784832.4695345964</v>
      </c>
      <c r="C7" s="281">
        <v>37442950.314175099</v>
      </c>
      <c r="D7" s="281">
        <v>48356157.783776514</v>
      </c>
      <c r="E7" s="281">
        <v>9540768.7169573605</v>
      </c>
      <c r="F7" s="281">
        <v>26250955.423799999</v>
      </c>
    </row>
    <row r="8" spans="1:6" ht="11.25" customHeight="1" x14ac:dyDescent="0.15">
      <c r="A8" s="270" t="s">
        <v>3068</v>
      </c>
      <c r="B8" s="283">
        <v>6784832.4695345964</v>
      </c>
      <c r="C8" s="283">
        <v>37442950.314175099</v>
      </c>
      <c r="D8" s="283">
        <v>48356157.783776514</v>
      </c>
      <c r="E8" s="283">
        <v>9540768.7169573605</v>
      </c>
      <c r="F8" s="283">
        <v>26250955.423799999</v>
      </c>
    </row>
    <row r="9" spans="1:6" ht="11.25" customHeight="1" x14ac:dyDescent="0.15">
      <c r="A9" s="309" t="s">
        <v>4481</v>
      </c>
      <c r="B9" s="281">
        <v>3863868013.4435878</v>
      </c>
      <c r="C9" s="281">
        <v>3984792315.4549131</v>
      </c>
      <c r="D9" s="281">
        <v>2429727528.4330368</v>
      </c>
      <c r="E9" s="281">
        <v>3382445054.896112</v>
      </c>
      <c r="F9" s="281">
        <v>3110385043.2797995</v>
      </c>
    </row>
    <row r="10" spans="1:6" ht="11.25" customHeight="1" x14ac:dyDescent="0.15">
      <c r="A10" s="270" t="s">
        <v>4556</v>
      </c>
      <c r="B10" s="283">
        <v>3742127650.7304521</v>
      </c>
      <c r="C10" s="283">
        <v>3850906503.7975283</v>
      </c>
      <c r="D10" s="283">
        <v>2429727528.4330368</v>
      </c>
      <c r="E10" s="283">
        <v>3382445054.896112</v>
      </c>
      <c r="F10" s="283">
        <v>3110385043.2797995</v>
      </c>
    </row>
    <row r="11" spans="1:6" ht="11.25" customHeight="1" x14ac:dyDescent="0.15">
      <c r="A11" s="270" t="s">
        <v>4557</v>
      </c>
      <c r="B11" s="283">
        <v>121740362.71313529</v>
      </c>
      <c r="C11" s="283">
        <v>133885811.65738533</v>
      </c>
      <c r="D11" s="283">
        <v>0</v>
      </c>
      <c r="E11" s="283">
        <v>0</v>
      </c>
      <c r="F11" s="283">
        <v>0</v>
      </c>
    </row>
    <row r="12" spans="1:6" ht="11.25" customHeight="1" x14ac:dyDescent="0.15">
      <c r="A12" s="270" t="s">
        <v>4558</v>
      </c>
      <c r="B12" s="283">
        <v>0</v>
      </c>
      <c r="C12" s="283">
        <v>0</v>
      </c>
      <c r="D12" s="283">
        <v>0</v>
      </c>
      <c r="E12" s="283">
        <v>0</v>
      </c>
      <c r="F12" s="283">
        <v>0</v>
      </c>
    </row>
    <row r="13" spans="1:6" ht="11.25" customHeight="1" x14ac:dyDescent="0.15">
      <c r="A13" s="312" t="s">
        <v>4449</v>
      </c>
      <c r="B13" s="281">
        <v>7628585441.6965761</v>
      </c>
      <c r="C13" s="281">
        <v>11803291929.959576</v>
      </c>
      <c r="D13" s="281">
        <v>21028510099.381317</v>
      </c>
      <c r="E13" s="281">
        <v>12202273664.350117</v>
      </c>
      <c r="F13" s="281">
        <v>20904388770.512405</v>
      </c>
    </row>
    <row r="14" spans="1:6" ht="11.25" customHeight="1" x14ac:dyDescent="0.15">
      <c r="A14" s="270" t="s">
        <v>4559</v>
      </c>
      <c r="B14" s="283">
        <v>50497514.315506354</v>
      </c>
      <c r="C14" s="283">
        <v>18215450.042161997</v>
      </c>
      <c r="D14" s="283">
        <v>613358391.7971133</v>
      </c>
      <c r="E14" s="283">
        <v>618035750.35510767</v>
      </c>
      <c r="F14" s="283">
        <v>880465922.60279989</v>
      </c>
    </row>
    <row r="15" spans="1:6" ht="11.25" customHeight="1" x14ac:dyDescent="0.15">
      <c r="A15" s="270" t="s">
        <v>2355</v>
      </c>
      <c r="B15" s="283">
        <v>5683671019.4692574</v>
      </c>
      <c r="C15" s="283">
        <v>4474981054.5079346</v>
      </c>
      <c r="D15" s="283">
        <v>8840287620.2387524</v>
      </c>
      <c r="E15" s="283">
        <v>4363133825.5057592</v>
      </c>
      <c r="F15" s="283">
        <v>13319549014.482307</v>
      </c>
    </row>
    <row r="16" spans="1:6" ht="11.25" customHeight="1" x14ac:dyDescent="0.15">
      <c r="A16" s="270" t="s">
        <v>2316</v>
      </c>
      <c r="B16" s="283">
        <v>0</v>
      </c>
      <c r="C16" s="283">
        <v>0</v>
      </c>
      <c r="D16" s="283">
        <v>0</v>
      </c>
      <c r="E16" s="283">
        <v>0</v>
      </c>
      <c r="F16" s="283">
        <v>0</v>
      </c>
    </row>
    <row r="17" spans="1:6" ht="11.25" customHeight="1" x14ac:dyDescent="0.15">
      <c r="A17" s="270" t="s">
        <v>2317</v>
      </c>
      <c r="B17" s="283">
        <v>1894416907.9118116</v>
      </c>
      <c r="C17" s="283">
        <v>7310095425.4094791</v>
      </c>
      <c r="D17" s="283">
        <v>11574864087.345451</v>
      </c>
      <c r="E17" s="283">
        <v>7221104088.4892492</v>
      </c>
      <c r="F17" s="283">
        <v>6704373833.4272976</v>
      </c>
    </row>
    <row r="18" spans="1:6" ht="11.25" customHeight="1" x14ac:dyDescent="0.15">
      <c r="A18" s="309" t="s">
        <v>4452</v>
      </c>
      <c r="B18" s="281">
        <v>27830756644.754223</v>
      </c>
      <c r="C18" s="281">
        <v>33164619656.528648</v>
      </c>
      <c r="D18" s="281">
        <v>29341072828.671387</v>
      </c>
      <c r="E18" s="281">
        <v>17838880134.899952</v>
      </c>
      <c r="F18" s="281">
        <v>30126522150.892506</v>
      </c>
    </row>
    <row r="19" spans="1:6" ht="11.25" customHeight="1" x14ac:dyDescent="0.15">
      <c r="A19" s="270" t="s">
        <v>3603</v>
      </c>
      <c r="B19" s="283">
        <v>1343282510.2263525</v>
      </c>
      <c r="C19" s="283">
        <v>1014070695.0729094</v>
      </c>
      <c r="D19" s="283">
        <v>1247662316.4493961</v>
      </c>
      <c r="E19" s="283">
        <v>904290441.83713675</v>
      </c>
      <c r="F19" s="283">
        <v>272215910.06399995</v>
      </c>
    </row>
    <row r="20" spans="1:6" ht="11.25" customHeight="1" x14ac:dyDescent="0.15">
      <c r="A20" s="270" t="s">
        <v>4301</v>
      </c>
      <c r="B20" s="283">
        <v>185309914.30536705</v>
      </c>
      <c r="C20" s="283">
        <v>459683618.44922471</v>
      </c>
      <c r="D20" s="283">
        <v>604606002.11671329</v>
      </c>
      <c r="E20" s="283">
        <v>143852956.75137141</v>
      </c>
      <c r="F20" s="283">
        <v>628887525.40589988</v>
      </c>
    </row>
    <row r="21" spans="1:6" ht="11.25" customHeight="1" x14ac:dyDescent="0.15">
      <c r="A21" s="270" t="s">
        <v>3203</v>
      </c>
      <c r="B21" s="283">
        <v>26302164220.222504</v>
      </c>
      <c r="C21" s="283">
        <v>31690865343.006516</v>
      </c>
      <c r="D21" s="283">
        <v>27488804510.105274</v>
      </c>
      <c r="E21" s="283">
        <v>16790736736.311445</v>
      </c>
      <c r="F21" s="283">
        <v>29225418715.422604</v>
      </c>
    </row>
    <row r="22" spans="1:6" ht="11.25" customHeight="1" x14ac:dyDescent="0.15">
      <c r="A22" s="309" t="s">
        <v>4482</v>
      </c>
      <c r="B22" s="281">
        <v>196364645013.91364</v>
      </c>
      <c r="C22" s="281">
        <v>205251004349.56204</v>
      </c>
      <c r="D22" s="281">
        <v>5206760099.8638334</v>
      </c>
      <c r="E22" s="281">
        <v>7542234842.1160145</v>
      </c>
      <c r="F22" s="281">
        <v>9105582998.1233959</v>
      </c>
    </row>
    <row r="23" spans="1:6" ht="11.25" customHeight="1" x14ac:dyDescent="0.15">
      <c r="A23" s="270" t="s">
        <v>4560</v>
      </c>
      <c r="B23" s="283">
        <v>3373411881.1160393</v>
      </c>
      <c r="C23" s="283">
        <v>816971004.61909163</v>
      </c>
      <c r="D23" s="283">
        <v>537763339.77870512</v>
      </c>
      <c r="E23" s="283">
        <v>2600291075.8550372</v>
      </c>
      <c r="F23" s="283">
        <v>3682462370.0405998</v>
      </c>
    </row>
    <row r="24" spans="1:6" ht="11.25" customHeight="1" x14ac:dyDescent="0.15">
      <c r="A24" s="270" t="s">
        <v>3757</v>
      </c>
      <c r="B24" s="283">
        <v>192991233132.79758</v>
      </c>
      <c r="C24" s="283">
        <v>204434033344.94293</v>
      </c>
      <c r="D24" s="283">
        <v>4668996760.0851278</v>
      </c>
      <c r="E24" s="283">
        <v>4941943766.2609768</v>
      </c>
      <c r="F24" s="283">
        <v>5423120628.0828028</v>
      </c>
    </row>
    <row r="25" spans="1:6" ht="11.25" customHeight="1" x14ac:dyDescent="0.15">
      <c r="A25" s="308" t="s">
        <v>4578</v>
      </c>
      <c r="B25" s="320" t="s">
        <v>687</v>
      </c>
      <c r="C25" s="320" t="s">
        <v>687</v>
      </c>
      <c r="D25" s="281">
        <v>259832665859.90054</v>
      </c>
      <c r="E25" s="281">
        <v>262854198222.89285</v>
      </c>
      <c r="F25" s="281">
        <v>408454042309.53961</v>
      </c>
    </row>
    <row r="26" spans="1:6" ht="11.25" customHeight="1" x14ac:dyDescent="0.15">
      <c r="A26" s="309" t="s">
        <v>4481</v>
      </c>
      <c r="B26" s="320" t="s">
        <v>687</v>
      </c>
      <c r="C26" s="320" t="s">
        <v>687</v>
      </c>
      <c r="D26" s="281">
        <v>0</v>
      </c>
      <c r="E26" s="281">
        <v>0</v>
      </c>
      <c r="F26" s="281">
        <v>1658371270.8506999</v>
      </c>
    </row>
    <row r="27" spans="1:6" ht="11.25" customHeight="1" x14ac:dyDescent="0.15">
      <c r="A27" s="270" t="s">
        <v>4556</v>
      </c>
      <c r="B27" s="322" t="s">
        <v>687</v>
      </c>
      <c r="C27" s="322" t="s">
        <v>687</v>
      </c>
      <c r="D27" s="283">
        <v>0</v>
      </c>
      <c r="E27" s="283">
        <v>0</v>
      </c>
      <c r="F27" s="283">
        <v>1658371270.8506999</v>
      </c>
    </row>
    <row r="28" spans="1:6" ht="11.25" customHeight="1" x14ac:dyDescent="0.15">
      <c r="A28" s="309" t="s">
        <v>4452</v>
      </c>
      <c r="B28" s="320" t="s">
        <v>687</v>
      </c>
      <c r="C28" s="320" t="s">
        <v>687</v>
      </c>
      <c r="D28" s="281">
        <v>3588870802.6648936</v>
      </c>
      <c r="E28" s="281">
        <v>7923892791.037982</v>
      </c>
      <c r="F28" s="281">
        <v>10928851988.492401</v>
      </c>
    </row>
    <row r="29" spans="1:6" ht="11.25" customHeight="1" x14ac:dyDescent="0.15">
      <c r="A29" s="270" t="s">
        <v>3203</v>
      </c>
      <c r="B29" s="322" t="s">
        <v>687</v>
      </c>
      <c r="C29" s="322" t="s">
        <v>687</v>
      </c>
      <c r="D29" s="283">
        <v>3588870802.6648936</v>
      </c>
      <c r="E29" s="283">
        <v>7923892791.037982</v>
      </c>
      <c r="F29" s="283">
        <v>10928851988.492401</v>
      </c>
    </row>
    <row r="30" spans="1:6" ht="11.25" customHeight="1" x14ac:dyDescent="0.15">
      <c r="A30" s="309" t="s">
        <v>4482</v>
      </c>
      <c r="B30" s="320" t="s">
        <v>687</v>
      </c>
      <c r="C30" s="320" t="s">
        <v>687</v>
      </c>
      <c r="D30" s="281">
        <v>256243795057.23566</v>
      </c>
      <c r="E30" s="281">
        <v>254930305431.85486</v>
      </c>
      <c r="F30" s="281">
        <v>395866819050.19647</v>
      </c>
    </row>
    <row r="31" spans="1:6" ht="11.25" customHeight="1" x14ac:dyDescent="0.15">
      <c r="A31" s="270" t="s">
        <v>4560</v>
      </c>
      <c r="B31" s="322" t="s">
        <v>687</v>
      </c>
      <c r="C31" s="322" t="s">
        <v>687</v>
      </c>
      <c r="D31" s="283">
        <v>0</v>
      </c>
      <c r="E31" s="283">
        <v>24200320.027882069</v>
      </c>
      <c r="F31" s="283">
        <v>131832171.58319999</v>
      </c>
    </row>
    <row r="32" spans="1:6" ht="11.25" customHeight="1" x14ac:dyDescent="0.15">
      <c r="A32" s="270" t="s">
        <v>3757</v>
      </c>
      <c r="B32" s="322" t="s">
        <v>687</v>
      </c>
      <c r="C32" s="322" t="s">
        <v>687</v>
      </c>
      <c r="D32" s="283">
        <v>256243795057.23566</v>
      </c>
      <c r="E32" s="324">
        <v>254906105111.82697</v>
      </c>
      <c r="F32" s="324">
        <v>395734986878.61322</v>
      </c>
    </row>
    <row r="33" spans="1:6" ht="11.25" customHeight="1" x14ac:dyDescent="0.15">
      <c r="A33" s="286"/>
      <c r="B33" s="283"/>
      <c r="C33" s="283"/>
      <c r="D33" s="283"/>
      <c r="E33" s="283"/>
    </row>
    <row r="34" spans="1:6" ht="10.55" customHeight="1" x14ac:dyDescent="0.15">
      <c r="A34" s="151" t="s">
        <v>4579</v>
      </c>
      <c r="B34" s="283"/>
      <c r="C34" s="283"/>
      <c r="D34" s="283"/>
      <c r="E34" s="283"/>
    </row>
    <row r="35" spans="1:6" ht="11.25" customHeight="1" x14ac:dyDescent="0.15">
      <c r="A35" s="151" t="s">
        <v>4580</v>
      </c>
      <c r="B35" s="22"/>
      <c r="C35" s="327"/>
      <c r="D35" s="327"/>
    </row>
    <row r="36" spans="1:6" ht="11.25" customHeight="1" x14ac:dyDescent="0.15">
      <c r="A36" s="151" t="s">
        <v>4581</v>
      </c>
      <c r="B36" s="22"/>
      <c r="C36" s="328"/>
      <c r="D36" s="151"/>
      <c r="E36" s="329"/>
    </row>
    <row r="37" spans="1:6" ht="11.25" customHeight="1" x14ac:dyDescent="0.15">
      <c r="A37" s="151" t="s">
        <v>4582</v>
      </c>
      <c r="B37" s="22"/>
      <c r="C37" s="328"/>
      <c r="D37" s="151"/>
      <c r="E37" s="329"/>
    </row>
    <row r="38" spans="1:6" ht="11.25" customHeight="1" x14ac:dyDescent="0.15">
      <c r="A38" s="151" t="s">
        <v>4583</v>
      </c>
      <c r="B38" s="22"/>
      <c r="C38" s="328"/>
      <c r="D38" s="151"/>
      <c r="E38" s="329"/>
    </row>
    <row r="39" spans="1:6" ht="11.25" customHeight="1" x14ac:dyDescent="0.15">
      <c r="A39" s="1" t="s">
        <v>4584</v>
      </c>
      <c r="B39" s="22"/>
      <c r="C39" s="328"/>
      <c r="D39" s="151"/>
      <c r="E39" s="329"/>
    </row>
    <row r="40" spans="1:6" ht="11.25" customHeight="1" x14ac:dyDescent="0.15">
      <c r="A40" s="288" t="s">
        <v>696</v>
      </c>
      <c r="B40" s="22"/>
      <c r="C40" s="22"/>
      <c r="D40" s="22"/>
    </row>
    <row r="41" spans="1:6" ht="11.25" customHeight="1" x14ac:dyDescent="0.15">
      <c r="A41" s="1" t="s">
        <v>4563</v>
      </c>
      <c r="F41" s="151"/>
    </row>
    <row r="42" spans="1:6" ht="11.25" customHeight="1" x14ac:dyDescent="0.15">
      <c r="A42" s="1" t="s">
        <v>4490</v>
      </c>
      <c r="B42" s="327"/>
      <c r="C42" s="327"/>
      <c r="D42" s="327"/>
    </row>
  </sheetData>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Hoja324">
    <pageSetUpPr fitToPage="1"/>
  </sheetPr>
  <dimension ref="A1:O38"/>
  <sheetViews>
    <sheetView zoomScaleNormal="100" workbookViewId="0"/>
  </sheetViews>
  <sheetFormatPr baseColWidth="10" defaultColWidth="11.375" defaultRowHeight="11.25" customHeight="1" x14ac:dyDescent="0.15"/>
  <cols>
    <col min="1" max="1" width="42.125" style="1" customWidth="1"/>
    <col min="2" max="2" width="24" style="322" bestFit="1" customWidth="1"/>
    <col min="3" max="4" width="20.75" style="322" bestFit="1" customWidth="1"/>
    <col min="5" max="6" width="22.375" style="322" bestFit="1" customWidth="1"/>
    <col min="7" max="7" width="24" style="322" bestFit="1" customWidth="1"/>
    <col min="8" max="10" width="22.375" style="322" bestFit="1" customWidth="1"/>
    <col min="11" max="11" width="18.375" style="322" bestFit="1" customWidth="1"/>
    <col min="12" max="12" width="20.75" style="322" bestFit="1" customWidth="1"/>
    <col min="13" max="14" width="14.25" style="322" customWidth="1"/>
    <col min="15" max="15" width="15.25" style="1" customWidth="1"/>
    <col min="16" max="16384" width="11.375" style="1"/>
  </cols>
  <sheetData>
    <row r="1" spans="1:15" ht="11.25" customHeight="1" x14ac:dyDescent="0.15">
      <c r="A1" s="151"/>
      <c r="B1" s="1"/>
      <c r="C1" s="1"/>
      <c r="D1" s="1"/>
      <c r="E1" s="1"/>
      <c r="F1" s="1"/>
      <c r="G1" s="1"/>
      <c r="H1" s="1"/>
      <c r="I1" s="1"/>
      <c r="J1" s="1"/>
      <c r="K1" s="1"/>
      <c r="L1" s="1"/>
      <c r="M1" s="1"/>
      <c r="N1" s="1"/>
    </row>
    <row r="2" spans="1:15" ht="11.55" x14ac:dyDescent="0.15">
      <c r="A2" s="278" t="s">
        <v>4585</v>
      </c>
      <c r="B2" s="320"/>
      <c r="C2" s="320"/>
      <c r="D2" s="320"/>
      <c r="E2" s="320"/>
      <c r="F2" s="320"/>
      <c r="G2" s="320"/>
      <c r="H2" s="320"/>
      <c r="I2" s="320"/>
      <c r="J2" s="320"/>
      <c r="K2" s="320"/>
      <c r="L2" s="320"/>
      <c r="M2" s="320"/>
      <c r="N2" s="320"/>
    </row>
    <row r="3" spans="1:15" ht="11.25" customHeight="1" x14ac:dyDescent="0.15">
      <c r="A3" s="266"/>
      <c r="B3" s="320"/>
      <c r="C3" s="320"/>
      <c r="D3" s="320"/>
      <c r="E3" s="320"/>
      <c r="F3" s="320"/>
      <c r="G3" s="320"/>
      <c r="H3" s="320"/>
      <c r="I3" s="320"/>
      <c r="J3" s="320"/>
      <c r="K3" s="320"/>
      <c r="L3" s="320"/>
      <c r="M3" s="320"/>
      <c r="N3" s="320"/>
    </row>
    <row r="4" spans="1:15" ht="14.95" customHeight="1" x14ac:dyDescent="0.15">
      <c r="A4" s="3377" t="s">
        <v>4436</v>
      </c>
      <c r="B4" s="3360" t="s">
        <v>4549</v>
      </c>
      <c r="C4" s="3378" t="s">
        <v>4531</v>
      </c>
      <c r="D4" s="3356"/>
      <c r="E4" s="3356"/>
      <c r="F4" s="3356"/>
      <c r="G4" s="3356"/>
      <c r="H4" s="3356"/>
      <c r="I4" s="3356"/>
      <c r="J4" s="3356"/>
      <c r="K4" s="3356"/>
      <c r="L4" s="3356"/>
      <c r="M4" s="3356"/>
      <c r="N4" s="3356"/>
      <c r="O4" s="3379"/>
    </row>
    <row r="5" spans="1:15" ht="14.95" customHeight="1" x14ac:dyDescent="0.15">
      <c r="A5" s="3361"/>
      <c r="B5" s="2790"/>
      <c r="C5" s="3380" t="s">
        <v>4532</v>
      </c>
      <c r="D5" s="3381" t="s">
        <v>4533</v>
      </c>
      <c r="E5" s="3381" t="s">
        <v>4534</v>
      </c>
      <c r="F5" s="3381" t="s">
        <v>3909</v>
      </c>
      <c r="G5" s="3381" t="s">
        <v>3897</v>
      </c>
      <c r="H5" s="3381" t="s">
        <v>4535</v>
      </c>
      <c r="I5" s="3381" t="s">
        <v>3896</v>
      </c>
      <c r="J5" s="3381" t="s">
        <v>4536</v>
      </c>
      <c r="K5" s="3381" t="s">
        <v>4537</v>
      </c>
      <c r="L5" s="3381" t="s">
        <v>4538</v>
      </c>
      <c r="M5" s="3381" t="s">
        <v>960</v>
      </c>
      <c r="N5" s="3381" t="s">
        <v>959</v>
      </c>
      <c r="O5" s="3381" t="s">
        <v>4539</v>
      </c>
    </row>
    <row r="6" spans="1:15" ht="11.25" customHeight="1" x14ac:dyDescent="0.15">
      <c r="A6" s="330" t="s">
        <v>742</v>
      </c>
      <c r="B6" s="321">
        <v>621290413.4600004</v>
      </c>
      <c r="C6" s="321">
        <v>7903722.0300000012</v>
      </c>
      <c r="D6" s="321">
        <v>8617933.7100000009</v>
      </c>
      <c r="E6" s="321">
        <v>66631401.669999987</v>
      </c>
      <c r="F6" s="321">
        <v>15196843.949999997</v>
      </c>
      <c r="G6" s="321">
        <v>353455124.70000023</v>
      </c>
      <c r="H6" s="321">
        <v>119642393.31000003</v>
      </c>
      <c r="I6" s="321">
        <v>18318491.750000004</v>
      </c>
      <c r="J6" s="321">
        <v>28183416.659999993</v>
      </c>
      <c r="K6" s="321">
        <v>925923.92000000016</v>
      </c>
      <c r="L6" s="321">
        <v>1390942.4299999995</v>
      </c>
      <c r="M6" s="321">
        <v>190743.21</v>
      </c>
      <c r="N6" s="321">
        <v>13476.119999999999</v>
      </c>
      <c r="O6" s="321">
        <v>820000</v>
      </c>
    </row>
    <row r="7" spans="1:15" ht="11.25" customHeight="1" x14ac:dyDescent="0.15">
      <c r="A7" s="308" t="s">
        <v>4586</v>
      </c>
      <c r="B7" s="321">
        <v>83334162.969999999</v>
      </c>
      <c r="C7" s="321">
        <v>1684720.6800000002</v>
      </c>
      <c r="D7" s="321">
        <v>413266.77</v>
      </c>
      <c r="E7" s="321">
        <v>3749124.27</v>
      </c>
      <c r="F7" s="321">
        <v>1302229.8</v>
      </c>
      <c r="G7" s="321">
        <v>38902526.549999997</v>
      </c>
      <c r="H7" s="321">
        <v>18519909.239999998</v>
      </c>
      <c r="I7" s="321">
        <v>1074297.55</v>
      </c>
      <c r="J7" s="321">
        <v>16656343.140000001</v>
      </c>
      <c r="K7" s="321">
        <v>103824.75</v>
      </c>
      <c r="L7" s="321">
        <v>318863.74</v>
      </c>
      <c r="M7" s="321">
        <v>11430.65</v>
      </c>
      <c r="N7" s="321">
        <v>7625.83</v>
      </c>
      <c r="O7" s="321">
        <v>590000</v>
      </c>
    </row>
    <row r="8" spans="1:15" ht="11.25" customHeight="1" x14ac:dyDescent="0.15">
      <c r="A8" s="331" t="s">
        <v>3557</v>
      </c>
      <c r="B8" s="321">
        <v>34573.94</v>
      </c>
      <c r="C8" s="321">
        <v>0</v>
      </c>
      <c r="D8" s="321">
        <v>0</v>
      </c>
      <c r="E8" s="321">
        <v>28273.940000000002</v>
      </c>
      <c r="F8" s="321">
        <v>0</v>
      </c>
      <c r="G8" s="321">
        <v>6300</v>
      </c>
      <c r="H8" s="321">
        <v>0</v>
      </c>
      <c r="I8" s="321">
        <v>0</v>
      </c>
      <c r="J8" s="321">
        <v>0</v>
      </c>
      <c r="K8" s="321">
        <v>0</v>
      </c>
      <c r="L8" s="321">
        <v>0</v>
      </c>
      <c r="M8" s="321">
        <v>0</v>
      </c>
      <c r="N8" s="321">
        <v>0</v>
      </c>
      <c r="O8" s="321">
        <v>0</v>
      </c>
    </row>
    <row r="9" spans="1:15" ht="11.25" customHeight="1" x14ac:dyDescent="0.15">
      <c r="A9" s="332" t="s">
        <v>3068</v>
      </c>
      <c r="B9" s="321">
        <v>34573.94</v>
      </c>
      <c r="C9" s="323">
        <v>0</v>
      </c>
      <c r="D9" s="323">
        <v>0</v>
      </c>
      <c r="E9" s="323">
        <v>28273.940000000002</v>
      </c>
      <c r="F9" s="323">
        <v>0</v>
      </c>
      <c r="G9" s="323">
        <v>6300</v>
      </c>
      <c r="H9" s="323">
        <v>0</v>
      </c>
      <c r="I9" s="323">
        <v>0</v>
      </c>
      <c r="J9" s="323">
        <v>0</v>
      </c>
      <c r="K9" s="323">
        <v>0</v>
      </c>
      <c r="L9" s="323">
        <v>0</v>
      </c>
      <c r="M9" s="323">
        <v>0</v>
      </c>
      <c r="N9" s="323">
        <v>0</v>
      </c>
      <c r="O9" s="287">
        <v>0</v>
      </c>
    </row>
    <row r="10" spans="1:15" ht="11.25" customHeight="1" x14ac:dyDescent="0.15">
      <c r="A10" s="331" t="s">
        <v>4481</v>
      </c>
      <c r="B10" s="321">
        <v>4096546.7399999998</v>
      </c>
      <c r="C10" s="321">
        <v>0</v>
      </c>
      <c r="D10" s="321">
        <v>0</v>
      </c>
      <c r="E10" s="321">
        <v>0</v>
      </c>
      <c r="F10" s="321">
        <v>0</v>
      </c>
      <c r="G10" s="321">
        <v>3620619.27</v>
      </c>
      <c r="H10" s="321">
        <v>1008</v>
      </c>
      <c r="I10" s="321">
        <v>0</v>
      </c>
      <c r="J10" s="321">
        <v>471195.44000000012</v>
      </c>
      <c r="K10" s="321">
        <v>0</v>
      </c>
      <c r="L10" s="321">
        <v>1308</v>
      </c>
      <c r="M10" s="321">
        <v>0</v>
      </c>
      <c r="N10" s="321">
        <v>2416.0300000000002</v>
      </c>
      <c r="O10" s="321">
        <v>0</v>
      </c>
    </row>
    <row r="11" spans="1:15" ht="11.25" customHeight="1" x14ac:dyDescent="0.15">
      <c r="A11" s="332" t="s">
        <v>4556</v>
      </c>
      <c r="B11" s="321">
        <v>4096546.7399999998</v>
      </c>
      <c r="C11" s="311">
        <v>0</v>
      </c>
      <c r="D11" s="311">
        <v>0</v>
      </c>
      <c r="E11" s="311">
        <v>0</v>
      </c>
      <c r="F11" s="311">
        <v>0</v>
      </c>
      <c r="G11" s="311">
        <v>3620619.27</v>
      </c>
      <c r="H11" s="311">
        <v>1008</v>
      </c>
      <c r="I11" s="311">
        <v>0</v>
      </c>
      <c r="J11" s="311">
        <v>471195.44000000012</v>
      </c>
      <c r="K11" s="311">
        <v>0</v>
      </c>
      <c r="L11" s="311">
        <v>1308</v>
      </c>
      <c r="M11" s="311">
        <v>0</v>
      </c>
      <c r="N11" s="311">
        <v>2416.0300000000002</v>
      </c>
      <c r="O11" s="287">
        <v>0</v>
      </c>
    </row>
    <row r="12" spans="1:15" ht="11.25" customHeight="1" x14ac:dyDescent="0.15">
      <c r="A12" s="332" t="s">
        <v>4557</v>
      </c>
      <c r="B12" s="321">
        <v>0</v>
      </c>
      <c r="C12" s="323">
        <v>0</v>
      </c>
      <c r="D12" s="323">
        <v>0</v>
      </c>
      <c r="E12" s="323">
        <v>0</v>
      </c>
      <c r="F12" s="323">
        <v>0</v>
      </c>
      <c r="G12" s="323">
        <v>0</v>
      </c>
      <c r="H12" s="323">
        <v>0</v>
      </c>
      <c r="I12" s="323">
        <v>0</v>
      </c>
      <c r="J12" s="323">
        <v>0</v>
      </c>
      <c r="K12" s="323">
        <v>0</v>
      </c>
      <c r="L12" s="323">
        <v>0</v>
      </c>
      <c r="M12" s="323">
        <v>0</v>
      </c>
      <c r="N12" s="323">
        <v>0</v>
      </c>
      <c r="O12" s="323">
        <v>0</v>
      </c>
    </row>
    <row r="13" spans="1:15" ht="11.25" customHeight="1" x14ac:dyDescent="0.15">
      <c r="A13" s="332" t="s">
        <v>4558</v>
      </c>
      <c r="B13" s="321">
        <v>0</v>
      </c>
      <c r="C13" s="323">
        <v>0</v>
      </c>
      <c r="D13" s="323">
        <v>0</v>
      </c>
      <c r="E13" s="323">
        <v>0</v>
      </c>
      <c r="F13" s="323">
        <v>0</v>
      </c>
      <c r="G13" s="323">
        <v>0</v>
      </c>
      <c r="H13" s="323">
        <v>0</v>
      </c>
      <c r="I13" s="323">
        <v>0</v>
      </c>
      <c r="J13" s="323">
        <v>0</v>
      </c>
      <c r="K13" s="323">
        <v>0</v>
      </c>
      <c r="L13" s="323">
        <v>0</v>
      </c>
      <c r="M13" s="323">
        <v>0</v>
      </c>
      <c r="N13" s="323">
        <v>0</v>
      </c>
      <c r="O13" s="323">
        <v>0</v>
      </c>
    </row>
    <row r="14" spans="1:15" ht="11.25" customHeight="1" x14ac:dyDescent="0.15">
      <c r="A14" s="331" t="s">
        <v>4449</v>
      </c>
      <c r="B14" s="321">
        <v>27532220.119999994</v>
      </c>
      <c r="C14" s="321">
        <v>588.09</v>
      </c>
      <c r="D14" s="321">
        <v>388377.02</v>
      </c>
      <c r="E14" s="321">
        <v>288051.08</v>
      </c>
      <c r="F14" s="321">
        <v>24818</v>
      </c>
      <c r="G14" s="321">
        <v>21912957.559999995</v>
      </c>
      <c r="H14" s="321">
        <v>612183.5</v>
      </c>
      <c r="I14" s="321">
        <v>14523.73</v>
      </c>
      <c r="J14" s="321">
        <v>4093386.49</v>
      </c>
      <c r="K14" s="321">
        <v>0</v>
      </c>
      <c r="L14" s="321">
        <v>185904</v>
      </c>
      <c r="M14" s="321">
        <v>11430.65</v>
      </c>
      <c r="N14" s="321">
        <v>0</v>
      </c>
      <c r="O14" s="321">
        <v>0</v>
      </c>
    </row>
    <row r="15" spans="1:15" ht="11.25" customHeight="1" x14ac:dyDescent="0.15">
      <c r="A15" s="332" t="s">
        <v>4559</v>
      </c>
      <c r="B15" s="321">
        <v>1159621.6399999999</v>
      </c>
      <c r="C15" s="323">
        <v>0</v>
      </c>
      <c r="D15" s="323">
        <v>26689.02</v>
      </c>
      <c r="E15" s="323">
        <v>4608</v>
      </c>
      <c r="F15" s="323">
        <v>0</v>
      </c>
      <c r="G15" s="323">
        <v>1069336.76</v>
      </c>
      <c r="H15" s="323">
        <v>15034.99</v>
      </c>
      <c r="I15" s="323">
        <v>14523.73</v>
      </c>
      <c r="J15" s="323">
        <v>17998.489999999998</v>
      </c>
      <c r="K15" s="323">
        <v>0</v>
      </c>
      <c r="L15" s="323">
        <v>0</v>
      </c>
      <c r="M15" s="323">
        <v>11430.65</v>
      </c>
      <c r="N15" s="323">
        <v>0</v>
      </c>
      <c r="O15" s="287">
        <v>0</v>
      </c>
    </row>
    <row r="16" spans="1:15" ht="11.25" customHeight="1" x14ac:dyDescent="0.15">
      <c r="A16" s="332" t="s">
        <v>2355</v>
      </c>
      <c r="B16" s="321">
        <v>17542572.489999995</v>
      </c>
      <c r="C16" s="323">
        <v>588.09</v>
      </c>
      <c r="D16" s="323">
        <v>14669</v>
      </c>
      <c r="E16" s="323">
        <v>13027.08</v>
      </c>
      <c r="F16" s="323">
        <v>7080</v>
      </c>
      <c r="G16" s="323">
        <v>13667374.809999997</v>
      </c>
      <c r="H16" s="323">
        <v>40713.51</v>
      </c>
      <c r="I16" s="323">
        <v>0</v>
      </c>
      <c r="J16" s="323">
        <v>3675388</v>
      </c>
      <c r="K16" s="323">
        <v>0</v>
      </c>
      <c r="L16" s="323">
        <v>123732</v>
      </c>
      <c r="M16" s="323">
        <v>0</v>
      </c>
      <c r="N16" s="323">
        <v>0</v>
      </c>
      <c r="O16" s="287">
        <v>0</v>
      </c>
    </row>
    <row r="17" spans="1:15" ht="11.25" customHeight="1" x14ac:dyDescent="0.15">
      <c r="A17" s="332" t="s">
        <v>2316</v>
      </c>
      <c r="B17" s="321">
        <v>0</v>
      </c>
      <c r="C17" s="323">
        <v>0</v>
      </c>
      <c r="D17" s="323">
        <v>0</v>
      </c>
      <c r="E17" s="323">
        <v>0</v>
      </c>
      <c r="F17" s="323">
        <v>0</v>
      </c>
      <c r="G17" s="323">
        <v>0</v>
      </c>
      <c r="H17" s="323">
        <v>0</v>
      </c>
      <c r="I17" s="323">
        <v>0</v>
      </c>
      <c r="J17" s="323">
        <v>0</v>
      </c>
      <c r="K17" s="323">
        <v>0</v>
      </c>
      <c r="L17" s="323">
        <v>0</v>
      </c>
      <c r="M17" s="323">
        <v>0</v>
      </c>
      <c r="N17" s="323">
        <v>0</v>
      </c>
      <c r="O17" s="323">
        <v>0</v>
      </c>
    </row>
    <row r="18" spans="1:15" ht="11.25" customHeight="1" x14ac:dyDescent="0.15">
      <c r="A18" s="332" t="s">
        <v>2317</v>
      </c>
      <c r="B18" s="321">
        <v>8830025.9899999984</v>
      </c>
      <c r="C18" s="323">
        <v>0</v>
      </c>
      <c r="D18" s="323">
        <v>347019</v>
      </c>
      <c r="E18" s="323">
        <v>270416</v>
      </c>
      <c r="F18" s="323">
        <v>17738</v>
      </c>
      <c r="G18" s="323">
        <v>7176245.9899999993</v>
      </c>
      <c r="H18" s="323">
        <v>556435</v>
      </c>
      <c r="I18" s="323">
        <v>0</v>
      </c>
      <c r="J18" s="323">
        <v>400000</v>
      </c>
      <c r="K18" s="323">
        <v>0</v>
      </c>
      <c r="L18" s="323">
        <v>62172</v>
      </c>
      <c r="M18" s="323">
        <v>0</v>
      </c>
      <c r="N18" s="323">
        <v>0</v>
      </c>
      <c r="O18" s="287">
        <v>0</v>
      </c>
    </row>
    <row r="19" spans="1:15" ht="11.25" customHeight="1" x14ac:dyDescent="0.15">
      <c r="A19" s="309" t="s">
        <v>4452</v>
      </c>
      <c r="B19" s="321">
        <v>39678272.75</v>
      </c>
      <c r="C19" s="321">
        <v>1325873.97</v>
      </c>
      <c r="D19" s="321">
        <v>24889.75</v>
      </c>
      <c r="E19" s="321">
        <v>3017152.41</v>
      </c>
      <c r="F19" s="321">
        <v>1203209.04</v>
      </c>
      <c r="G19" s="321">
        <v>12412509.590000002</v>
      </c>
      <c r="H19" s="321">
        <v>12243570.109999999</v>
      </c>
      <c r="I19" s="321">
        <v>950617.51</v>
      </c>
      <c r="J19" s="321">
        <v>7704225.5700000012</v>
      </c>
      <c r="K19" s="321">
        <v>83488</v>
      </c>
      <c r="L19" s="321">
        <v>117527</v>
      </c>
      <c r="M19" s="321">
        <v>0</v>
      </c>
      <c r="N19" s="321">
        <v>5209.8</v>
      </c>
      <c r="O19" s="321">
        <v>590000</v>
      </c>
    </row>
    <row r="20" spans="1:15" ht="11.25" customHeight="1" x14ac:dyDescent="0.15">
      <c r="A20" s="332" t="s">
        <v>3603</v>
      </c>
      <c r="B20" s="321">
        <v>358523.2</v>
      </c>
      <c r="C20" s="323">
        <v>0</v>
      </c>
      <c r="D20" s="323">
        <v>0</v>
      </c>
      <c r="E20" s="323">
        <v>61709</v>
      </c>
      <c r="F20" s="323">
        <v>0</v>
      </c>
      <c r="G20" s="323">
        <v>32392</v>
      </c>
      <c r="H20" s="323">
        <v>79106.34</v>
      </c>
      <c r="I20" s="323">
        <v>41470.06</v>
      </c>
      <c r="J20" s="323">
        <v>121926</v>
      </c>
      <c r="K20" s="323">
        <v>0</v>
      </c>
      <c r="L20" s="323">
        <v>16710</v>
      </c>
      <c r="M20" s="323">
        <v>0</v>
      </c>
      <c r="N20" s="323">
        <v>5209.8</v>
      </c>
      <c r="O20" s="287">
        <v>0</v>
      </c>
    </row>
    <row r="21" spans="1:15" ht="11.25" customHeight="1" x14ac:dyDescent="0.15">
      <c r="A21" s="332" t="s">
        <v>4301</v>
      </c>
      <c r="B21" s="321">
        <v>828279.16999999993</v>
      </c>
      <c r="C21" s="323">
        <v>2712</v>
      </c>
      <c r="D21" s="323">
        <v>0</v>
      </c>
      <c r="E21" s="323">
        <v>17394</v>
      </c>
      <c r="F21" s="323">
        <v>11600</v>
      </c>
      <c r="G21" s="323">
        <v>6552.55</v>
      </c>
      <c r="H21" s="323">
        <v>620234.2699999999</v>
      </c>
      <c r="I21" s="323">
        <v>14310.369999999999</v>
      </c>
      <c r="J21" s="323">
        <v>71987.98000000001</v>
      </c>
      <c r="K21" s="323">
        <v>83488</v>
      </c>
      <c r="L21" s="323">
        <v>0</v>
      </c>
      <c r="M21" s="323">
        <v>0</v>
      </c>
      <c r="N21" s="323">
        <v>0</v>
      </c>
      <c r="O21" s="287">
        <v>0</v>
      </c>
    </row>
    <row r="22" spans="1:15" ht="11.25" customHeight="1" x14ac:dyDescent="0.15">
      <c r="A22" s="332" t="s">
        <v>3203</v>
      </c>
      <c r="B22" s="321">
        <v>38491470.380000003</v>
      </c>
      <c r="C22" s="323">
        <v>1323161.97</v>
      </c>
      <c r="D22" s="323">
        <v>24889.75</v>
      </c>
      <c r="E22" s="323">
        <v>2938049.41</v>
      </c>
      <c r="F22" s="323">
        <v>1191609.04</v>
      </c>
      <c r="G22" s="323">
        <v>12373565.040000001</v>
      </c>
      <c r="H22" s="323">
        <v>11544229.5</v>
      </c>
      <c r="I22" s="323">
        <v>894837.08</v>
      </c>
      <c r="J22" s="323">
        <v>7510311.5900000008</v>
      </c>
      <c r="K22" s="323">
        <v>0</v>
      </c>
      <c r="L22" s="323">
        <v>100817</v>
      </c>
      <c r="M22" s="323">
        <v>0</v>
      </c>
      <c r="N22" s="323">
        <v>0</v>
      </c>
      <c r="O22" s="287">
        <v>590000</v>
      </c>
    </row>
    <row r="23" spans="1:15" ht="11.25" customHeight="1" x14ac:dyDescent="0.15">
      <c r="A23" s="331" t="s">
        <v>4482</v>
      </c>
      <c r="B23" s="321">
        <v>11992549.419999998</v>
      </c>
      <c r="C23" s="321">
        <v>358258.62</v>
      </c>
      <c r="D23" s="321">
        <v>0</v>
      </c>
      <c r="E23" s="321">
        <v>415646.84</v>
      </c>
      <c r="F23" s="321">
        <v>74202.760000000009</v>
      </c>
      <c r="G23" s="321">
        <v>950140.13</v>
      </c>
      <c r="H23" s="321">
        <v>5663147.629999998</v>
      </c>
      <c r="I23" s="321">
        <v>109156.31</v>
      </c>
      <c r="J23" s="321">
        <v>4387535.6399999997</v>
      </c>
      <c r="K23" s="321">
        <v>20336.75</v>
      </c>
      <c r="L23" s="321">
        <v>14124.74</v>
      </c>
      <c r="M23" s="321">
        <v>0</v>
      </c>
      <c r="N23" s="321">
        <v>0</v>
      </c>
      <c r="O23" s="321">
        <v>0</v>
      </c>
    </row>
    <row r="24" spans="1:15" ht="11.25" customHeight="1" x14ac:dyDescent="0.15">
      <c r="A24" s="332" t="s">
        <v>4560</v>
      </c>
      <c r="B24" s="321">
        <v>4850003.7799999984</v>
      </c>
      <c r="C24" s="323">
        <v>69972.600000000006</v>
      </c>
      <c r="D24" s="323">
        <v>0</v>
      </c>
      <c r="E24" s="323">
        <v>3786.83</v>
      </c>
      <c r="F24" s="323">
        <v>74202.760000000009</v>
      </c>
      <c r="G24" s="323">
        <v>77562.13</v>
      </c>
      <c r="H24" s="323">
        <v>4575500.129999998</v>
      </c>
      <c r="I24" s="323">
        <v>3157.8199999999997</v>
      </c>
      <c r="J24" s="323">
        <v>31696.769999999997</v>
      </c>
      <c r="K24" s="323">
        <v>0</v>
      </c>
      <c r="L24" s="323">
        <v>14124.74</v>
      </c>
      <c r="M24" s="323">
        <v>0</v>
      </c>
      <c r="N24" s="323">
        <v>0</v>
      </c>
      <c r="O24" s="287">
        <v>0</v>
      </c>
    </row>
    <row r="25" spans="1:15" ht="11.25" customHeight="1" x14ac:dyDescent="0.15">
      <c r="A25" s="332" t="s">
        <v>3757</v>
      </c>
      <c r="B25" s="321">
        <v>7142545.6400000006</v>
      </c>
      <c r="C25" s="323">
        <v>288286.02</v>
      </c>
      <c r="D25" s="323">
        <v>0</v>
      </c>
      <c r="E25" s="323">
        <v>411860.01</v>
      </c>
      <c r="F25" s="323">
        <v>0</v>
      </c>
      <c r="G25" s="323">
        <v>872578</v>
      </c>
      <c r="H25" s="323">
        <v>1087647.4999999998</v>
      </c>
      <c r="I25" s="323">
        <v>105998.49</v>
      </c>
      <c r="J25" s="323">
        <v>4355838.87</v>
      </c>
      <c r="K25" s="323">
        <v>20336.75</v>
      </c>
      <c r="L25" s="323">
        <v>0</v>
      </c>
      <c r="M25" s="323">
        <v>0</v>
      </c>
      <c r="N25" s="323">
        <v>0</v>
      </c>
      <c r="O25" s="287">
        <v>0</v>
      </c>
    </row>
    <row r="26" spans="1:15" ht="11.25" customHeight="1" x14ac:dyDescent="0.15">
      <c r="A26" s="308" t="s">
        <v>4587</v>
      </c>
      <c r="B26" s="313">
        <v>537956250.49000037</v>
      </c>
      <c r="C26" s="313">
        <v>6219001.3500000006</v>
      </c>
      <c r="D26" s="313">
        <v>8204666.9400000004</v>
      </c>
      <c r="E26" s="313">
        <v>62882277.399999984</v>
      </c>
      <c r="F26" s="313">
        <v>13894614.149999997</v>
      </c>
      <c r="G26" s="313">
        <v>314552598.15000021</v>
      </c>
      <c r="H26" s="313">
        <v>101122484.07000002</v>
      </c>
      <c r="I26" s="313">
        <v>17244194.200000003</v>
      </c>
      <c r="J26" s="313">
        <v>11527073.519999992</v>
      </c>
      <c r="K26" s="313">
        <v>822099.17000000016</v>
      </c>
      <c r="L26" s="313">
        <v>1072078.6899999995</v>
      </c>
      <c r="M26" s="313">
        <v>179312.56</v>
      </c>
      <c r="N26" s="313">
        <v>5850.2899999999991</v>
      </c>
      <c r="O26" s="313">
        <v>230000</v>
      </c>
    </row>
    <row r="27" spans="1:15" ht="11.25" customHeight="1" x14ac:dyDescent="0.15">
      <c r="A27" s="331" t="s">
        <v>4481</v>
      </c>
      <c r="B27" s="313">
        <v>2184165.41</v>
      </c>
      <c r="C27" s="313">
        <v>0</v>
      </c>
      <c r="D27" s="313">
        <v>0</v>
      </c>
      <c r="E27" s="313">
        <v>0</v>
      </c>
      <c r="F27" s="313">
        <v>0</v>
      </c>
      <c r="G27" s="313">
        <v>2184165.41</v>
      </c>
      <c r="H27" s="313">
        <v>0</v>
      </c>
      <c r="I27" s="313">
        <v>0</v>
      </c>
      <c r="J27" s="313">
        <v>0</v>
      </c>
      <c r="K27" s="313">
        <v>0</v>
      </c>
      <c r="L27" s="313">
        <v>0</v>
      </c>
      <c r="M27" s="313">
        <v>0</v>
      </c>
      <c r="N27" s="313">
        <v>0</v>
      </c>
      <c r="O27" s="313">
        <v>0</v>
      </c>
    </row>
    <row r="28" spans="1:15" ht="11.25" customHeight="1" x14ac:dyDescent="0.15">
      <c r="A28" s="332" t="s">
        <v>4556</v>
      </c>
      <c r="B28" s="313">
        <v>2184165.41</v>
      </c>
      <c r="C28" s="287">
        <v>0</v>
      </c>
      <c r="D28" s="287">
        <v>0</v>
      </c>
      <c r="E28" s="287">
        <v>0</v>
      </c>
      <c r="F28" s="287">
        <v>0</v>
      </c>
      <c r="G28" s="287">
        <v>2184165.41</v>
      </c>
      <c r="H28" s="287">
        <v>0</v>
      </c>
      <c r="I28" s="287">
        <v>0</v>
      </c>
      <c r="J28" s="287">
        <v>0</v>
      </c>
      <c r="K28" s="287">
        <v>0</v>
      </c>
      <c r="L28" s="287">
        <v>0</v>
      </c>
      <c r="M28" s="287">
        <v>0</v>
      </c>
      <c r="N28" s="287">
        <v>0</v>
      </c>
      <c r="O28" s="287">
        <v>0</v>
      </c>
    </row>
    <row r="29" spans="1:15" ht="11.25" customHeight="1" x14ac:dyDescent="0.15">
      <c r="A29" s="309" t="s">
        <v>4452</v>
      </c>
      <c r="B29" s="313">
        <v>14393894.119999997</v>
      </c>
      <c r="C29" s="313">
        <v>22000</v>
      </c>
      <c r="D29" s="313">
        <v>0</v>
      </c>
      <c r="E29" s="313">
        <v>0</v>
      </c>
      <c r="F29" s="313">
        <v>199873.67</v>
      </c>
      <c r="G29" s="313">
        <v>13390239.919999998</v>
      </c>
      <c r="H29" s="313">
        <v>143186.1</v>
      </c>
      <c r="I29" s="313">
        <v>29327.980000000003</v>
      </c>
      <c r="J29" s="313">
        <v>566661.44999999995</v>
      </c>
      <c r="K29" s="313">
        <v>0</v>
      </c>
      <c r="L29" s="313">
        <v>42605</v>
      </c>
      <c r="M29" s="313">
        <v>0</v>
      </c>
      <c r="N29" s="313">
        <v>0</v>
      </c>
      <c r="O29" s="313">
        <v>0</v>
      </c>
    </row>
    <row r="30" spans="1:15" ht="11.25" customHeight="1" x14ac:dyDescent="0.15">
      <c r="A30" s="270" t="s">
        <v>3203</v>
      </c>
      <c r="B30" s="321">
        <v>14393894.119999997</v>
      </c>
      <c r="C30" s="287">
        <v>22000</v>
      </c>
      <c r="D30" s="287">
        <v>0</v>
      </c>
      <c r="E30" s="287">
        <v>0</v>
      </c>
      <c r="F30" s="311">
        <v>199873.67</v>
      </c>
      <c r="G30" s="323">
        <v>13390239.919999998</v>
      </c>
      <c r="H30" s="323">
        <v>143186.1</v>
      </c>
      <c r="I30" s="323">
        <v>29327.980000000003</v>
      </c>
      <c r="J30" s="323">
        <v>566661.44999999995</v>
      </c>
      <c r="K30" s="323">
        <v>0</v>
      </c>
      <c r="L30" s="323">
        <v>42605</v>
      </c>
      <c r="M30" s="323">
        <v>0</v>
      </c>
      <c r="N30" s="323">
        <v>0</v>
      </c>
      <c r="O30" s="287">
        <v>0</v>
      </c>
    </row>
    <row r="31" spans="1:15" ht="11.25" customHeight="1" x14ac:dyDescent="0.15">
      <c r="A31" s="273" t="s">
        <v>4482</v>
      </c>
      <c r="B31" s="313">
        <v>521378190.9600004</v>
      </c>
      <c r="C31" s="313">
        <v>6197001.3500000006</v>
      </c>
      <c r="D31" s="313">
        <v>8204666.9400000004</v>
      </c>
      <c r="E31" s="313">
        <v>62882277.399999984</v>
      </c>
      <c r="F31" s="313">
        <v>13694740.479999997</v>
      </c>
      <c r="G31" s="313">
        <v>298978192.82000023</v>
      </c>
      <c r="H31" s="313">
        <v>100979297.97000003</v>
      </c>
      <c r="I31" s="313">
        <v>17214866.220000003</v>
      </c>
      <c r="J31" s="313">
        <v>10960412.069999993</v>
      </c>
      <c r="K31" s="313">
        <v>822099.17000000016</v>
      </c>
      <c r="L31" s="313">
        <v>1029473.6899999995</v>
      </c>
      <c r="M31" s="313">
        <v>179312.56</v>
      </c>
      <c r="N31" s="313">
        <v>5850.2899999999991</v>
      </c>
      <c r="O31" s="313">
        <v>230000</v>
      </c>
    </row>
    <row r="32" spans="1:15" ht="11.25" customHeight="1" x14ac:dyDescent="0.15">
      <c r="A32" s="276" t="s">
        <v>4560</v>
      </c>
      <c r="B32" s="321">
        <v>173630.16</v>
      </c>
      <c r="C32" s="287">
        <v>0</v>
      </c>
      <c r="D32" s="287">
        <v>19600</v>
      </c>
      <c r="E32" s="287">
        <v>0</v>
      </c>
      <c r="F32" s="287">
        <v>0</v>
      </c>
      <c r="G32" s="287">
        <v>138694</v>
      </c>
      <c r="H32" s="287">
        <v>15336.16</v>
      </c>
      <c r="I32" s="287">
        <v>0</v>
      </c>
      <c r="J32" s="287">
        <v>0</v>
      </c>
      <c r="K32" s="287">
        <v>0</v>
      </c>
      <c r="L32" s="287">
        <v>0</v>
      </c>
      <c r="M32" s="287">
        <v>0</v>
      </c>
      <c r="N32" s="287">
        <v>0</v>
      </c>
      <c r="O32" s="287">
        <v>0</v>
      </c>
    </row>
    <row r="33" spans="1:15" ht="11.25" customHeight="1" x14ac:dyDescent="0.15">
      <c r="A33" s="276" t="s">
        <v>3757</v>
      </c>
      <c r="B33" s="321">
        <v>521204560.80000037</v>
      </c>
      <c r="C33" s="287">
        <v>6197001.3500000006</v>
      </c>
      <c r="D33" s="287">
        <v>8185066.9400000004</v>
      </c>
      <c r="E33" s="287">
        <v>62882277.399999984</v>
      </c>
      <c r="F33" s="311">
        <v>13694740.479999997</v>
      </c>
      <c r="G33" s="287">
        <v>298839498.82000023</v>
      </c>
      <c r="H33" s="287">
        <v>100963961.81000003</v>
      </c>
      <c r="I33" s="287">
        <v>17214866.220000003</v>
      </c>
      <c r="J33" s="323">
        <v>10960412.069999993</v>
      </c>
      <c r="K33" s="323">
        <v>822099.17000000016</v>
      </c>
      <c r="L33" s="323">
        <v>1029473.6899999995</v>
      </c>
      <c r="M33" s="323">
        <v>179312.56</v>
      </c>
      <c r="N33" s="323">
        <v>5850.2899999999991</v>
      </c>
      <c r="O33" s="287">
        <v>230000</v>
      </c>
    </row>
    <row r="34" spans="1:15" ht="11.25" customHeight="1" x14ac:dyDescent="0.15">
      <c r="A34" s="151"/>
      <c r="B34" s="1"/>
      <c r="C34" s="1"/>
      <c r="D34" s="1"/>
      <c r="E34" s="1"/>
      <c r="F34" s="1"/>
      <c r="G34" s="1"/>
      <c r="H34" s="1"/>
      <c r="I34" s="1"/>
    </row>
    <row r="35" spans="1:15" ht="11.25" customHeight="1" x14ac:dyDescent="0.15">
      <c r="A35" s="306" t="s">
        <v>4540</v>
      </c>
      <c r="B35" s="1"/>
      <c r="C35" s="1"/>
      <c r="D35" s="1"/>
      <c r="E35" s="1"/>
      <c r="F35" s="1"/>
      <c r="G35" s="1"/>
      <c r="H35" s="1"/>
      <c r="I35" s="1"/>
    </row>
    <row r="36" spans="1:15" s="322" customFormat="1" ht="11.25" customHeight="1" x14ac:dyDescent="0.15">
      <c r="A36" s="1" t="s">
        <v>4588</v>
      </c>
      <c r="B36" s="1"/>
      <c r="C36" s="1"/>
      <c r="D36" s="1"/>
      <c r="E36" s="1"/>
      <c r="F36" s="1"/>
      <c r="G36" s="1"/>
      <c r="H36" s="1"/>
      <c r="I36" s="1"/>
    </row>
    <row r="37" spans="1:15" s="322" customFormat="1" ht="11.25" customHeight="1" x14ac:dyDescent="0.15">
      <c r="A37" s="284" t="s">
        <v>696</v>
      </c>
      <c r="B37" s="1"/>
      <c r="C37" s="1"/>
      <c r="D37" s="1"/>
      <c r="E37" s="1"/>
      <c r="F37" s="1"/>
      <c r="G37" s="1"/>
      <c r="H37" s="1"/>
      <c r="I37" s="1"/>
    </row>
    <row r="38" spans="1:15" s="322" customFormat="1" ht="11.25" customHeight="1" x14ac:dyDescent="0.15">
      <c r="A38" s="151" t="s">
        <v>4490</v>
      </c>
      <c r="B38" s="1"/>
      <c r="C38" s="1"/>
      <c r="D38" s="1"/>
      <c r="E38" s="1"/>
      <c r="F38" s="1"/>
      <c r="G38" s="1"/>
      <c r="H38" s="1"/>
      <c r="I38" s="1"/>
    </row>
  </sheetData>
  <pageMargins left="0.70866141732283472" right="0.70866141732283472" top="0.74803149606299213" bottom="0.74803149606299213" header="0.31496062992125984" footer="0.31496062992125984"/>
  <pageSetup paperSize="9" scale="74" orientation="landscape"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Hoja325"/>
  <dimension ref="A2:S39"/>
  <sheetViews>
    <sheetView zoomScaleNormal="100" workbookViewId="0">
      <selection activeCell="A29" sqref="A29"/>
    </sheetView>
  </sheetViews>
  <sheetFormatPr baseColWidth="10" defaultColWidth="11.375" defaultRowHeight="10.199999999999999" x14ac:dyDescent="0.15"/>
  <cols>
    <col min="1" max="1" width="42.75" style="1" customWidth="1"/>
    <col min="2" max="2" width="19.25" style="1" customWidth="1"/>
    <col min="3" max="3" width="12.625" style="1" customWidth="1"/>
    <col min="4" max="4" width="15.875" style="1" bestFit="1" customWidth="1"/>
    <col min="5" max="6" width="14.125" style="1" bestFit="1" customWidth="1"/>
    <col min="7" max="7" width="12.625" style="1" customWidth="1"/>
    <col min="8" max="8" width="17.125" style="1" bestFit="1" customWidth="1"/>
    <col min="9" max="9" width="18.25" style="1" bestFit="1" customWidth="1"/>
    <col min="10" max="10" width="11.875" style="1" bestFit="1" customWidth="1"/>
    <col min="11" max="11" width="12.625" style="1" customWidth="1"/>
    <col min="12" max="12" width="17.125" style="1" customWidth="1"/>
    <col min="13" max="13" width="14.25" style="1" customWidth="1"/>
    <col min="14" max="14" width="13.125" style="1" bestFit="1" customWidth="1"/>
    <col min="15" max="15" width="14.125" style="1" bestFit="1" customWidth="1"/>
    <col min="16" max="16" width="13" style="1" bestFit="1" customWidth="1"/>
    <col min="17" max="17" width="11.375" style="1" bestFit="1" customWidth="1"/>
    <col min="18" max="18" width="13" style="1" bestFit="1" customWidth="1"/>
    <col min="19" max="19" width="18.625" style="1" customWidth="1"/>
    <col min="20" max="16384" width="11.375" style="1"/>
  </cols>
  <sheetData>
    <row r="2" spans="1:19" ht="11.55" x14ac:dyDescent="0.15">
      <c r="A2" s="278" t="s">
        <v>4589</v>
      </c>
      <c r="B2" s="278"/>
      <c r="C2" s="278"/>
      <c r="D2" s="278"/>
      <c r="E2" s="278"/>
      <c r="F2" s="278"/>
      <c r="G2" s="278"/>
      <c r="H2" s="278"/>
      <c r="I2" s="278"/>
    </row>
    <row r="3" spans="1:19" x14ac:dyDescent="0.15">
      <c r="A3" s="333"/>
      <c r="B3" s="334"/>
      <c r="C3" s="335"/>
      <c r="D3" s="335"/>
      <c r="E3" s="335"/>
      <c r="F3" s="335"/>
      <c r="G3" s="335"/>
      <c r="H3" s="335"/>
      <c r="I3" s="335"/>
    </row>
    <row r="4" spans="1:19" x14ac:dyDescent="0.15">
      <c r="A4" s="3370" t="s">
        <v>4436</v>
      </c>
      <c r="B4" s="3382" t="s">
        <v>4549</v>
      </c>
      <c r="C4" s="3365" t="s">
        <v>2090</v>
      </c>
      <c r="D4" s="3373"/>
      <c r="E4" s="3366"/>
      <c r="F4" s="3366"/>
      <c r="G4" s="3366"/>
      <c r="H4" s="3373"/>
      <c r="I4" s="3366"/>
      <c r="J4" s="3373"/>
      <c r="K4" s="3366"/>
      <c r="L4" s="3362"/>
      <c r="M4" s="3373"/>
      <c r="N4" s="3373"/>
      <c r="O4" s="3373"/>
      <c r="P4" s="3373"/>
      <c r="Q4" s="3373"/>
      <c r="R4" s="3373"/>
      <c r="S4" s="3383"/>
    </row>
    <row r="5" spans="1:19" ht="31.95" x14ac:dyDescent="0.15">
      <c r="A5" s="2372"/>
      <c r="B5" s="2790"/>
      <c r="C5" s="3349" t="s">
        <v>677</v>
      </c>
      <c r="D5" s="3349" t="s">
        <v>678</v>
      </c>
      <c r="E5" s="3349" t="s">
        <v>679</v>
      </c>
      <c r="F5" s="3349" t="s">
        <v>680</v>
      </c>
      <c r="G5" s="3349" t="s">
        <v>681</v>
      </c>
      <c r="H5" s="3349" t="s">
        <v>682</v>
      </c>
      <c r="I5" s="3349" t="s">
        <v>683</v>
      </c>
      <c r="J5" s="3349" t="s">
        <v>684</v>
      </c>
      <c r="K5" s="3349" t="s">
        <v>685</v>
      </c>
      <c r="L5" s="3349" t="s">
        <v>732</v>
      </c>
      <c r="M5" s="3349" t="s">
        <v>688</v>
      </c>
      <c r="N5" s="3349" t="s">
        <v>689</v>
      </c>
      <c r="O5" s="3349" t="s">
        <v>845</v>
      </c>
      <c r="P5" s="3349" t="s">
        <v>846</v>
      </c>
      <c r="Q5" s="3349" t="s">
        <v>692</v>
      </c>
      <c r="R5" s="3349" t="s">
        <v>693</v>
      </c>
      <c r="S5" s="3349" t="s">
        <v>4590</v>
      </c>
    </row>
    <row r="6" spans="1:19" x14ac:dyDescent="0.15">
      <c r="A6" s="333" t="s">
        <v>742</v>
      </c>
      <c r="B6" s="267">
        <v>621290413.46000004</v>
      </c>
      <c r="C6" s="267">
        <v>7500</v>
      </c>
      <c r="D6" s="267">
        <v>6597285.0499999998</v>
      </c>
      <c r="E6" s="267">
        <v>190837.78</v>
      </c>
      <c r="F6" s="267">
        <v>323535.74</v>
      </c>
      <c r="G6" s="267">
        <v>0</v>
      </c>
      <c r="H6" s="267">
        <v>23410598.189999998</v>
      </c>
      <c r="I6" s="267">
        <v>360459149.45999992</v>
      </c>
      <c r="J6" s="267">
        <v>12000</v>
      </c>
      <c r="K6" s="267">
        <v>0</v>
      </c>
      <c r="L6" s="267">
        <v>4400</v>
      </c>
      <c r="M6" s="336">
        <v>192097.79</v>
      </c>
      <c r="N6" s="336">
        <v>0</v>
      </c>
      <c r="O6" s="337">
        <v>452135.82</v>
      </c>
      <c r="P6" s="337">
        <v>84913</v>
      </c>
      <c r="Q6" s="337">
        <v>0</v>
      </c>
      <c r="R6" s="337">
        <v>26692.880000000001</v>
      </c>
      <c r="S6" s="337">
        <v>229529267.75000003</v>
      </c>
    </row>
    <row r="7" spans="1:19" ht="11.55" x14ac:dyDescent="0.15">
      <c r="A7" s="308" t="s">
        <v>4591</v>
      </c>
      <c r="B7" s="267">
        <v>83334162.969999984</v>
      </c>
      <c r="C7" s="267">
        <v>0</v>
      </c>
      <c r="D7" s="267">
        <v>6100242</v>
      </c>
      <c r="E7" s="267">
        <v>163205.78</v>
      </c>
      <c r="F7" s="267">
        <v>0</v>
      </c>
      <c r="G7" s="267">
        <v>0</v>
      </c>
      <c r="H7" s="267">
        <v>15250189.619999997</v>
      </c>
      <c r="I7" s="267">
        <v>61524282.249999985</v>
      </c>
      <c r="J7" s="267">
        <v>12000</v>
      </c>
      <c r="K7" s="267">
        <v>0</v>
      </c>
      <c r="L7" s="267">
        <v>0</v>
      </c>
      <c r="M7" s="338">
        <v>73097.790000000008</v>
      </c>
      <c r="N7" s="338">
        <v>0</v>
      </c>
      <c r="O7" s="338">
        <v>4534.21</v>
      </c>
      <c r="P7" s="338">
        <v>0</v>
      </c>
      <c r="Q7" s="338">
        <v>0</v>
      </c>
      <c r="R7" s="338">
        <v>0</v>
      </c>
      <c r="S7" s="338">
        <v>206611.32</v>
      </c>
    </row>
    <row r="8" spans="1:19" x14ac:dyDescent="0.15">
      <c r="A8" s="331" t="s">
        <v>3557</v>
      </c>
      <c r="B8" s="267">
        <v>34573.939999999995</v>
      </c>
      <c r="C8" s="267">
        <v>0</v>
      </c>
      <c r="D8" s="267">
        <v>0</v>
      </c>
      <c r="E8" s="267">
        <v>0</v>
      </c>
      <c r="F8" s="267">
        <v>0</v>
      </c>
      <c r="G8" s="267">
        <v>0</v>
      </c>
      <c r="H8" s="267">
        <v>0</v>
      </c>
      <c r="I8" s="267">
        <v>34573.939999999995</v>
      </c>
      <c r="J8" s="267">
        <v>0</v>
      </c>
      <c r="K8" s="267">
        <v>0</v>
      </c>
      <c r="L8" s="267">
        <v>0</v>
      </c>
      <c r="M8" s="338">
        <v>0</v>
      </c>
      <c r="N8" s="338">
        <v>0</v>
      </c>
      <c r="O8" s="338">
        <v>0</v>
      </c>
      <c r="P8" s="338">
        <v>0</v>
      </c>
      <c r="Q8" s="338">
        <v>0</v>
      </c>
      <c r="R8" s="338">
        <v>0</v>
      </c>
      <c r="S8" s="338">
        <v>0</v>
      </c>
    </row>
    <row r="9" spans="1:19" x14ac:dyDescent="0.15">
      <c r="A9" s="332" t="s">
        <v>3068</v>
      </c>
      <c r="B9" s="267">
        <v>34573.939999999995</v>
      </c>
      <c r="C9" s="274">
        <v>0</v>
      </c>
      <c r="D9" s="287">
        <v>0</v>
      </c>
      <c r="E9" s="311">
        <v>0</v>
      </c>
      <c r="F9" s="274">
        <v>0</v>
      </c>
      <c r="G9" s="274">
        <v>0</v>
      </c>
      <c r="H9" s="287">
        <v>0</v>
      </c>
      <c r="I9" s="274">
        <v>34573.939999999995</v>
      </c>
      <c r="J9" s="287">
        <v>0</v>
      </c>
      <c r="K9" s="274">
        <v>0</v>
      </c>
      <c r="L9" s="274">
        <v>0</v>
      </c>
      <c r="M9" s="339">
        <v>0</v>
      </c>
      <c r="N9" s="339">
        <v>0</v>
      </c>
      <c r="O9" s="339">
        <v>0</v>
      </c>
      <c r="P9" s="339">
        <v>0</v>
      </c>
      <c r="Q9" s="339">
        <v>0</v>
      </c>
      <c r="R9" s="339">
        <v>0</v>
      </c>
      <c r="S9" s="339">
        <v>0</v>
      </c>
    </row>
    <row r="10" spans="1:19" x14ac:dyDescent="0.15">
      <c r="A10" s="331" t="s">
        <v>4481</v>
      </c>
      <c r="B10" s="267">
        <v>4096546.7399999998</v>
      </c>
      <c r="C10" s="267">
        <v>0</v>
      </c>
      <c r="D10" s="267">
        <v>0</v>
      </c>
      <c r="E10" s="267">
        <v>0</v>
      </c>
      <c r="F10" s="267">
        <v>0</v>
      </c>
      <c r="G10" s="267">
        <v>0</v>
      </c>
      <c r="H10" s="267">
        <v>80419.92</v>
      </c>
      <c r="I10" s="267">
        <v>4016126.82</v>
      </c>
      <c r="J10" s="267">
        <v>0</v>
      </c>
      <c r="K10" s="267">
        <v>0</v>
      </c>
      <c r="L10" s="267">
        <v>0</v>
      </c>
      <c r="M10" s="338">
        <v>0</v>
      </c>
      <c r="N10" s="338">
        <v>0</v>
      </c>
      <c r="O10" s="338">
        <v>0</v>
      </c>
      <c r="P10" s="338">
        <v>0</v>
      </c>
      <c r="Q10" s="338">
        <v>0</v>
      </c>
      <c r="R10" s="338">
        <v>0</v>
      </c>
      <c r="S10" s="338">
        <v>0</v>
      </c>
    </row>
    <row r="11" spans="1:19" x14ac:dyDescent="0.15">
      <c r="A11" s="332" t="s">
        <v>4556</v>
      </c>
      <c r="B11" s="267">
        <v>4096546.7399999998</v>
      </c>
      <c r="C11" s="274">
        <v>0</v>
      </c>
      <c r="D11" s="274">
        <v>0</v>
      </c>
      <c r="E11" s="274">
        <v>0</v>
      </c>
      <c r="F11" s="274">
        <v>0</v>
      </c>
      <c r="G11" s="274">
        <v>0</v>
      </c>
      <c r="H11" s="274">
        <v>80419.92</v>
      </c>
      <c r="I11" s="274">
        <v>4016126.82</v>
      </c>
      <c r="J11" s="274">
        <v>0</v>
      </c>
      <c r="K11" s="274">
        <v>0</v>
      </c>
      <c r="L11" s="274">
        <v>0</v>
      </c>
      <c r="M11" s="339">
        <v>0</v>
      </c>
      <c r="N11" s="339">
        <v>0</v>
      </c>
      <c r="O11" s="339">
        <v>0</v>
      </c>
      <c r="P11" s="339">
        <v>0</v>
      </c>
      <c r="Q11" s="339">
        <v>0</v>
      </c>
      <c r="R11" s="339">
        <v>0</v>
      </c>
      <c r="S11" s="339">
        <v>0</v>
      </c>
    </row>
    <row r="12" spans="1:19" x14ac:dyDescent="0.15">
      <c r="A12" s="332" t="s">
        <v>4557</v>
      </c>
      <c r="B12" s="267">
        <v>0</v>
      </c>
      <c r="C12" s="274">
        <v>0</v>
      </c>
      <c r="D12" s="274">
        <v>0</v>
      </c>
      <c r="E12" s="274">
        <v>0</v>
      </c>
      <c r="F12" s="274">
        <v>0</v>
      </c>
      <c r="G12" s="274">
        <v>0</v>
      </c>
      <c r="H12" s="274">
        <v>0</v>
      </c>
      <c r="I12" s="274">
        <v>0</v>
      </c>
      <c r="J12" s="274">
        <v>0</v>
      </c>
      <c r="K12" s="274">
        <v>0</v>
      </c>
      <c r="L12" s="274">
        <v>0</v>
      </c>
      <c r="M12" s="340">
        <v>0</v>
      </c>
      <c r="N12" s="340">
        <v>0</v>
      </c>
      <c r="O12" s="340">
        <v>0</v>
      </c>
      <c r="P12" s="340">
        <v>0</v>
      </c>
      <c r="Q12" s="340">
        <v>0</v>
      </c>
      <c r="R12" s="340">
        <v>0</v>
      </c>
      <c r="S12" s="340">
        <v>0</v>
      </c>
    </row>
    <row r="13" spans="1:19" x14ac:dyDescent="0.15">
      <c r="A13" s="332" t="s">
        <v>4558</v>
      </c>
      <c r="B13" s="267">
        <v>0</v>
      </c>
      <c r="C13" s="274">
        <v>0</v>
      </c>
      <c r="D13" s="274">
        <v>0</v>
      </c>
      <c r="E13" s="274">
        <v>0</v>
      </c>
      <c r="F13" s="274">
        <v>0</v>
      </c>
      <c r="G13" s="274">
        <v>0</v>
      </c>
      <c r="H13" s="274">
        <v>0</v>
      </c>
      <c r="I13" s="274">
        <v>0</v>
      </c>
      <c r="J13" s="274">
        <v>0</v>
      </c>
      <c r="K13" s="274">
        <v>0</v>
      </c>
      <c r="L13" s="274">
        <v>0</v>
      </c>
      <c r="M13" s="340">
        <v>0</v>
      </c>
      <c r="N13" s="340">
        <v>0</v>
      </c>
      <c r="O13" s="340">
        <v>0</v>
      </c>
      <c r="P13" s="340">
        <v>0</v>
      </c>
      <c r="Q13" s="340">
        <v>0</v>
      </c>
      <c r="R13" s="340">
        <v>0</v>
      </c>
      <c r="S13" s="340">
        <v>0</v>
      </c>
    </row>
    <row r="14" spans="1:19" x14ac:dyDescent="0.15">
      <c r="A14" s="331" t="s">
        <v>4449</v>
      </c>
      <c r="B14" s="267">
        <v>27532220.119999997</v>
      </c>
      <c r="C14" s="267">
        <v>0</v>
      </c>
      <c r="D14" s="267">
        <v>22827</v>
      </c>
      <c r="E14" s="267">
        <v>163205.78</v>
      </c>
      <c r="F14" s="267">
        <v>0</v>
      </c>
      <c r="G14" s="267">
        <v>0</v>
      </c>
      <c r="H14" s="267">
        <v>15090817.569999998</v>
      </c>
      <c r="I14" s="267">
        <v>12227481.779999999</v>
      </c>
      <c r="J14" s="267">
        <v>12000</v>
      </c>
      <c r="K14" s="267">
        <v>0</v>
      </c>
      <c r="L14" s="267">
        <v>0</v>
      </c>
      <c r="M14" s="338">
        <v>15887.99</v>
      </c>
      <c r="N14" s="338">
        <v>0</v>
      </c>
      <c r="O14" s="338">
        <v>0</v>
      </c>
      <c r="P14" s="338">
        <v>0</v>
      </c>
      <c r="Q14" s="338">
        <v>0</v>
      </c>
      <c r="R14" s="338">
        <v>0</v>
      </c>
      <c r="S14" s="338">
        <v>0</v>
      </c>
    </row>
    <row r="15" spans="1:19" x14ac:dyDescent="0.15">
      <c r="A15" s="332" t="s">
        <v>4559</v>
      </c>
      <c r="B15" s="267">
        <v>1159621.6399999999</v>
      </c>
      <c r="C15" s="274">
        <v>0</v>
      </c>
      <c r="D15" s="274">
        <v>0</v>
      </c>
      <c r="E15" s="274">
        <v>163205.78</v>
      </c>
      <c r="F15" s="274">
        <v>0</v>
      </c>
      <c r="G15" s="274">
        <v>0</v>
      </c>
      <c r="H15" s="274">
        <v>0</v>
      </c>
      <c r="I15" s="274">
        <v>968527.87</v>
      </c>
      <c r="J15" s="274">
        <v>12000</v>
      </c>
      <c r="K15" s="274">
        <v>0</v>
      </c>
      <c r="L15" s="274">
        <v>0</v>
      </c>
      <c r="M15" s="339">
        <v>15887.99</v>
      </c>
      <c r="N15" s="339">
        <v>0</v>
      </c>
      <c r="O15" s="339">
        <v>0</v>
      </c>
      <c r="P15" s="339">
        <v>0</v>
      </c>
      <c r="Q15" s="339">
        <v>0</v>
      </c>
      <c r="R15" s="339">
        <v>0</v>
      </c>
      <c r="S15" s="339">
        <v>0</v>
      </c>
    </row>
    <row r="16" spans="1:19" x14ac:dyDescent="0.15">
      <c r="A16" s="332" t="s">
        <v>2355</v>
      </c>
      <c r="B16" s="267">
        <v>17542572.489999998</v>
      </c>
      <c r="C16" s="274">
        <v>0</v>
      </c>
      <c r="D16" s="274">
        <v>22827</v>
      </c>
      <c r="E16" s="274">
        <v>0</v>
      </c>
      <c r="F16" s="274">
        <v>0</v>
      </c>
      <c r="G16" s="274">
        <v>0</v>
      </c>
      <c r="H16" s="274">
        <v>13561226.499999998</v>
      </c>
      <c r="I16" s="274">
        <v>3958518.9899999993</v>
      </c>
      <c r="J16" s="274">
        <v>0</v>
      </c>
      <c r="K16" s="274">
        <v>0</v>
      </c>
      <c r="L16" s="274">
        <v>0</v>
      </c>
      <c r="M16" s="339">
        <v>0</v>
      </c>
      <c r="N16" s="339">
        <v>0</v>
      </c>
      <c r="O16" s="339">
        <v>0</v>
      </c>
      <c r="P16" s="339">
        <v>0</v>
      </c>
      <c r="Q16" s="339">
        <v>0</v>
      </c>
      <c r="R16" s="339">
        <v>0</v>
      </c>
      <c r="S16" s="339">
        <v>0</v>
      </c>
    </row>
    <row r="17" spans="1:19" x14ac:dyDescent="0.15">
      <c r="A17" s="332" t="s">
        <v>2316</v>
      </c>
      <c r="B17" s="267">
        <v>0</v>
      </c>
      <c r="C17" s="274">
        <v>0</v>
      </c>
      <c r="D17" s="274">
        <v>0</v>
      </c>
      <c r="E17" s="274">
        <v>0</v>
      </c>
      <c r="F17" s="274">
        <v>0</v>
      </c>
      <c r="G17" s="274">
        <v>0</v>
      </c>
      <c r="H17" s="274">
        <v>0</v>
      </c>
      <c r="I17" s="274">
        <v>0</v>
      </c>
      <c r="J17" s="274">
        <v>0</v>
      </c>
      <c r="K17" s="274">
        <v>0</v>
      </c>
      <c r="L17" s="274">
        <v>0</v>
      </c>
      <c r="M17" s="340">
        <v>0</v>
      </c>
      <c r="N17" s="340">
        <v>0</v>
      </c>
      <c r="O17" s="340">
        <v>0</v>
      </c>
      <c r="P17" s="340">
        <v>0</v>
      </c>
      <c r="Q17" s="340">
        <v>0</v>
      </c>
      <c r="R17" s="340">
        <v>0</v>
      </c>
      <c r="S17" s="340">
        <v>0</v>
      </c>
    </row>
    <row r="18" spans="1:19" x14ac:dyDescent="0.15">
      <c r="A18" s="332" t="s">
        <v>2317</v>
      </c>
      <c r="B18" s="267">
        <v>8830025.9900000002</v>
      </c>
      <c r="C18" s="274">
        <v>0</v>
      </c>
      <c r="D18" s="274">
        <v>0</v>
      </c>
      <c r="E18" s="274">
        <v>0</v>
      </c>
      <c r="F18" s="274">
        <v>0</v>
      </c>
      <c r="G18" s="274">
        <v>0</v>
      </c>
      <c r="H18" s="274">
        <v>1529591.07</v>
      </c>
      <c r="I18" s="274">
        <v>7300434.9199999999</v>
      </c>
      <c r="J18" s="274">
        <v>0</v>
      </c>
      <c r="K18" s="274">
        <v>0</v>
      </c>
      <c r="L18" s="274">
        <v>0</v>
      </c>
      <c r="M18" s="339">
        <v>0</v>
      </c>
      <c r="N18" s="339">
        <v>0</v>
      </c>
      <c r="O18" s="339">
        <v>0</v>
      </c>
      <c r="P18" s="339">
        <v>0</v>
      </c>
      <c r="Q18" s="339">
        <v>0</v>
      </c>
      <c r="R18" s="339">
        <v>0</v>
      </c>
      <c r="S18" s="339">
        <v>0</v>
      </c>
    </row>
    <row r="19" spans="1:19" x14ac:dyDescent="0.15">
      <c r="A19" s="309" t="s">
        <v>4452</v>
      </c>
      <c r="B19" s="267">
        <v>39678272.749999985</v>
      </c>
      <c r="C19" s="267">
        <v>0</v>
      </c>
      <c r="D19" s="267">
        <v>6077415</v>
      </c>
      <c r="E19" s="267">
        <v>0</v>
      </c>
      <c r="F19" s="267">
        <v>0</v>
      </c>
      <c r="G19" s="267">
        <v>0</v>
      </c>
      <c r="H19" s="267">
        <v>62037.94</v>
      </c>
      <c r="I19" s="267">
        <v>33272584.369999986</v>
      </c>
      <c r="J19" s="267">
        <v>0</v>
      </c>
      <c r="K19" s="267">
        <v>0</v>
      </c>
      <c r="L19" s="267">
        <v>0</v>
      </c>
      <c r="M19" s="338">
        <v>57209.8</v>
      </c>
      <c r="N19" s="338">
        <v>0</v>
      </c>
      <c r="O19" s="338">
        <v>2414.3200000000002</v>
      </c>
      <c r="P19" s="338">
        <v>0</v>
      </c>
      <c r="Q19" s="338">
        <v>0</v>
      </c>
      <c r="R19" s="338">
        <v>0</v>
      </c>
      <c r="S19" s="338">
        <v>206611.32</v>
      </c>
    </row>
    <row r="20" spans="1:19" x14ac:dyDescent="0.15">
      <c r="A20" s="332" t="s">
        <v>3603</v>
      </c>
      <c r="B20" s="267">
        <v>358523.19999999995</v>
      </c>
      <c r="C20" s="274">
        <v>0</v>
      </c>
      <c r="D20" s="287">
        <v>0</v>
      </c>
      <c r="E20" s="274">
        <v>0</v>
      </c>
      <c r="F20" s="274">
        <v>0</v>
      </c>
      <c r="G20" s="274">
        <v>0</v>
      </c>
      <c r="H20" s="274">
        <v>41437.94</v>
      </c>
      <c r="I20" s="274">
        <v>304875.45999999996</v>
      </c>
      <c r="J20" s="274">
        <v>0</v>
      </c>
      <c r="K20" s="274">
        <v>0</v>
      </c>
      <c r="L20" s="274">
        <v>0</v>
      </c>
      <c r="M20" s="339">
        <v>12209.8</v>
      </c>
      <c r="N20" s="339">
        <v>0</v>
      </c>
      <c r="O20" s="339">
        <v>0</v>
      </c>
      <c r="P20" s="339">
        <v>0</v>
      </c>
      <c r="Q20" s="339">
        <v>0</v>
      </c>
      <c r="R20" s="339">
        <v>0</v>
      </c>
      <c r="S20" s="339">
        <v>0</v>
      </c>
    </row>
    <row r="21" spans="1:19" x14ac:dyDescent="0.15">
      <c r="A21" s="332" t="s">
        <v>4301</v>
      </c>
      <c r="B21" s="267">
        <v>828279.16999999981</v>
      </c>
      <c r="C21" s="274">
        <v>0</v>
      </c>
      <c r="D21" s="287">
        <v>0</v>
      </c>
      <c r="E21" s="274">
        <v>0</v>
      </c>
      <c r="F21" s="274">
        <v>0</v>
      </c>
      <c r="G21" s="274">
        <v>0</v>
      </c>
      <c r="H21" s="274">
        <v>1100</v>
      </c>
      <c r="I21" s="274">
        <v>824764.84999999986</v>
      </c>
      <c r="J21" s="274">
        <v>0</v>
      </c>
      <c r="K21" s="274">
        <v>0</v>
      </c>
      <c r="L21" s="274">
        <v>0</v>
      </c>
      <c r="M21" s="339">
        <v>0</v>
      </c>
      <c r="N21" s="339">
        <v>0</v>
      </c>
      <c r="O21" s="339">
        <v>2414.3200000000002</v>
      </c>
      <c r="P21" s="339">
        <v>0</v>
      </c>
      <c r="Q21" s="339">
        <v>0</v>
      </c>
      <c r="R21" s="339">
        <v>0</v>
      </c>
      <c r="S21" s="339">
        <v>0</v>
      </c>
    </row>
    <row r="22" spans="1:19" x14ac:dyDescent="0.15">
      <c r="A22" s="332" t="s">
        <v>3203</v>
      </c>
      <c r="B22" s="267">
        <v>38491470.379999988</v>
      </c>
      <c r="C22" s="298">
        <v>0</v>
      </c>
      <c r="D22" s="287">
        <v>6077415</v>
      </c>
      <c r="E22" s="298">
        <v>0</v>
      </c>
      <c r="F22" s="298">
        <v>0</v>
      </c>
      <c r="G22" s="298">
        <v>0</v>
      </c>
      <c r="H22" s="298">
        <v>19500</v>
      </c>
      <c r="I22" s="298">
        <v>32142944.059999987</v>
      </c>
      <c r="J22" s="298">
        <v>0</v>
      </c>
      <c r="K22" s="298">
        <v>0</v>
      </c>
      <c r="L22" s="298">
        <v>0</v>
      </c>
      <c r="M22" s="339">
        <v>45000</v>
      </c>
      <c r="N22" s="339">
        <v>0</v>
      </c>
      <c r="O22" s="339">
        <v>0</v>
      </c>
      <c r="P22" s="339">
        <v>0</v>
      </c>
      <c r="Q22" s="339">
        <v>0</v>
      </c>
      <c r="R22" s="339">
        <v>0</v>
      </c>
      <c r="S22" s="339">
        <v>206611.32</v>
      </c>
    </row>
    <row r="23" spans="1:19" x14ac:dyDescent="0.15">
      <c r="A23" s="331" t="s">
        <v>4482</v>
      </c>
      <c r="B23" s="267">
        <v>11992549.42</v>
      </c>
      <c r="C23" s="267">
        <v>0</v>
      </c>
      <c r="D23" s="267">
        <v>0</v>
      </c>
      <c r="E23" s="267">
        <v>0</v>
      </c>
      <c r="F23" s="267">
        <v>0</v>
      </c>
      <c r="G23" s="267">
        <v>0</v>
      </c>
      <c r="H23" s="267">
        <v>16914.189999999999</v>
      </c>
      <c r="I23" s="267">
        <v>11973515.34</v>
      </c>
      <c r="J23" s="267">
        <v>0</v>
      </c>
      <c r="K23" s="267">
        <v>0</v>
      </c>
      <c r="L23" s="267">
        <v>0</v>
      </c>
      <c r="M23" s="338">
        <v>0</v>
      </c>
      <c r="N23" s="338">
        <v>0</v>
      </c>
      <c r="O23" s="338">
        <v>2119.89</v>
      </c>
      <c r="P23" s="338">
        <v>0</v>
      </c>
      <c r="Q23" s="338">
        <v>0</v>
      </c>
      <c r="R23" s="338">
        <v>0</v>
      </c>
      <c r="S23" s="338">
        <v>0</v>
      </c>
    </row>
    <row r="24" spans="1:19" x14ac:dyDescent="0.15">
      <c r="A24" s="332" t="s">
        <v>4560</v>
      </c>
      <c r="B24" s="267">
        <v>4850003.7799999984</v>
      </c>
      <c r="C24" s="274">
        <v>0</v>
      </c>
      <c r="D24" s="287">
        <v>0</v>
      </c>
      <c r="E24" s="274">
        <v>0</v>
      </c>
      <c r="F24" s="274">
        <v>0</v>
      </c>
      <c r="G24" s="274">
        <v>0</v>
      </c>
      <c r="H24" s="287">
        <v>16914.189999999999</v>
      </c>
      <c r="I24" s="274">
        <v>4830969.6999999983</v>
      </c>
      <c r="J24" s="287">
        <v>0</v>
      </c>
      <c r="K24" s="274">
        <v>0</v>
      </c>
      <c r="L24" s="274">
        <v>0</v>
      </c>
      <c r="M24" s="339">
        <v>0</v>
      </c>
      <c r="N24" s="339">
        <v>0</v>
      </c>
      <c r="O24" s="339">
        <v>2119.89</v>
      </c>
      <c r="P24" s="339">
        <v>0</v>
      </c>
      <c r="Q24" s="339">
        <v>0</v>
      </c>
      <c r="R24" s="339">
        <v>0</v>
      </c>
      <c r="S24" s="339">
        <v>0</v>
      </c>
    </row>
    <row r="25" spans="1:19" x14ac:dyDescent="0.15">
      <c r="A25" s="332" t="s">
        <v>3757</v>
      </c>
      <c r="B25" s="267">
        <v>7142545.6400000015</v>
      </c>
      <c r="C25" s="274">
        <v>0</v>
      </c>
      <c r="D25" s="287">
        <v>0</v>
      </c>
      <c r="E25" s="274">
        <v>0</v>
      </c>
      <c r="F25" s="274">
        <v>0</v>
      </c>
      <c r="G25" s="274">
        <v>0</v>
      </c>
      <c r="H25" s="287">
        <v>0</v>
      </c>
      <c r="I25" s="274">
        <v>7142545.6400000015</v>
      </c>
      <c r="J25" s="287">
        <v>0</v>
      </c>
      <c r="K25" s="274">
        <v>0</v>
      </c>
      <c r="L25" s="274">
        <v>0</v>
      </c>
      <c r="M25" s="339">
        <v>0</v>
      </c>
      <c r="N25" s="339">
        <v>0</v>
      </c>
      <c r="O25" s="339">
        <v>0</v>
      </c>
      <c r="P25" s="339">
        <v>0</v>
      </c>
      <c r="Q25" s="339">
        <v>0</v>
      </c>
      <c r="R25" s="339">
        <v>0</v>
      </c>
      <c r="S25" s="339">
        <v>0</v>
      </c>
    </row>
    <row r="26" spans="1:19" ht="11.55" x14ac:dyDescent="0.15">
      <c r="A26" s="308" t="s">
        <v>4592</v>
      </c>
      <c r="B26" s="267">
        <v>537956250.49000001</v>
      </c>
      <c r="C26" s="267">
        <v>7500</v>
      </c>
      <c r="D26" s="267">
        <v>497043.05</v>
      </c>
      <c r="E26" s="267">
        <v>27632</v>
      </c>
      <c r="F26" s="267">
        <v>323535.74</v>
      </c>
      <c r="G26" s="267">
        <v>0</v>
      </c>
      <c r="H26" s="267">
        <v>8160408.5699999984</v>
      </c>
      <c r="I26" s="267">
        <v>298934867.20999992</v>
      </c>
      <c r="J26" s="267">
        <v>0</v>
      </c>
      <c r="K26" s="267">
        <v>0</v>
      </c>
      <c r="L26" s="267">
        <v>4400</v>
      </c>
      <c r="M26" s="338">
        <v>119000</v>
      </c>
      <c r="N26" s="338">
        <v>0</v>
      </c>
      <c r="O26" s="338">
        <v>447601.61</v>
      </c>
      <c r="P26" s="338">
        <v>84913</v>
      </c>
      <c r="Q26" s="338">
        <v>0</v>
      </c>
      <c r="R26" s="338">
        <v>26692.880000000001</v>
      </c>
      <c r="S26" s="338">
        <v>229322656.43000004</v>
      </c>
    </row>
    <row r="27" spans="1:19" x14ac:dyDescent="0.15">
      <c r="A27" s="331" t="s">
        <v>4481</v>
      </c>
      <c r="B27" s="267">
        <v>2184165.41</v>
      </c>
      <c r="C27" s="267">
        <v>0</v>
      </c>
      <c r="D27" s="267">
        <v>0</v>
      </c>
      <c r="E27" s="267">
        <v>0</v>
      </c>
      <c r="F27" s="267">
        <v>0</v>
      </c>
      <c r="G27" s="267">
        <v>0</v>
      </c>
      <c r="H27" s="267">
        <v>0</v>
      </c>
      <c r="I27" s="267">
        <v>2184165.41</v>
      </c>
      <c r="J27" s="267">
        <v>0</v>
      </c>
      <c r="K27" s="267">
        <v>0</v>
      </c>
      <c r="L27" s="267">
        <v>0</v>
      </c>
      <c r="M27" s="338">
        <v>0</v>
      </c>
      <c r="N27" s="338">
        <v>0</v>
      </c>
      <c r="O27" s="338">
        <v>0</v>
      </c>
      <c r="P27" s="338">
        <v>0</v>
      </c>
      <c r="Q27" s="338">
        <v>0</v>
      </c>
      <c r="R27" s="338">
        <v>0</v>
      </c>
      <c r="S27" s="338">
        <v>0</v>
      </c>
    </row>
    <row r="28" spans="1:19" x14ac:dyDescent="0.15">
      <c r="A28" s="332" t="s">
        <v>4556</v>
      </c>
      <c r="B28" s="267">
        <v>2184165.41</v>
      </c>
      <c r="C28" s="274">
        <v>0</v>
      </c>
      <c r="D28" s="274">
        <v>0</v>
      </c>
      <c r="E28" s="274">
        <v>0</v>
      </c>
      <c r="F28" s="274">
        <v>0</v>
      </c>
      <c r="G28" s="274">
        <v>0</v>
      </c>
      <c r="H28" s="274">
        <v>0</v>
      </c>
      <c r="I28" s="274">
        <v>2184165.41</v>
      </c>
      <c r="J28" s="274">
        <v>0</v>
      </c>
      <c r="K28" s="274">
        <v>0</v>
      </c>
      <c r="L28" s="274">
        <v>0</v>
      </c>
      <c r="M28" s="339">
        <v>0</v>
      </c>
      <c r="N28" s="339">
        <v>0</v>
      </c>
      <c r="O28" s="339">
        <v>0</v>
      </c>
      <c r="P28" s="339">
        <v>0</v>
      </c>
      <c r="Q28" s="339">
        <v>0</v>
      </c>
      <c r="R28" s="339">
        <v>0</v>
      </c>
      <c r="S28" s="339">
        <v>0</v>
      </c>
    </row>
    <row r="29" spans="1:19" x14ac:dyDescent="0.15">
      <c r="A29" s="309" t="s">
        <v>4452</v>
      </c>
      <c r="B29" s="267">
        <v>14393894.119999997</v>
      </c>
      <c r="C29" s="267">
        <v>0</v>
      </c>
      <c r="D29" s="267">
        <v>0</v>
      </c>
      <c r="E29" s="267">
        <v>0</v>
      </c>
      <c r="F29" s="267">
        <v>0</v>
      </c>
      <c r="G29" s="267">
        <v>0</v>
      </c>
      <c r="H29" s="267">
        <v>0</v>
      </c>
      <c r="I29" s="267">
        <v>14384894.119999997</v>
      </c>
      <c r="J29" s="267">
        <v>0</v>
      </c>
      <c r="K29" s="267">
        <v>0</v>
      </c>
      <c r="L29" s="267">
        <v>0</v>
      </c>
      <c r="M29" s="338">
        <v>0</v>
      </c>
      <c r="N29" s="338">
        <v>0</v>
      </c>
      <c r="O29" s="338">
        <v>0</v>
      </c>
      <c r="P29" s="338">
        <v>9000</v>
      </c>
      <c r="Q29" s="338">
        <v>0</v>
      </c>
      <c r="R29" s="338">
        <v>0</v>
      </c>
      <c r="S29" s="338">
        <v>0</v>
      </c>
    </row>
    <row r="30" spans="1:19" x14ac:dyDescent="0.15">
      <c r="A30" s="270" t="s">
        <v>3203</v>
      </c>
      <c r="B30" s="267">
        <v>14393894.119999997</v>
      </c>
      <c r="C30" s="274">
        <v>0</v>
      </c>
      <c r="D30" s="287">
        <v>0</v>
      </c>
      <c r="E30" s="274">
        <v>0</v>
      </c>
      <c r="F30" s="274">
        <v>0</v>
      </c>
      <c r="G30" s="274">
        <v>0</v>
      </c>
      <c r="H30" s="287">
        <v>0</v>
      </c>
      <c r="I30" s="274">
        <v>14384894.119999997</v>
      </c>
      <c r="J30" s="287">
        <v>0</v>
      </c>
      <c r="K30" s="274">
        <v>0</v>
      </c>
      <c r="L30" s="274">
        <v>0</v>
      </c>
      <c r="M30" s="339">
        <v>0</v>
      </c>
      <c r="N30" s="339">
        <v>0</v>
      </c>
      <c r="O30" s="339">
        <v>0</v>
      </c>
      <c r="P30" s="339">
        <v>9000</v>
      </c>
      <c r="Q30" s="339">
        <v>0</v>
      </c>
      <c r="R30" s="339">
        <v>0</v>
      </c>
      <c r="S30" s="339">
        <v>0</v>
      </c>
    </row>
    <row r="31" spans="1:19" x14ac:dyDescent="0.15">
      <c r="A31" s="273" t="s">
        <v>4482</v>
      </c>
      <c r="B31" s="267">
        <v>521378190.95999998</v>
      </c>
      <c r="C31" s="267">
        <v>7500</v>
      </c>
      <c r="D31" s="267">
        <v>497043.05</v>
      </c>
      <c r="E31" s="267">
        <v>27632</v>
      </c>
      <c r="F31" s="267">
        <v>323535.74</v>
      </c>
      <c r="G31" s="267">
        <v>0</v>
      </c>
      <c r="H31" s="267">
        <v>8160408.5699999984</v>
      </c>
      <c r="I31" s="267">
        <v>282365807.67999995</v>
      </c>
      <c r="J31" s="267">
        <v>0</v>
      </c>
      <c r="K31" s="267">
        <v>0</v>
      </c>
      <c r="L31" s="267">
        <v>4400</v>
      </c>
      <c r="M31" s="338">
        <v>119000</v>
      </c>
      <c r="N31" s="338">
        <v>0</v>
      </c>
      <c r="O31" s="338">
        <v>447601.61</v>
      </c>
      <c r="P31" s="338">
        <v>75913</v>
      </c>
      <c r="Q31" s="338">
        <v>0</v>
      </c>
      <c r="R31" s="338">
        <v>26692.880000000001</v>
      </c>
      <c r="S31" s="338">
        <v>229322656.43000004</v>
      </c>
    </row>
    <row r="32" spans="1:19" x14ac:dyDescent="0.15">
      <c r="A32" s="276" t="s">
        <v>4560</v>
      </c>
      <c r="B32" s="267">
        <v>173630.16</v>
      </c>
      <c r="C32" s="274">
        <v>0</v>
      </c>
      <c r="D32" s="274">
        <v>0</v>
      </c>
      <c r="E32" s="274">
        <v>0</v>
      </c>
      <c r="F32" s="274">
        <v>0</v>
      </c>
      <c r="G32" s="274">
        <v>0</v>
      </c>
      <c r="H32" s="274">
        <v>0</v>
      </c>
      <c r="I32" s="274">
        <v>173630.16</v>
      </c>
      <c r="J32" s="274">
        <v>0</v>
      </c>
      <c r="K32" s="274">
        <v>0</v>
      </c>
      <c r="L32" s="274">
        <v>0</v>
      </c>
      <c r="M32" s="339">
        <v>0</v>
      </c>
      <c r="N32" s="339">
        <v>0</v>
      </c>
      <c r="O32" s="339">
        <v>0</v>
      </c>
      <c r="P32" s="339">
        <v>0</v>
      </c>
      <c r="Q32" s="339">
        <v>0</v>
      </c>
      <c r="R32" s="339">
        <v>0</v>
      </c>
      <c r="S32" s="339">
        <v>0</v>
      </c>
    </row>
    <row r="33" spans="1:19" x14ac:dyDescent="0.15">
      <c r="A33" s="276" t="s">
        <v>3757</v>
      </c>
      <c r="B33" s="267">
        <v>521204560.79999995</v>
      </c>
      <c r="C33" s="274">
        <v>7500</v>
      </c>
      <c r="D33" s="287">
        <v>497043.05</v>
      </c>
      <c r="E33" s="274">
        <v>27632</v>
      </c>
      <c r="F33" s="274">
        <v>323535.74</v>
      </c>
      <c r="G33" s="274">
        <v>0</v>
      </c>
      <c r="H33" s="287">
        <v>8160408.5699999984</v>
      </c>
      <c r="I33" s="274">
        <v>282192177.51999992</v>
      </c>
      <c r="J33" s="287">
        <v>0</v>
      </c>
      <c r="K33" s="274">
        <v>0</v>
      </c>
      <c r="L33" s="274">
        <v>4400</v>
      </c>
      <c r="M33" s="339">
        <v>119000</v>
      </c>
      <c r="N33" s="339">
        <v>0</v>
      </c>
      <c r="O33" s="339">
        <v>447601.61</v>
      </c>
      <c r="P33" s="339">
        <v>75913</v>
      </c>
      <c r="Q33" s="339">
        <v>0</v>
      </c>
      <c r="R33" s="339">
        <v>26692.880000000001</v>
      </c>
      <c r="S33" s="339">
        <v>229322656.43000004</v>
      </c>
    </row>
    <row r="35" spans="1:19" x14ac:dyDescent="0.15">
      <c r="A35" s="151" t="s">
        <v>4593</v>
      </c>
      <c r="B35" s="151"/>
      <c r="C35" s="151"/>
      <c r="D35" s="151"/>
      <c r="E35" s="151"/>
      <c r="F35" s="151"/>
      <c r="G35" s="151"/>
      <c r="H35" s="151"/>
      <c r="I35" s="151"/>
    </row>
    <row r="36" spans="1:19" x14ac:dyDescent="0.15">
      <c r="A36" s="151" t="s">
        <v>4553</v>
      </c>
      <c r="B36" s="151"/>
      <c r="C36" s="151"/>
      <c r="D36" s="151"/>
      <c r="E36" s="151"/>
      <c r="F36" s="151"/>
      <c r="G36" s="151"/>
      <c r="H36" s="151"/>
      <c r="I36" s="151"/>
    </row>
    <row r="37" spans="1:19" x14ac:dyDescent="0.15">
      <c r="A37" s="1" t="s">
        <v>4594</v>
      </c>
      <c r="B37" s="284"/>
      <c r="C37" s="284"/>
      <c r="D37" s="284"/>
      <c r="E37" s="284"/>
      <c r="F37" s="284"/>
      <c r="G37" s="284"/>
      <c r="H37" s="284"/>
      <c r="I37" s="284"/>
    </row>
    <row r="38" spans="1:19" x14ac:dyDescent="0.15">
      <c r="A38" s="284" t="s">
        <v>696</v>
      </c>
      <c r="B38" s="151"/>
      <c r="C38" s="151"/>
      <c r="D38" s="151"/>
      <c r="E38" s="151"/>
      <c r="F38" s="151"/>
      <c r="G38" s="151"/>
      <c r="H38" s="151"/>
      <c r="I38" s="151"/>
    </row>
    <row r="39" spans="1:19" x14ac:dyDescent="0.15">
      <c r="A39" s="151" t="s">
        <v>4490</v>
      </c>
    </row>
  </sheetData>
  <pageMargins left="0.7" right="0.7" top="0.75" bottom="0.75" header="0.3" footer="0.3"/>
  <pageSetup paperSize="9" orientation="portrait"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Hoja326"/>
  <dimension ref="A1:C104"/>
  <sheetViews>
    <sheetView zoomScaleNormal="100" workbookViewId="0"/>
  </sheetViews>
  <sheetFormatPr baseColWidth="10" defaultColWidth="11.375" defaultRowHeight="10.199999999999999" x14ac:dyDescent="0.15"/>
  <cols>
    <col min="1" max="1" width="63.75" style="1" customWidth="1"/>
    <col min="2" max="2" width="77.625" style="1" customWidth="1"/>
    <col min="3" max="3" width="35.75" style="1" customWidth="1"/>
    <col min="4" max="16384" width="11.375" style="1"/>
  </cols>
  <sheetData>
    <row r="1" spans="1:3" ht="9" customHeight="1" x14ac:dyDescent="0.15"/>
    <row r="2" spans="1:3" ht="11.55" x14ac:dyDescent="0.15">
      <c r="A2" s="2" t="s">
        <v>4595</v>
      </c>
      <c r="B2" s="2"/>
      <c r="C2" s="3"/>
    </row>
    <row r="3" spans="1:3" ht="10.55" customHeight="1" thickBot="1" x14ac:dyDescent="0.2">
      <c r="A3" s="4"/>
      <c r="B3" s="4"/>
    </row>
    <row r="4" spans="1:3" ht="14.95" customHeight="1" thickBot="1" x14ac:dyDescent="0.2">
      <c r="A4" s="5" t="s">
        <v>4596</v>
      </c>
      <c r="B4" s="6"/>
      <c r="C4" s="7" t="s">
        <v>4597</v>
      </c>
    </row>
    <row r="5" spans="1:3" ht="14.95" customHeight="1" x14ac:dyDescent="0.15">
      <c r="A5" s="8" t="s">
        <v>4598</v>
      </c>
      <c r="B5" s="9"/>
      <c r="C5" s="10">
        <v>75199066392.110001</v>
      </c>
    </row>
    <row r="6" spans="1:3" ht="27" customHeight="1" x14ac:dyDescent="0.15">
      <c r="A6" s="11" t="s">
        <v>4599</v>
      </c>
      <c r="B6" s="12"/>
      <c r="C6" s="146">
        <v>217134563</v>
      </c>
    </row>
    <row r="7" spans="1:3" ht="14.95" customHeight="1" thickBot="1" x14ac:dyDescent="0.2">
      <c r="A7" s="13" t="s">
        <v>4600</v>
      </c>
      <c r="B7" s="14"/>
      <c r="C7" s="147">
        <v>2.8874635473238016E-3</v>
      </c>
    </row>
    <row r="8" spans="1:3" ht="14.95" customHeight="1" thickBot="1" x14ac:dyDescent="0.2"/>
    <row r="9" spans="1:3" ht="22.6" customHeight="1" thickTop="1" x14ac:dyDescent="0.15">
      <c r="A9" s="15" t="s">
        <v>4601</v>
      </c>
      <c r="B9" s="16" t="s">
        <v>4602</v>
      </c>
      <c r="C9" s="17" t="s">
        <v>4603</v>
      </c>
    </row>
    <row r="10" spans="1:3" ht="20.399999999999999" customHeight="1" thickBot="1" x14ac:dyDescent="0.2">
      <c r="A10" s="18" t="s">
        <v>4604</v>
      </c>
      <c r="B10" s="19"/>
      <c r="C10" s="148">
        <v>217134563</v>
      </c>
    </row>
    <row r="11" spans="1:3" s="22" customFormat="1" ht="21.1" customHeight="1" thickTop="1" x14ac:dyDescent="0.25">
      <c r="A11" s="20"/>
      <c r="B11" s="21" t="s">
        <v>4605</v>
      </c>
      <c r="C11" s="149">
        <v>140545939</v>
      </c>
    </row>
    <row r="12" spans="1:3" s="22" customFormat="1" ht="17" customHeight="1" x14ac:dyDescent="0.25">
      <c r="A12" s="23"/>
      <c r="B12" s="3384" t="s">
        <v>4606</v>
      </c>
      <c r="C12" s="3385">
        <v>96729031</v>
      </c>
    </row>
    <row r="13" spans="1:3" s="22" customFormat="1" ht="12.75" customHeight="1" x14ac:dyDescent="0.25">
      <c r="A13" s="23"/>
      <c r="B13" s="2089" t="s">
        <v>4607</v>
      </c>
      <c r="C13" s="2090">
        <v>841804</v>
      </c>
    </row>
    <row r="14" spans="1:3" s="22" customFormat="1" ht="12.75" customHeight="1" x14ac:dyDescent="0.25">
      <c r="A14" s="23"/>
      <c r="B14" s="24" t="s">
        <v>4608</v>
      </c>
      <c r="C14" s="25">
        <v>3037505</v>
      </c>
    </row>
    <row r="15" spans="1:3" s="22" customFormat="1" ht="12.75" customHeight="1" x14ac:dyDescent="0.25">
      <c r="A15" s="23"/>
      <c r="B15" s="24" t="s">
        <v>4609</v>
      </c>
      <c r="C15" s="25">
        <v>3295978</v>
      </c>
    </row>
    <row r="16" spans="1:3" s="22" customFormat="1" ht="12.75" customHeight="1" x14ac:dyDescent="0.25">
      <c r="A16" s="23"/>
      <c r="B16" s="24" t="s">
        <v>4610</v>
      </c>
      <c r="C16" s="25">
        <v>2066093</v>
      </c>
    </row>
    <row r="17" spans="1:3" s="22" customFormat="1" ht="12.75" customHeight="1" x14ac:dyDescent="0.25">
      <c r="A17" s="23"/>
      <c r="B17" s="24" t="s">
        <v>4611</v>
      </c>
      <c r="C17" s="25">
        <v>3281843</v>
      </c>
    </row>
    <row r="18" spans="1:3" s="22" customFormat="1" ht="12.75" customHeight="1" x14ac:dyDescent="0.25">
      <c r="A18" s="23"/>
      <c r="B18" s="24" t="s">
        <v>4612</v>
      </c>
      <c r="C18" s="25">
        <v>385531</v>
      </c>
    </row>
    <row r="19" spans="1:3" s="22" customFormat="1" ht="12.75" customHeight="1" x14ac:dyDescent="0.25">
      <c r="A19" s="23"/>
      <c r="B19" s="24" t="s">
        <v>4613</v>
      </c>
      <c r="C19" s="25">
        <v>1049982</v>
      </c>
    </row>
    <row r="20" spans="1:3" s="22" customFormat="1" ht="12.75" customHeight="1" x14ac:dyDescent="0.25">
      <c r="A20" s="23"/>
      <c r="B20" s="24" t="s">
        <v>4614</v>
      </c>
      <c r="C20" s="25">
        <v>682554</v>
      </c>
    </row>
    <row r="21" spans="1:3" s="22" customFormat="1" ht="12.75" customHeight="1" x14ac:dyDescent="0.25">
      <c r="A21" s="23"/>
      <c r="B21" s="24" t="s">
        <v>4615</v>
      </c>
      <c r="C21" s="25">
        <v>22768</v>
      </c>
    </row>
    <row r="22" spans="1:3" s="22" customFormat="1" ht="12.75" customHeight="1" x14ac:dyDescent="0.25">
      <c r="A22" s="23"/>
      <c r="B22" s="24" t="s">
        <v>4616</v>
      </c>
      <c r="C22" s="25">
        <v>23261</v>
      </c>
    </row>
    <row r="23" spans="1:3" s="22" customFormat="1" ht="12.75" customHeight="1" x14ac:dyDescent="0.25">
      <c r="A23" s="23"/>
      <c r="B23" s="24" t="s">
        <v>4617</v>
      </c>
      <c r="C23" s="25">
        <v>448154</v>
      </c>
    </row>
    <row r="24" spans="1:3" s="22" customFormat="1" ht="12.75" customHeight="1" x14ac:dyDescent="0.25">
      <c r="A24" s="23"/>
      <c r="B24" s="24" t="s">
        <v>4618</v>
      </c>
      <c r="C24" s="25">
        <v>351205</v>
      </c>
    </row>
    <row r="25" spans="1:3" s="22" customFormat="1" ht="12.75" customHeight="1" x14ac:dyDescent="0.25">
      <c r="A25" s="23"/>
      <c r="B25" s="24" t="s">
        <v>4619</v>
      </c>
      <c r="C25" s="25">
        <v>1224317</v>
      </c>
    </row>
    <row r="26" spans="1:3" s="22" customFormat="1" ht="12.75" customHeight="1" x14ac:dyDescent="0.25">
      <c r="A26" s="30"/>
      <c r="B26" s="24" t="s">
        <v>4620</v>
      </c>
      <c r="C26" s="25">
        <v>1627748</v>
      </c>
    </row>
    <row r="27" spans="1:3" s="22" customFormat="1" ht="12.75" customHeight="1" x14ac:dyDescent="0.25">
      <c r="A27" s="30"/>
      <c r="B27" s="24" t="s">
        <v>4621</v>
      </c>
      <c r="C27" s="25">
        <v>2100000</v>
      </c>
    </row>
    <row r="28" spans="1:3" s="22" customFormat="1" x14ac:dyDescent="0.25">
      <c r="A28" s="130" t="s">
        <v>4622</v>
      </c>
      <c r="B28" s="24" t="s">
        <v>4623</v>
      </c>
      <c r="C28" s="25">
        <v>10016667</v>
      </c>
    </row>
    <row r="29" spans="1:3" s="22" customFormat="1" ht="12.75" customHeight="1" x14ac:dyDescent="0.25">
      <c r="A29" s="27" t="s">
        <v>4624</v>
      </c>
      <c r="B29" s="24" t="s">
        <v>4625</v>
      </c>
      <c r="C29" s="25">
        <v>3350618</v>
      </c>
    </row>
    <row r="30" spans="1:3" s="22" customFormat="1" ht="12.75" customHeight="1" x14ac:dyDescent="0.25">
      <c r="A30" s="30"/>
      <c r="B30" s="24" t="s">
        <v>4626</v>
      </c>
      <c r="C30" s="25">
        <v>1686497</v>
      </c>
    </row>
    <row r="31" spans="1:3" s="22" customFormat="1" ht="12.75" customHeight="1" x14ac:dyDescent="0.25">
      <c r="A31" s="30"/>
      <c r="B31" s="24" t="s">
        <v>4627</v>
      </c>
      <c r="C31" s="25">
        <v>3260338</v>
      </c>
    </row>
    <row r="32" spans="1:3" s="22" customFormat="1" ht="12.75" customHeight="1" x14ac:dyDescent="0.25">
      <c r="A32" s="30"/>
      <c r="B32" s="24" t="s">
        <v>4628</v>
      </c>
      <c r="C32" s="25">
        <v>2568198</v>
      </c>
    </row>
    <row r="33" spans="1:3" s="22" customFormat="1" ht="12.75" customHeight="1" x14ac:dyDescent="0.25">
      <c r="A33" s="30"/>
      <c r="B33" s="24" t="s">
        <v>4629</v>
      </c>
      <c r="C33" s="25">
        <v>7367852</v>
      </c>
    </row>
    <row r="34" spans="1:3" s="22" customFormat="1" ht="12.75" customHeight="1" x14ac:dyDescent="0.25">
      <c r="A34" s="28"/>
      <c r="B34" s="24" t="s">
        <v>4630</v>
      </c>
      <c r="C34" s="25">
        <v>1268594</v>
      </c>
    </row>
    <row r="35" spans="1:3" s="22" customFormat="1" ht="12.75" customHeight="1" x14ac:dyDescent="0.25">
      <c r="A35" s="28"/>
      <c r="B35" s="24" t="s">
        <v>4631</v>
      </c>
      <c r="C35" s="25">
        <v>66465</v>
      </c>
    </row>
    <row r="36" spans="1:3" s="22" customFormat="1" ht="12.75" customHeight="1" x14ac:dyDescent="0.25">
      <c r="A36" s="28"/>
      <c r="B36" s="24" t="s">
        <v>4632</v>
      </c>
      <c r="C36" s="25">
        <v>10762500</v>
      </c>
    </row>
    <row r="37" spans="1:3" s="22" customFormat="1" ht="12.75" customHeight="1" x14ac:dyDescent="0.25">
      <c r="A37" s="30"/>
      <c r="B37" s="24" t="s">
        <v>4633</v>
      </c>
      <c r="C37" s="25">
        <v>3147255</v>
      </c>
    </row>
    <row r="38" spans="1:3" s="22" customFormat="1" ht="12.75" customHeight="1" x14ac:dyDescent="0.25">
      <c r="A38" s="30"/>
      <c r="B38" s="24" t="s">
        <v>4634</v>
      </c>
      <c r="C38" s="25">
        <v>679255</v>
      </c>
    </row>
    <row r="39" spans="1:3" s="22" customFormat="1" ht="12.75" customHeight="1" x14ac:dyDescent="0.25">
      <c r="A39" s="30"/>
      <c r="B39" s="29" t="s">
        <v>4635</v>
      </c>
      <c r="C39" s="25">
        <v>359826</v>
      </c>
    </row>
    <row r="40" spans="1:3" s="22" customFormat="1" ht="12.75" customHeight="1" x14ac:dyDescent="0.25">
      <c r="A40" s="30"/>
      <c r="B40" s="29" t="s">
        <v>4636</v>
      </c>
      <c r="C40" s="31">
        <v>1776094</v>
      </c>
    </row>
    <row r="41" spans="1:3" s="22" customFormat="1" ht="12.75" customHeight="1" x14ac:dyDescent="0.25">
      <c r="A41" s="30"/>
      <c r="B41" s="29" t="s">
        <v>4637</v>
      </c>
      <c r="C41" s="129">
        <v>25203000</v>
      </c>
    </row>
    <row r="42" spans="1:3" s="22" customFormat="1" ht="12.75" customHeight="1" x14ac:dyDescent="0.25">
      <c r="A42" s="30"/>
      <c r="B42" s="150" t="s">
        <v>4638</v>
      </c>
      <c r="C42" s="131">
        <v>993879</v>
      </c>
    </row>
    <row r="43" spans="1:3" s="22" customFormat="1" ht="12.75" customHeight="1" x14ac:dyDescent="0.25">
      <c r="A43" s="30"/>
      <c r="B43" s="3386" t="s">
        <v>4639</v>
      </c>
      <c r="C43" s="2155">
        <v>3783250</v>
      </c>
    </row>
    <row r="44" spans="1:3" s="22" customFormat="1" ht="12.75" customHeight="1" x14ac:dyDescent="0.25">
      <c r="A44" s="26"/>
      <c r="B44" s="3387" t="s">
        <v>4640</v>
      </c>
      <c r="C44" s="3388">
        <v>43816908</v>
      </c>
    </row>
    <row r="45" spans="1:3" s="22" customFormat="1" ht="12.75" customHeight="1" x14ac:dyDescent="0.25">
      <c r="A45" s="26"/>
      <c r="B45" s="2091" t="s">
        <v>4641</v>
      </c>
      <c r="C45" s="2090">
        <v>7584526</v>
      </c>
    </row>
    <row r="46" spans="1:3" s="22" customFormat="1" ht="12.75" customHeight="1" x14ac:dyDescent="0.25">
      <c r="A46" s="26"/>
      <c r="B46" s="33" t="s">
        <v>4642</v>
      </c>
      <c r="C46" s="25">
        <v>12521679</v>
      </c>
    </row>
    <row r="47" spans="1:3" s="22" customFormat="1" ht="12.75" customHeight="1" x14ac:dyDescent="0.25">
      <c r="A47" s="26"/>
      <c r="B47" s="33" t="s">
        <v>4643</v>
      </c>
      <c r="C47" s="25">
        <v>5571408</v>
      </c>
    </row>
    <row r="48" spans="1:3" s="22" customFormat="1" ht="12.75" customHeight="1" x14ac:dyDescent="0.25">
      <c r="A48" s="26"/>
      <c r="B48" s="33" t="s">
        <v>4644</v>
      </c>
      <c r="C48" s="25">
        <v>10096640</v>
      </c>
    </row>
    <row r="49" spans="1:3" s="22" customFormat="1" ht="12.75" customHeight="1" x14ac:dyDescent="0.25">
      <c r="A49" s="26"/>
      <c r="B49" s="34" t="s">
        <v>4645</v>
      </c>
      <c r="C49" s="35">
        <v>4067661</v>
      </c>
    </row>
    <row r="50" spans="1:3" s="22" customFormat="1" ht="12.75" customHeight="1" x14ac:dyDescent="0.25">
      <c r="A50" s="26"/>
      <c r="B50" s="34" t="s">
        <v>4646</v>
      </c>
      <c r="C50" s="35">
        <v>464155</v>
      </c>
    </row>
    <row r="51" spans="1:3" s="22" customFormat="1" ht="12.75" customHeight="1" x14ac:dyDescent="0.25">
      <c r="A51" s="3389"/>
      <c r="B51" s="137" t="s">
        <v>4647</v>
      </c>
      <c r="C51" s="32">
        <v>3510839</v>
      </c>
    </row>
    <row r="52" spans="1:3" s="22" customFormat="1" ht="18.7" customHeight="1" x14ac:dyDescent="0.25">
      <c r="A52" s="3390" t="s">
        <v>4648</v>
      </c>
      <c r="B52" s="2092" t="s">
        <v>4649</v>
      </c>
      <c r="C52" s="2093">
        <v>2177177</v>
      </c>
    </row>
    <row r="53" spans="1:3" s="22" customFormat="1" ht="18.7" customHeight="1" x14ac:dyDescent="0.25">
      <c r="A53" s="3391" t="s">
        <v>4624</v>
      </c>
      <c r="B53" s="36" t="s">
        <v>4650</v>
      </c>
      <c r="C53" s="32">
        <v>2177177</v>
      </c>
    </row>
    <row r="54" spans="1:3" s="22" customFormat="1" ht="16.149999999999999" customHeight="1" x14ac:dyDescent="0.25">
      <c r="A54" s="28"/>
      <c r="B54" s="3392" t="s">
        <v>4651</v>
      </c>
      <c r="C54" s="3393">
        <v>74411447</v>
      </c>
    </row>
    <row r="55" spans="1:3" s="22" customFormat="1" ht="14.45" customHeight="1" x14ac:dyDescent="0.25">
      <c r="A55" s="37"/>
      <c r="B55" s="3392" t="s">
        <v>4652</v>
      </c>
      <c r="C55" s="3394">
        <v>61807627</v>
      </c>
    </row>
    <row r="56" spans="1:3" s="22" customFormat="1" ht="12.75" customHeight="1" x14ac:dyDescent="0.25">
      <c r="A56" s="37"/>
      <c r="B56" s="2091" t="s">
        <v>4653</v>
      </c>
      <c r="C56" s="2090">
        <v>294694</v>
      </c>
    </row>
    <row r="57" spans="1:3" s="22" customFormat="1" ht="12.75" customHeight="1" x14ac:dyDescent="0.25">
      <c r="A57" s="37"/>
      <c r="B57" s="33" t="s">
        <v>4654</v>
      </c>
      <c r="C57" s="25">
        <v>515523</v>
      </c>
    </row>
    <row r="58" spans="1:3" s="22" customFormat="1" ht="12.75" customHeight="1" x14ac:dyDescent="0.25">
      <c r="A58" s="37"/>
      <c r="B58" s="33" t="s">
        <v>4655</v>
      </c>
      <c r="C58" s="25">
        <v>168590</v>
      </c>
    </row>
    <row r="59" spans="1:3" s="22" customFormat="1" ht="12.75" customHeight="1" x14ac:dyDescent="0.25">
      <c r="A59" s="37"/>
      <c r="B59" s="33" t="s">
        <v>4656</v>
      </c>
      <c r="C59" s="25">
        <v>297641</v>
      </c>
    </row>
    <row r="60" spans="1:3" s="22" customFormat="1" ht="12.75" customHeight="1" x14ac:dyDescent="0.25">
      <c r="A60" s="37"/>
      <c r="B60" s="33" t="s">
        <v>4657</v>
      </c>
      <c r="C60" s="25">
        <v>95894</v>
      </c>
    </row>
    <row r="61" spans="1:3" s="22" customFormat="1" ht="12.75" customHeight="1" x14ac:dyDescent="0.25">
      <c r="A61" s="37"/>
      <c r="B61" s="33" t="s">
        <v>4658</v>
      </c>
      <c r="C61" s="25">
        <v>122087</v>
      </c>
    </row>
    <row r="62" spans="1:3" s="22" customFormat="1" ht="12.75" customHeight="1" x14ac:dyDescent="0.25">
      <c r="A62" s="37"/>
      <c r="B62" s="33" t="s">
        <v>4659</v>
      </c>
      <c r="C62" s="25">
        <v>22839</v>
      </c>
    </row>
    <row r="63" spans="1:3" s="22" customFormat="1" ht="12.75" customHeight="1" x14ac:dyDescent="0.25">
      <c r="A63" s="37"/>
      <c r="B63" s="33" t="s">
        <v>4660</v>
      </c>
      <c r="C63" s="25">
        <v>79520</v>
      </c>
    </row>
    <row r="64" spans="1:3" s="22" customFormat="1" ht="12.75" customHeight="1" x14ac:dyDescent="0.25">
      <c r="A64" s="37"/>
      <c r="B64" s="33" t="s">
        <v>4661</v>
      </c>
      <c r="C64" s="25">
        <v>71118</v>
      </c>
    </row>
    <row r="65" spans="1:3" s="22" customFormat="1" ht="12.75" customHeight="1" x14ac:dyDescent="0.25">
      <c r="A65" s="37"/>
      <c r="B65" s="33" t="s">
        <v>4662</v>
      </c>
      <c r="C65" s="25">
        <v>1874090</v>
      </c>
    </row>
    <row r="66" spans="1:3" s="22" customFormat="1" ht="12.75" customHeight="1" x14ac:dyDescent="0.25">
      <c r="A66" s="37"/>
      <c r="B66" s="33" t="s">
        <v>4663</v>
      </c>
      <c r="C66" s="25">
        <v>2602032</v>
      </c>
    </row>
    <row r="67" spans="1:3" s="22" customFormat="1" ht="12.75" customHeight="1" x14ac:dyDescent="0.25">
      <c r="A67" s="38"/>
      <c r="B67" s="33" t="s">
        <v>4664</v>
      </c>
      <c r="C67" s="25">
        <v>573703</v>
      </c>
    </row>
    <row r="68" spans="1:3" s="22" customFormat="1" ht="12.75" customHeight="1" x14ac:dyDescent="0.25">
      <c r="A68" s="37" t="s">
        <v>859</v>
      </c>
      <c r="B68" s="33" t="s">
        <v>4665</v>
      </c>
      <c r="C68" s="25">
        <v>41210682</v>
      </c>
    </row>
    <row r="69" spans="1:3" s="22" customFormat="1" ht="12.75" customHeight="1" x14ac:dyDescent="0.25">
      <c r="A69" s="37" t="s">
        <v>4624</v>
      </c>
      <c r="B69" s="33" t="s">
        <v>4666</v>
      </c>
      <c r="C69" s="25">
        <v>67924</v>
      </c>
    </row>
    <row r="70" spans="1:3" s="22" customFormat="1" ht="12.75" customHeight="1" x14ac:dyDescent="0.25">
      <c r="A70" s="37"/>
      <c r="B70" s="33" t="s">
        <v>4667</v>
      </c>
      <c r="C70" s="25">
        <v>72764</v>
      </c>
    </row>
    <row r="71" spans="1:3" s="22" customFormat="1" ht="12.75" customHeight="1" x14ac:dyDescent="0.25">
      <c r="A71" s="37"/>
      <c r="B71" s="33" t="s">
        <v>4668</v>
      </c>
      <c r="C71" s="25">
        <v>21612</v>
      </c>
    </row>
    <row r="72" spans="1:3" s="22" customFormat="1" ht="12.75" customHeight="1" x14ac:dyDescent="0.25">
      <c r="A72" s="37"/>
      <c r="B72" s="33" t="s">
        <v>4669</v>
      </c>
      <c r="C72" s="25">
        <v>21612</v>
      </c>
    </row>
    <row r="73" spans="1:3" s="22" customFormat="1" ht="12.75" customHeight="1" x14ac:dyDescent="0.25">
      <c r="A73" s="37"/>
      <c r="B73" s="33" t="s">
        <v>4670</v>
      </c>
      <c r="C73" s="25">
        <v>4605737</v>
      </c>
    </row>
    <row r="74" spans="1:3" s="22" customFormat="1" ht="14.3" customHeight="1" x14ac:dyDescent="0.25">
      <c r="A74" s="37"/>
      <c r="B74" s="33" t="s">
        <v>4671</v>
      </c>
      <c r="C74" s="25">
        <v>534875</v>
      </c>
    </row>
    <row r="75" spans="1:3" s="22" customFormat="1" ht="14.3" customHeight="1" x14ac:dyDescent="0.25">
      <c r="A75" s="37"/>
      <c r="B75" s="33" t="s">
        <v>4672</v>
      </c>
      <c r="C75" s="25">
        <v>544527</v>
      </c>
    </row>
    <row r="76" spans="1:3" s="22" customFormat="1" ht="12.75" customHeight="1" x14ac:dyDescent="0.25">
      <c r="A76" s="37"/>
      <c r="B76" s="33" t="s">
        <v>4673</v>
      </c>
      <c r="C76" s="25">
        <v>166854</v>
      </c>
    </row>
    <row r="77" spans="1:3" s="22" customFormat="1" ht="12.75" customHeight="1" x14ac:dyDescent="0.25">
      <c r="A77" s="37"/>
      <c r="B77" s="33" t="s">
        <v>4674</v>
      </c>
      <c r="C77" s="25">
        <v>1400000</v>
      </c>
    </row>
    <row r="78" spans="1:3" s="22" customFormat="1" ht="12.75" customHeight="1" x14ac:dyDescent="0.25">
      <c r="A78" s="37"/>
      <c r="B78" s="33" t="s">
        <v>4675</v>
      </c>
      <c r="C78" s="25">
        <v>2444275</v>
      </c>
    </row>
    <row r="79" spans="1:3" s="22" customFormat="1" ht="12.75" customHeight="1" x14ac:dyDescent="0.25">
      <c r="A79" s="37"/>
      <c r="B79" s="33" t="s">
        <v>4676</v>
      </c>
      <c r="C79" s="25">
        <v>115968</v>
      </c>
    </row>
    <row r="80" spans="1:3" s="22" customFormat="1" ht="12.75" customHeight="1" x14ac:dyDescent="0.25">
      <c r="A80" s="37"/>
      <c r="B80" s="33" t="s">
        <v>4677</v>
      </c>
      <c r="C80" s="25">
        <v>290629</v>
      </c>
    </row>
    <row r="81" spans="1:3" s="22" customFormat="1" ht="12.75" customHeight="1" x14ac:dyDescent="0.25">
      <c r="A81" s="37"/>
      <c r="B81" s="33" t="s">
        <v>4678</v>
      </c>
      <c r="C81" s="25">
        <v>524474</v>
      </c>
    </row>
    <row r="82" spans="1:3" s="22" customFormat="1" ht="12.75" customHeight="1" x14ac:dyDescent="0.25">
      <c r="A82" s="37"/>
      <c r="B82" s="33" t="s">
        <v>4679</v>
      </c>
      <c r="C82" s="25">
        <v>847307</v>
      </c>
    </row>
    <row r="83" spans="1:3" s="22" customFormat="1" ht="12.75" customHeight="1" x14ac:dyDescent="0.25">
      <c r="A83" s="37"/>
      <c r="B83" s="34" t="s">
        <v>4680</v>
      </c>
      <c r="C83" s="35">
        <v>445841</v>
      </c>
    </row>
    <row r="84" spans="1:3" s="22" customFormat="1" ht="12.75" customHeight="1" x14ac:dyDescent="0.25">
      <c r="A84" s="37"/>
      <c r="B84" s="34" t="s">
        <v>4681</v>
      </c>
      <c r="C84" s="35">
        <v>108786</v>
      </c>
    </row>
    <row r="85" spans="1:3" s="22" customFormat="1" ht="12.75" customHeight="1" x14ac:dyDescent="0.25">
      <c r="A85" s="37"/>
      <c r="B85" s="39" t="s">
        <v>4682</v>
      </c>
      <c r="C85" s="32">
        <v>1666029</v>
      </c>
    </row>
    <row r="86" spans="1:3" s="22" customFormat="1" ht="12.75" customHeight="1" x14ac:dyDescent="0.25">
      <c r="A86" s="37"/>
      <c r="B86" s="3395" t="s">
        <v>4683</v>
      </c>
      <c r="C86" s="3393">
        <v>6442392</v>
      </c>
    </row>
    <row r="87" spans="1:3" s="22" customFormat="1" ht="12.75" customHeight="1" x14ac:dyDescent="0.25">
      <c r="A87" s="3396"/>
      <c r="B87" s="3395" t="s">
        <v>4684</v>
      </c>
      <c r="C87" s="3393">
        <v>6161428</v>
      </c>
    </row>
    <row r="88" spans="1:3" ht="14.95" customHeight="1" x14ac:dyDescent="0.15"/>
    <row r="89" spans="1:3" ht="14.95" customHeight="1" x14ac:dyDescent="0.15">
      <c r="A89" s="64" t="s">
        <v>4685</v>
      </c>
      <c r="B89" s="41"/>
      <c r="C89" s="41"/>
    </row>
    <row r="90" spans="1:3" ht="14.95" customHeight="1" x14ac:dyDescent="0.15">
      <c r="A90" s="64" t="s">
        <v>4686</v>
      </c>
      <c r="B90" s="41"/>
      <c r="C90" s="41"/>
    </row>
    <row r="91" spans="1:3" ht="14.95" customHeight="1" x14ac:dyDescent="0.15">
      <c r="A91" s="64" t="s">
        <v>4687</v>
      </c>
      <c r="B91" s="41"/>
      <c r="C91" s="41"/>
    </row>
    <row r="92" spans="1:3" ht="14.95" customHeight="1" x14ac:dyDescent="0.15">
      <c r="A92" s="64" t="s">
        <v>4688</v>
      </c>
      <c r="B92" s="41"/>
      <c r="C92" s="41"/>
    </row>
    <row r="93" spans="1:3" ht="14.95" customHeight="1" x14ac:dyDescent="0.15">
      <c r="A93" s="64" t="s">
        <v>4689</v>
      </c>
      <c r="B93" s="41"/>
      <c r="C93" s="41"/>
    </row>
    <row r="94" spans="1:3" ht="14.95" customHeight="1" x14ac:dyDescent="0.15">
      <c r="A94" s="64" t="s">
        <v>4690</v>
      </c>
      <c r="B94" s="41"/>
      <c r="C94" s="41"/>
    </row>
    <row r="95" spans="1:3" ht="14.95" customHeight="1" x14ac:dyDescent="0.15">
      <c r="A95" s="64" t="s">
        <v>4691</v>
      </c>
      <c r="B95" s="41"/>
      <c r="C95" s="41"/>
    </row>
    <row r="96" spans="1:3" ht="14.95" customHeight="1" x14ac:dyDescent="0.15">
      <c r="A96" s="64" t="s">
        <v>4692</v>
      </c>
      <c r="B96" s="41"/>
      <c r="C96" s="41"/>
    </row>
    <row r="97" spans="1:3" ht="14.95" customHeight="1" x14ac:dyDescent="0.15">
      <c r="A97" s="151" t="s">
        <v>4693</v>
      </c>
      <c r="B97" s="42"/>
      <c r="C97" s="42"/>
    </row>
    <row r="98" spans="1:3" ht="14.95" customHeight="1" x14ac:dyDescent="0.15">
      <c r="A98" s="151" t="s">
        <v>4694</v>
      </c>
      <c r="B98" s="42"/>
      <c r="C98" s="42"/>
    </row>
    <row r="99" spans="1:3" ht="14.95" customHeight="1" x14ac:dyDescent="0.15">
      <c r="A99" s="151" t="s">
        <v>4695</v>
      </c>
      <c r="B99" s="42"/>
      <c r="C99" s="42"/>
    </row>
    <row r="100" spans="1:3" ht="14.95" customHeight="1" x14ac:dyDescent="0.15">
      <c r="A100" s="151" t="s">
        <v>4696</v>
      </c>
      <c r="B100" s="42"/>
      <c r="C100" s="42"/>
    </row>
    <row r="101" spans="1:3" ht="14.95" customHeight="1" x14ac:dyDescent="0.15">
      <c r="A101" s="151" t="s">
        <v>4697</v>
      </c>
      <c r="B101" s="43"/>
      <c r="C101" s="43"/>
    </row>
    <row r="102" spans="1:3" ht="14.95" customHeight="1" x14ac:dyDescent="0.15">
      <c r="A102" s="151" t="s">
        <v>4698</v>
      </c>
      <c r="B102" s="42"/>
      <c r="C102" s="42"/>
    </row>
    <row r="103" spans="1:3" ht="14.95" customHeight="1" x14ac:dyDescent="0.15">
      <c r="A103" s="152" t="s">
        <v>4699</v>
      </c>
      <c r="B103" s="42"/>
      <c r="C103" s="42"/>
    </row>
    <row r="104" spans="1:3" ht="14.95" customHeight="1" x14ac:dyDescent="0.15">
      <c r="A104" s="153" t="s">
        <v>4700</v>
      </c>
      <c r="B104" s="45"/>
      <c r="C104" s="45"/>
    </row>
  </sheetData>
  <pageMargins left="0.7" right="0.7" top="0.75" bottom="0.75" header="0.3" footer="0.3"/>
  <pageSetup paperSize="9" orientation="portrait"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Hoja327"/>
  <dimension ref="A2:C18"/>
  <sheetViews>
    <sheetView zoomScaleNormal="100" workbookViewId="0"/>
  </sheetViews>
  <sheetFormatPr baseColWidth="10" defaultColWidth="11.375" defaultRowHeight="10.199999999999999" x14ac:dyDescent="0.15"/>
  <cols>
    <col min="1" max="1" width="67.125" style="1" customWidth="1"/>
    <col min="2" max="2" width="64" style="1" customWidth="1"/>
    <col min="3" max="3" width="31.625" style="1" customWidth="1"/>
    <col min="4" max="16384" width="11.375" style="1"/>
  </cols>
  <sheetData>
    <row r="2" spans="1:3" ht="11.55" x14ac:dyDescent="0.15">
      <c r="A2" s="2" t="s">
        <v>4701</v>
      </c>
      <c r="B2" s="46"/>
      <c r="C2" s="46"/>
    </row>
    <row r="3" spans="1:3" ht="10.9" thickBot="1" x14ac:dyDescent="0.2">
      <c r="A3" s="47"/>
    </row>
    <row r="4" spans="1:3" ht="10.9" thickBot="1" x14ac:dyDescent="0.2">
      <c r="A4" s="48" t="s">
        <v>4596</v>
      </c>
      <c r="B4" s="49"/>
      <c r="C4" s="50" t="s">
        <v>4597</v>
      </c>
    </row>
    <row r="5" spans="1:3" ht="18" customHeight="1" x14ac:dyDescent="0.15">
      <c r="A5" s="51" t="s">
        <v>4702</v>
      </c>
      <c r="B5" s="52"/>
      <c r="C5" s="10">
        <v>75199066392.110001</v>
      </c>
    </row>
    <row r="6" spans="1:3" ht="19.55" customHeight="1" x14ac:dyDescent="0.15">
      <c r="A6" s="53" t="s">
        <v>4703</v>
      </c>
      <c r="B6" s="54"/>
      <c r="C6" s="55">
        <v>9416402</v>
      </c>
    </row>
    <row r="7" spans="1:3" ht="17.350000000000001" customHeight="1" thickBot="1" x14ac:dyDescent="0.2">
      <c r="A7" s="56" t="s">
        <v>4704</v>
      </c>
      <c r="B7" s="14"/>
      <c r="C7" s="57">
        <v>1.2521966630410166E-4</v>
      </c>
    </row>
    <row r="8" spans="1:3" ht="17.350000000000001" customHeight="1" x14ac:dyDescent="0.15">
      <c r="A8" s="2156"/>
      <c r="B8" s="3397"/>
      <c r="C8" s="3397"/>
    </row>
    <row r="9" spans="1:3" ht="17.350000000000001" customHeight="1" x14ac:dyDescent="0.15">
      <c r="A9" s="3398" t="s">
        <v>4705</v>
      </c>
      <c r="B9" s="3399" t="s">
        <v>4602</v>
      </c>
      <c r="C9" s="3400" t="s">
        <v>4706</v>
      </c>
    </row>
    <row r="10" spans="1:3" ht="16.5" customHeight="1" x14ac:dyDescent="0.15">
      <c r="A10" s="3401" t="s">
        <v>4707</v>
      </c>
      <c r="B10" s="3402"/>
      <c r="C10" s="3403">
        <v>9416402</v>
      </c>
    </row>
    <row r="11" spans="1:3" ht="18.7" customHeight="1" x14ac:dyDescent="0.15">
      <c r="A11" s="58"/>
      <c r="B11" s="3404" t="s">
        <v>4708</v>
      </c>
      <c r="C11" s="3405">
        <v>9416402</v>
      </c>
    </row>
    <row r="12" spans="1:3" ht="18.7" customHeight="1" x14ac:dyDescent="0.15">
      <c r="A12" s="59" t="s">
        <v>4709</v>
      </c>
      <c r="B12" s="2157" t="s">
        <v>4710</v>
      </c>
      <c r="C12" s="2158">
        <v>4404487</v>
      </c>
    </row>
    <row r="13" spans="1:3" ht="18.7" customHeight="1" x14ac:dyDescent="0.15">
      <c r="A13" s="59" t="s">
        <v>4711</v>
      </c>
      <c r="B13" s="60" t="s">
        <v>4712</v>
      </c>
      <c r="C13" s="61">
        <v>601684</v>
      </c>
    </row>
    <row r="14" spans="1:3" ht="18.7" customHeight="1" x14ac:dyDescent="0.15">
      <c r="A14" s="3406"/>
      <c r="B14" s="62" t="s">
        <v>4713</v>
      </c>
      <c r="C14" s="63">
        <v>4410231</v>
      </c>
    </row>
    <row r="15" spans="1:3" x14ac:dyDescent="0.15">
      <c r="A15" s="47"/>
    </row>
    <row r="16" spans="1:3" ht="14.95" customHeight="1" x14ac:dyDescent="0.15">
      <c r="A16" s="40" t="s">
        <v>4685</v>
      </c>
      <c r="B16" s="64"/>
      <c r="C16" s="64"/>
    </row>
    <row r="17" spans="1:3" s="65" customFormat="1" ht="14.95" customHeight="1" x14ac:dyDescent="0.25">
      <c r="A17" s="40" t="s">
        <v>4714</v>
      </c>
    </row>
    <row r="18" spans="1:3" ht="14.95" customHeight="1" x14ac:dyDescent="0.15">
      <c r="A18" s="44" t="s">
        <v>4700</v>
      </c>
      <c r="B18" s="45"/>
      <c r="C18" s="47"/>
    </row>
  </sheetData>
  <pageMargins left="0.7" right="0.7" top="0.75" bottom="0.75" header="0.3" footer="0.3"/>
  <pageSetup orientation="portrait" horizontalDpi="4294967293" verticalDpi="0"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Hoja328"/>
  <dimension ref="A1:C70"/>
  <sheetViews>
    <sheetView zoomScaleNormal="100" workbookViewId="0"/>
  </sheetViews>
  <sheetFormatPr baseColWidth="10" defaultColWidth="11.375" defaultRowHeight="10.199999999999999" x14ac:dyDescent="0.15"/>
  <cols>
    <col min="1" max="1" width="73.75" style="1" customWidth="1"/>
    <col min="2" max="2" width="76.375" style="22" customWidth="1"/>
    <col min="3" max="3" width="32.125" style="22" customWidth="1"/>
    <col min="4" max="16384" width="11.375" style="1"/>
  </cols>
  <sheetData>
    <row r="1" spans="1:3" ht="11.25" customHeight="1" x14ac:dyDescent="0.15"/>
    <row r="2" spans="1:3" ht="11.55" x14ac:dyDescent="0.15">
      <c r="A2" s="2" t="s">
        <v>4715</v>
      </c>
      <c r="B2" s="2"/>
      <c r="C2" s="2"/>
    </row>
    <row r="3" spans="1:3" ht="11.25" customHeight="1" thickBot="1" x14ac:dyDescent="0.2">
      <c r="A3" s="47"/>
      <c r="B3" s="1"/>
    </row>
    <row r="4" spans="1:3" ht="14.95" customHeight="1" thickBot="1" x14ac:dyDescent="0.2">
      <c r="A4" s="66" t="s">
        <v>4596</v>
      </c>
      <c r="B4" s="67"/>
      <c r="C4" s="68" t="s">
        <v>4597</v>
      </c>
    </row>
    <row r="5" spans="1:3" ht="14.95" customHeight="1" x14ac:dyDescent="0.15">
      <c r="A5" s="69" t="s">
        <v>4702</v>
      </c>
      <c r="B5" s="70"/>
      <c r="C5" s="71">
        <v>75199066392.110001</v>
      </c>
    </row>
    <row r="6" spans="1:3" ht="14.95" customHeight="1" x14ac:dyDescent="0.15">
      <c r="A6" s="72" t="s">
        <v>4716</v>
      </c>
      <c r="B6" s="73"/>
      <c r="C6" s="55">
        <v>208274590</v>
      </c>
    </row>
    <row r="7" spans="1:3" ht="14.95" customHeight="1" thickBot="1" x14ac:dyDescent="0.2">
      <c r="A7" s="56" t="s">
        <v>4717</v>
      </c>
      <c r="B7" s="74"/>
      <c r="C7" s="57">
        <v>2.7696432946919202E-3</v>
      </c>
    </row>
    <row r="8" spans="1:3" ht="18.7" customHeight="1" x14ac:dyDescent="0.15">
      <c r="A8" s="75"/>
      <c r="B8" s="76"/>
      <c r="C8" s="76"/>
    </row>
    <row r="9" spans="1:3" ht="22.6" customHeight="1" x14ac:dyDescent="0.15">
      <c r="A9" s="3407" t="s">
        <v>4705</v>
      </c>
      <c r="B9" s="3408" t="s">
        <v>3346</v>
      </c>
      <c r="C9" s="3409" t="s">
        <v>4603</v>
      </c>
    </row>
    <row r="10" spans="1:3" ht="14.95" customHeight="1" x14ac:dyDescent="0.15">
      <c r="A10" s="3410" t="s">
        <v>4718</v>
      </c>
      <c r="B10" s="3411"/>
      <c r="C10" s="3412">
        <v>208274590</v>
      </c>
    </row>
    <row r="11" spans="1:3" ht="18.7" customHeight="1" x14ac:dyDescent="0.15">
      <c r="A11" s="3413" t="s">
        <v>4719</v>
      </c>
      <c r="B11" s="2094" t="s">
        <v>4720</v>
      </c>
      <c r="C11" s="2095">
        <v>12873806</v>
      </c>
    </row>
    <row r="12" spans="1:3" ht="15.65" customHeight="1" x14ac:dyDescent="0.15">
      <c r="A12" s="3414"/>
      <c r="B12" s="145" t="s">
        <v>4721</v>
      </c>
      <c r="C12" s="144">
        <v>12873806</v>
      </c>
    </row>
    <row r="13" spans="1:3" ht="15.65" customHeight="1" x14ac:dyDescent="0.15">
      <c r="A13" s="3415" t="s">
        <v>4722</v>
      </c>
      <c r="B13" s="2096" t="s">
        <v>4723</v>
      </c>
      <c r="C13" s="2097">
        <v>135440</v>
      </c>
    </row>
    <row r="14" spans="1:3" ht="15.65" customHeight="1" x14ac:dyDescent="0.15">
      <c r="A14" s="3416"/>
      <c r="B14" s="3417" t="s">
        <v>4724</v>
      </c>
      <c r="C14" s="3418">
        <v>135440</v>
      </c>
    </row>
    <row r="15" spans="1:3" ht="18.7" customHeight="1" x14ac:dyDescent="0.15">
      <c r="A15" s="77"/>
      <c r="B15" s="132" t="s">
        <v>4725</v>
      </c>
      <c r="C15" s="133">
        <v>18920017</v>
      </c>
    </row>
    <row r="16" spans="1:3" ht="11.25" customHeight="1" x14ac:dyDescent="0.15">
      <c r="A16" s="78"/>
      <c r="B16" s="139" t="s">
        <v>4726</v>
      </c>
      <c r="C16" s="79">
        <v>6330995</v>
      </c>
    </row>
    <row r="17" spans="1:3" ht="11.25" customHeight="1" x14ac:dyDescent="0.15">
      <c r="A17" s="78"/>
      <c r="B17" s="139" t="s">
        <v>4727</v>
      </c>
      <c r="C17" s="80">
        <v>2063179</v>
      </c>
    </row>
    <row r="18" spans="1:3" ht="11.25" customHeight="1" x14ac:dyDescent="0.15">
      <c r="A18" s="78"/>
      <c r="B18" s="139" t="s">
        <v>4728</v>
      </c>
      <c r="C18" s="80">
        <v>61213</v>
      </c>
    </row>
    <row r="19" spans="1:3" ht="11.25" customHeight="1" x14ac:dyDescent="0.15">
      <c r="A19" s="59" t="s">
        <v>4729</v>
      </c>
      <c r="B19" s="139" t="s">
        <v>4730</v>
      </c>
      <c r="C19" s="80">
        <v>989852</v>
      </c>
    </row>
    <row r="20" spans="1:3" ht="11.25" customHeight="1" x14ac:dyDescent="0.15">
      <c r="A20" s="78" t="s">
        <v>4731</v>
      </c>
      <c r="B20" s="139" t="s">
        <v>4732</v>
      </c>
      <c r="C20" s="80">
        <v>404692</v>
      </c>
    </row>
    <row r="21" spans="1:3" ht="11.25" customHeight="1" x14ac:dyDescent="0.15">
      <c r="A21" s="78"/>
      <c r="B21" s="139" t="s">
        <v>4733</v>
      </c>
      <c r="C21" s="80">
        <v>381096</v>
      </c>
    </row>
    <row r="22" spans="1:3" ht="11.25" customHeight="1" x14ac:dyDescent="0.15">
      <c r="A22" s="78"/>
      <c r="B22" s="139" t="s">
        <v>4734</v>
      </c>
      <c r="C22" s="81">
        <v>796419</v>
      </c>
    </row>
    <row r="23" spans="1:3" ht="11.25" customHeight="1" x14ac:dyDescent="0.15">
      <c r="A23" s="78"/>
      <c r="B23" s="139" t="s">
        <v>4735</v>
      </c>
      <c r="C23" s="80">
        <v>202283</v>
      </c>
    </row>
    <row r="24" spans="1:3" ht="11.25" customHeight="1" x14ac:dyDescent="0.15">
      <c r="A24" s="78"/>
      <c r="B24" s="139" t="s">
        <v>4736</v>
      </c>
      <c r="C24" s="82">
        <v>448079</v>
      </c>
    </row>
    <row r="25" spans="1:3" ht="11.25" customHeight="1" x14ac:dyDescent="0.15">
      <c r="A25" s="3414"/>
      <c r="B25" s="139" t="s">
        <v>4737</v>
      </c>
      <c r="C25" s="83">
        <v>7242209</v>
      </c>
    </row>
    <row r="26" spans="1:3" ht="14.95" customHeight="1" x14ac:dyDescent="0.15">
      <c r="A26" s="3413" t="s">
        <v>4738</v>
      </c>
      <c r="B26" s="3419" t="s">
        <v>4739</v>
      </c>
      <c r="C26" s="3420">
        <v>18270071</v>
      </c>
    </row>
    <row r="27" spans="1:3" ht="14.95" customHeight="1" x14ac:dyDescent="0.15">
      <c r="A27" s="78"/>
      <c r="B27" s="140" t="s">
        <v>4740</v>
      </c>
      <c r="C27" s="84">
        <v>17627963</v>
      </c>
    </row>
    <row r="28" spans="1:3" ht="11.25" customHeight="1" x14ac:dyDescent="0.15">
      <c r="A28" s="78"/>
      <c r="B28" s="1" t="s">
        <v>4741</v>
      </c>
      <c r="C28" s="84">
        <v>642108</v>
      </c>
    </row>
    <row r="29" spans="1:3" ht="16.5" customHeight="1" x14ac:dyDescent="0.15">
      <c r="A29" s="3421"/>
      <c r="B29" s="2098" t="s">
        <v>4742</v>
      </c>
      <c r="C29" s="2099">
        <v>23657205</v>
      </c>
    </row>
    <row r="30" spans="1:3" ht="11.55" x14ac:dyDescent="0.15">
      <c r="A30" s="59" t="s">
        <v>4743</v>
      </c>
      <c r="B30" s="141" t="s">
        <v>4744</v>
      </c>
      <c r="C30" s="85">
        <v>4083025</v>
      </c>
    </row>
    <row r="31" spans="1:3" ht="11.25" customHeight="1" x14ac:dyDescent="0.15">
      <c r="A31" s="3406"/>
      <c r="B31" s="142" t="s">
        <v>4745</v>
      </c>
      <c r="C31" s="3422">
        <v>19574180</v>
      </c>
    </row>
    <row r="32" spans="1:3" ht="13.6" customHeight="1" x14ac:dyDescent="0.15">
      <c r="A32" s="3421" t="s">
        <v>4746</v>
      </c>
      <c r="B32" s="2100" t="s">
        <v>4747</v>
      </c>
      <c r="C32" s="86">
        <v>82414</v>
      </c>
    </row>
    <row r="33" spans="1:3" ht="11.25" customHeight="1" x14ac:dyDescent="0.15">
      <c r="A33" s="59"/>
      <c r="B33" s="143" t="s">
        <v>4748</v>
      </c>
      <c r="C33" s="87">
        <v>82414</v>
      </c>
    </row>
    <row r="34" spans="1:3" ht="12.75" customHeight="1" x14ac:dyDescent="0.15">
      <c r="A34" s="3421" t="s">
        <v>4749</v>
      </c>
      <c r="B34" s="2101" t="s">
        <v>4750</v>
      </c>
      <c r="C34" s="2102">
        <v>37261277</v>
      </c>
    </row>
    <row r="35" spans="1:3" ht="11.25" customHeight="1" x14ac:dyDescent="0.15">
      <c r="A35" s="59"/>
      <c r="B35" s="88" t="s">
        <v>4751</v>
      </c>
      <c r="C35" s="83">
        <v>37261277</v>
      </c>
    </row>
    <row r="36" spans="1:3" ht="13.6" customHeight="1" x14ac:dyDescent="0.15">
      <c r="A36" s="3421"/>
      <c r="B36" s="2101" t="s">
        <v>4752</v>
      </c>
      <c r="C36" s="2099">
        <v>13574750</v>
      </c>
    </row>
    <row r="37" spans="1:3" ht="13.1" customHeight="1" x14ac:dyDescent="0.15">
      <c r="A37" s="59" t="s">
        <v>4753</v>
      </c>
      <c r="B37" s="89" t="s">
        <v>4754</v>
      </c>
      <c r="C37" s="80">
        <v>9600957</v>
      </c>
    </row>
    <row r="38" spans="1:3" ht="13.95" customHeight="1" x14ac:dyDescent="0.15">
      <c r="A38" s="59"/>
      <c r="B38" s="89" t="s">
        <v>4755</v>
      </c>
      <c r="C38" s="80">
        <v>3973793</v>
      </c>
    </row>
    <row r="39" spans="1:3" ht="11.25" customHeight="1" x14ac:dyDescent="0.15">
      <c r="A39" s="3421"/>
      <c r="B39" s="2101" t="s">
        <v>4756</v>
      </c>
      <c r="C39" s="2103">
        <v>78805518</v>
      </c>
    </row>
    <row r="40" spans="1:3" ht="11.25" customHeight="1" x14ac:dyDescent="0.15">
      <c r="A40" s="59"/>
      <c r="B40" s="89" t="s">
        <v>4757</v>
      </c>
      <c r="C40" s="80">
        <v>457722</v>
      </c>
    </row>
    <row r="41" spans="1:3" ht="11.25" customHeight="1" x14ac:dyDescent="0.15">
      <c r="A41" s="59"/>
      <c r="B41" s="89" t="s">
        <v>4758</v>
      </c>
      <c r="C41" s="80">
        <v>104153</v>
      </c>
    </row>
    <row r="42" spans="1:3" ht="11.25" customHeight="1" x14ac:dyDescent="0.15">
      <c r="A42" s="59"/>
      <c r="B42" s="89" t="s">
        <v>4759</v>
      </c>
      <c r="C42" s="80">
        <v>4164</v>
      </c>
    </row>
    <row r="43" spans="1:3" ht="11.25" customHeight="1" x14ac:dyDescent="0.15">
      <c r="A43" s="59" t="s">
        <v>4760</v>
      </c>
      <c r="B43" s="89" t="s">
        <v>4761</v>
      </c>
      <c r="C43" s="80">
        <v>180982</v>
      </c>
    </row>
    <row r="44" spans="1:3" ht="11.25" customHeight="1" x14ac:dyDescent="0.15">
      <c r="A44" s="59"/>
      <c r="B44" s="89" t="s">
        <v>4762</v>
      </c>
      <c r="C44" s="80">
        <v>1870642</v>
      </c>
    </row>
    <row r="45" spans="1:3" ht="11.25" customHeight="1" x14ac:dyDescent="0.15">
      <c r="A45" s="59"/>
      <c r="B45" s="89" t="s">
        <v>4763</v>
      </c>
      <c r="C45" s="80">
        <v>4637128</v>
      </c>
    </row>
    <row r="46" spans="1:3" ht="11.25" customHeight="1" x14ac:dyDescent="0.15">
      <c r="A46" s="59"/>
      <c r="B46" s="89" t="s">
        <v>4764</v>
      </c>
      <c r="C46" s="80">
        <v>29657619</v>
      </c>
    </row>
    <row r="47" spans="1:3" ht="11.25" customHeight="1" x14ac:dyDescent="0.15">
      <c r="A47" s="59"/>
      <c r="B47" s="89" t="s">
        <v>4765</v>
      </c>
      <c r="C47" s="81">
        <v>7747543</v>
      </c>
    </row>
    <row r="48" spans="1:3" ht="12.1" customHeight="1" x14ac:dyDescent="0.15">
      <c r="A48" s="3406"/>
      <c r="B48" s="88" t="s">
        <v>4766</v>
      </c>
      <c r="C48" s="83">
        <v>2922863</v>
      </c>
    </row>
    <row r="49" spans="1:3" ht="13.6" customHeight="1" x14ac:dyDescent="0.15">
      <c r="A49" s="3423" t="s">
        <v>4767</v>
      </c>
      <c r="B49" s="3424" t="s">
        <v>4768</v>
      </c>
      <c r="C49" s="3425">
        <v>31186218</v>
      </c>
    </row>
    <row r="50" spans="1:3" ht="14.95" customHeight="1" x14ac:dyDescent="0.15">
      <c r="A50" s="3423" t="s">
        <v>4769</v>
      </c>
      <c r="B50" s="90" t="s">
        <v>4770</v>
      </c>
      <c r="C50" s="3425">
        <v>36484</v>
      </c>
    </row>
    <row r="51" spans="1:3" ht="15.8" customHeight="1" x14ac:dyDescent="0.15">
      <c r="A51" s="3413" t="s">
        <v>4771</v>
      </c>
      <c r="B51" s="2101" t="s">
        <v>4772</v>
      </c>
      <c r="C51" s="2099">
        <v>3838886</v>
      </c>
    </row>
    <row r="52" spans="1:3" ht="12.6" customHeight="1" x14ac:dyDescent="0.15">
      <c r="A52" s="3416"/>
      <c r="B52" s="88" t="s">
        <v>4773</v>
      </c>
      <c r="C52" s="91">
        <v>3838886</v>
      </c>
    </row>
    <row r="53" spans="1:3" ht="15.65" customHeight="1" x14ac:dyDescent="0.15">
      <c r="A53" s="3426" t="s">
        <v>4774</v>
      </c>
      <c r="B53" s="2101" t="s">
        <v>4775</v>
      </c>
      <c r="C53" s="2099">
        <v>199764</v>
      </c>
    </row>
    <row r="54" spans="1:3" ht="11.25" customHeight="1" x14ac:dyDescent="0.15">
      <c r="A54" s="3427"/>
      <c r="B54" s="88" t="s">
        <v>4776</v>
      </c>
      <c r="C54" s="91">
        <v>199764</v>
      </c>
    </row>
    <row r="55" spans="1:3" ht="16.149999999999999" customHeight="1" x14ac:dyDescent="0.15">
      <c r="A55" s="3413"/>
      <c r="B55" s="2101" t="s">
        <v>4777</v>
      </c>
      <c r="C55" s="2104">
        <v>655442</v>
      </c>
    </row>
    <row r="56" spans="1:3" ht="11.25" customHeight="1" x14ac:dyDescent="0.15">
      <c r="A56" s="78" t="s">
        <v>4778</v>
      </c>
      <c r="B56" s="89" t="s">
        <v>4779</v>
      </c>
      <c r="C56" s="92">
        <v>544987</v>
      </c>
    </row>
    <row r="57" spans="1:3" ht="11.25" customHeight="1" x14ac:dyDescent="0.15">
      <c r="A57" s="78"/>
      <c r="B57" s="89" t="s">
        <v>4780</v>
      </c>
      <c r="C57" s="92">
        <v>101013</v>
      </c>
    </row>
    <row r="58" spans="1:3" ht="11.25" customHeight="1" x14ac:dyDescent="0.15">
      <c r="A58" s="3414"/>
      <c r="B58" s="88" t="s">
        <v>4781</v>
      </c>
      <c r="C58" s="91">
        <v>9442</v>
      </c>
    </row>
    <row r="60" spans="1:3" ht="14.95" customHeight="1" x14ac:dyDescent="0.15">
      <c r="A60" s="40" t="s">
        <v>4685</v>
      </c>
      <c r="B60" s="90"/>
      <c r="C60" s="90"/>
    </row>
    <row r="61" spans="1:3" ht="14.95" customHeight="1" x14ac:dyDescent="0.15">
      <c r="A61" s="46" t="s">
        <v>4782</v>
      </c>
      <c r="B61" s="46"/>
      <c r="C61" s="46"/>
    </row>
    <row r="62" spans="1:3" ht="14.95" customHeight="1" x14ac:dyDescent="0.15">
      <c r="A62" s="46" t="s">
        <v>4783</v>
      </c>
      <c r="B62" s="46"/>
      <c r="C62" s="46"/>
    </row>
    <row r="63" spans="1:3" ht="14.95" customHeight="1" x14ac:dyDescent="0.15">
      <c r="A63" s="46" t="s">
        <v>4784</v>
      </c>
      <c r="B63" s="46"/>
      <c r="C63" s="46"/>
    </row>
    <row r="64" spans="1:3" ht="14.95" customHeight="1" x14ac:dyDescent="0.15">
      <c r="A64" s="46" t="s">
        <v>4785</v>
      </c>
      <c r="B64" s="46"/>
      <c r="C64" s="46"/>
    </row>
    <row r="65" spans="1:3" ht="14.95" customHeight="1" x14ac:dyDescent="0.15">
      <c r="A65" s="46" t="s">
        <v>4786</v>
      </c>
      <c r="B65" s="46"/>
      <c r="C65" s="46"/>
    </row>
    <row r="66" spans="1:3" ht="14.95" customHeight="1" x14ac:dyDescent="0.15">
      <c r="A66" s="46" t="s">
        <v>4787</v>
      </c>
      <c r="B66" s="46"/>
      <c r="C66" s="46"/>
    </row>
    <row r="67" spans="1:3" s="94" customFormat="1" ht="14.95" customHeight="1" x14ac:dyDescent="0.15">
      <c r="A67" s="138" t="s">
        <v>4788</v>
      </c>
      <c r="B67" s="93"/>
      <c r="C67" s="93"/>
    </row>
    <row r="68" spans="1:3" s="94" customFormat="1" ht="14.95" customHeight="1" x14ac:dyDescent="0.15">
      <c r="A68" s="46" t="s">
        <v>4789</v>
      </c>
      <c r="B68" s="93"/>
      <c r="C68" s="93"/>
    </row>
    <row r="69" spans="1:3" s="94" customFormat="1" ht="14.95" customHeight="1" x14ac:dyDescent="0.15">
      <c r="A69" s="46" t="s">
        <v>4790</v>
      </c>
      <c r="B69" s="93"/>
      <c r="C69" s="93"/>
    </row>
    <row r="70" spans="1:3" s="94" customFormat="1" ht="14.95" customHeight="1" x14ac:dyDescent="0.15">
      <c r="A70" s="44" t="s">
        <v>4700</v>
      </c>
      <c r="B70" s="95"/>
      <c r="C70" s="95"/>
    </row>
  </sheetData>
  <pageMargins left="0.7" right="0.7" top="0.75" bottom="0.75" header="0.3" footer="0.3"/>
  <pageSetup paperSize="9" orientation="portrait"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Hoja329"/>
  <dimension ref="A2:C57"/>
  <sheetViews>
    <sheetView zoomScaleNormal="100" workbookViewId="0"/>
  </sheetViews>
  <sheetFormatPr baseColWidth="10" defaultColWidth="11.375" defaultRowHeight="10.199999999999999" x14ac:dyDescent="0.15"/>
  <cols>
    <col min="1" max="1" width="81" style="1" customWidth="1"/>
    <col min="2" max="2" width="109.75" style="1" customWidth="1"/>
    <col min="3" max="3" width="30.75" style="1" customWidth="1"/>
    <col min="4" max="16384" width="11.375" style="1"/>
  </cols>
  <sheetData>
    <row r="2" spans="1:3" ht="11.55" x14ac:dyDescent="0.15">
      <c r="A2" s="96" t="s">
        <v>4791</v>
      </c>
      <c r="B2" s="96"/>
      <c r="C2" s="96"/>
    </row>
    <row r="3" spans="1:3" ht="10.9" thickBot="1" x14ac:dyDescent="0.2">
      <c r="B3" s="47"/>
    </row>
    <row r="4" spans="1:3" x14ac:dyDescent="0.15">
      <c r="A4" s="97" t="s">
        <v>4596</v>
      </c>
      <c r="B4" s="98"/>
      <c r="C4" s="99" t="s">
        <v>4597</v>
      </c>
    </row>
    <row r="5" spans="1:3" ht="10.55" customHeight="1" x14ac:dyDescent="0.15">
      <c r="A5" s="100" t="s">
        <v>4792</v>
      </c>
      <c r="B5" s="101"/>
      <c r="C5" s="2105">
        <v>75199066392.110001</v>
      </c>
    </row>
    <row r="6" spans="1:3" ht="10.55" customHeight="1" x14ac:dyDescent="0.15">
      <c r="A6" s="100" t="s">
        <v>4793</v>
      </c>
      <c r="B6" s="101"/>
      <c r="C6" s="102">
        <v>92692015.039984003</v>
      </c>
    </row>
    <row r="7" spans="1:3" ht="11.25" customHeight="1" thickBot="1" x14ac:dyDescent="0.2">
      <c r="A7" s="103" t="s">
        <v>4794</v>
      </c>
      <c r="B7" s="104"/>
      <c r="C7" s="105">
        <v>1.232621885977422E-3</v>
      </c>
    </row>
    <row r="8" spans="1:3" x14ac:dyDescent="0.15">
      <c r="A8" s="75"/>
      <c r="B8" s="3397"/>
      <c r="C8" s="75"/>
    </row>
    <row r="9" spans="1:3" ht="27" customHeight="1" x14ac:dyDescent="0.15">
      <c r="A9" s="3428" t="s">
        <v>4705</v>
      </c>
      <c r="B9" s="3428" t="s">
        <v>3346</v>
      </c>
      <c r="C9" s="3428" t="s">
        <v>4706</v>
      </c>
    </row>
    <row r="10" spans="1:3" ht="10.55" customHeight="1" x14ac:dyDescent="0.15">
      <c r="A10" s="3429" t="s">
        <v>4795</v>
      </c>
      <c r="B10" s="3430"/>
      <c r="C10" s="3431">
        <v>92692015.039984003</v>
      </c>
    </row>
    <row r="11" spans="1:3" ht="11.25" customHeight="1" x14ac:dyDescent="0.15">
      <c r="A11" s="3432"/>
      <c r="B11" s="2101" t="s">
        <v>4796</v>
      </c>
      <c r="C11" s="2106">
        <v>1125924.3661240002</v>
      </c>
    </row>
    <row r="12" spans="1:3" x14ac:dyDescent="0.15">
      <c r="A12" s="106" t="s">
        <v>4797</v>
      </c>
      <c r="B12" s="101" t="s">
        <v>4798</v>
      </c>
      <c r="C12" s="107">
        <v>381489</v>
      </c>
    </row>
    <row r="13" spans="1:3" x14ac:dyDescent="0.15">
      <c r="A13" s="106" t="s">
        <v>4799</v>
      </c>
      <c r="B13" s="101" t="s">
        <v>4800</v>
      </c>
      <c r="C13" s="107">
        <v>103829.41004800001</v>
      </c>
    </row>
    <row r="14" spans="1:3" x14ac:dyDescent="0.15">
      <c r="A14" s="108"/>
      <c r="B14" s="101" t="s">
        <v>4801</v>
      </c>
      <c r="C14" s="107">
        <v>387655.39500000002</v>
      </c>
    </row>
    <row r="15" spans="1:3" x14ac:dyDescent="0.15">
      <c r="A15" s="3433"/>
      <c r="B15" s="109" t="s">
        <v>4802</v>
      </c>
      <c r="C15" s="110">
        <v>252950.56107600001</v>
      </c>
    </row>
    <row r="16" spans="1:3" ht="10.55" customHeight="1" x14ac:dyDescent="0.15">
      <c r="A16" s="111"/>
      <c r="B16" s="2101" t="s">
        <v>4803</v>
      </c>
      <c r="C16" s="2106">
        <v>6311033.8320000004</v>
      </c>
    </row>
    <row r="17" spans="1:3" ht="11.55" x14ac:dyDescent="0.15">
      <c r="A17" s="37"/>
      <c r="B17" s="89" t="s">
        <v>4804</v>
      </c>
      <c r="C17" s="107">
        <v>356995.15899999999</v>
      </c>
    </row>
    <row r="18" spans="1:3" ht="11.55" x14ac:dyDescent="0.15">
      <c r="A18" s="112" t="s">
        <v>4805</v>
      </c>
      <c r="B18" s="89" t="s">
        <v>4806</v>
      </c>
      <c r="C18" s="107">
        <v>5547825.4550000001</v>
      </c>
    </row>
    <row r="19" spans="1:3" ht="11.55" x14ac:dyDescent="0.15">
      <c r="A19" s="37" t="s">
        <v>4807</v>
      </c>
      <c r="B19" s="113" t="s">
        <v>4808</v>
      </c>
      <c r="C19" s="107">
        <v>136475.27299999999</v>
      </c>
    </row>
    <row r="20" spans="1:3" ht="11.55" x14ac:dyDescent="0.15">
      <c r="A20" s="37"/>
      <c r="B20" s="134" t="s">
        <v>4809</v>
      </c>
      <c r="C20" s="107">
        <v>91137</v>
      </c>
    </row>
    <row r="21" spans="1:3" ht="11.55" x14ac:dyDescent="0.15">
      <c r="A21" s="3396"/>
      <c r="B21" s="135" t="s">
        <v>4810</v>
      </c>
      <c r="C21" s="107">
        <v>178600.94500000001</v>
      </c>
    </row>
    <row r="22" spans="1:3" ht="11.25" customHeight="1" x14ac:dyDescent="0.15">
      <c r="A22" s="111"/>
      <c r="B22" s="2101" t="s">
        <v>4811</v>
      </c>
      <c r="C22" s="2107">
        <v>5054336.2390000001</v>
      </c>
    </row>
    <row r="23" spans="1:3" x14ac:dyDescent="0.15">
      <c r="A23" s="114"/>
      <c r="B23" s="89" t="s">
        <v>4812</v>
      </c>
      <c r="C23" s="115">
        <v>1088036.013</v>
      </c>
    </row>
    <row r="24" spans="1:3" x14ac:dyDescent="0.15">
      <c r="A24" s="108" t="s">
        <v>4813</v>
      </c>
      <c r="B24" s="89" t="s">
        <v>4814</v>
      </c>
      <c r="C24" s="115">
        <v>860023.36199999996</v>
      </c>
    </row>
    <row r="25" spans="1:3" x14ac:dyDescent="0.15">
      <c r="A25" s="114" t="s">
        <v>4815</v>
      </c>
      <c r="B25" s="89" t="s">
        <v>4816</v>
      </c>
      <c r="C25" s="116">
        <v>716961.103</v>
      </c>
    </row>
    <row r="26" spans="1:3" x14ac:dyDescent="0.15">
      <c r="A26" s="114"/>
      <c r="B26" s="89" t="s">
        <v>4817</v>
      </c>
      <c r="C26" s="116">
        <v>1682892.774</v>
      </c>
    </row>
    <row r="27" spans="1:3" x14ac:dyDescent="0.15">
      <c r="A27" s="114"/>
      <c r="B27" s="89" t="s">
        <v>4818</v>
      </c>
      <c r="C27" s="116">
        <v>59400</v>
      </c>
    </row>
    <row r="28" spans="1:3" x14ac:dyDescent="0.15">
      <c r="A28" s="114"/>
      <c r="B28" s="89" t="s">
        <v>4819</v>
      </c>
      <c r="C28" s="116">
        <v>637526.48699999996</v>
      </c>
    </row>
    <row r="29" spans="1:3" x14ac:dyDescent="0.15">
      <c r="A29" s="3433"/>
      <c r="B29" s="88" t="s">
        <v>4820</v>
      </c>
      <c r="C29" s="117">
        <v>9496.5</v>
      </c>
    </row>
    <row r="30" spans="1:3" ht="11.55" x14ac:dyDescent="0.15">
      <c r="A30" s="111"/>
      <c r="B30" s="2101" t="s">
        <v>4821</v>
      </c>
      <c r="C30" s="2107">
        <v>941753.32585999998</v>
      </c>
    </row>
    <row r="31" spans="1:3" ht="20.25" customHeight="1" x14ac:dyDescent="0.15">
      <c r="A31" s="108" t="s">
        <v>4822</v>
      </c>
      <c r="B31" s="89" t="s">
        <v>4823</v>
      </c>
      <c r="C31" s="115">
        <v>563378.06888000004</v>
      </c>
    </row>
    <row r="32" spans="1:3" ht="11.25" customHeight="1" x14ac:dyDescent="0.15">
      <c r="A32" s="114"/>
      <c r="B32" s="89" t="s">
        <v>4824</v>
      </c>
      <c r="C32" s="116">
        <v>107580.90048000001</v>
      </c>
    </row>
    <row r="33" spans="1:3" ht="11.55" x14ac:dyDescent="0.15">
      <c r="A33" s="3433"/>
      <c r="B33" s="88" t="s">
        <v>4825</v>
      </c>
      <c r="C33" s="117">
        <v>270794.35649999999</v>
      </c>
    </row>
    <row r="34" spans="1:3" ht="10.55" customHeight="1" x14ac:dyDescent="0.15">
      <c r="A34" s="111"/>
      <c r="B34" s="2108" t="s">
        <v>4826</v>
      </c>
      <c r="C34" s="2109">
        <v>26457167.277000003</v>
      </c>
    </row>
    <row r="35" spans="1:3" ht="11.55" x14ac:dyDescent="0.15">
      <c r="A35" s="37" t="s">
        <v>4827</v>
      </c>
      <c r="B35" s="89" t="s">
        <v>4828</v>
      </c>
      <c r="C35" s="116">
        <v>17193538.833999999</v>
      </c>
    </row>
    <row r="36" spans="1:3" ht="11.55" x14ac:dyDescent="0.15">
      <c r="A36" s="3396"/>
      <c r="B36" s="88" t="s">
        <v>4829</v>
      </c>
      <c r="C36" s="117">
        <v>9263628.4430000056</v>
      </c>
    </row>
    <row r="37" spans="1:3" ht="11.55" x14ac:dyDescent="0.15">
      <c r="A37" s="3421" t="s">
        <v>4830</v>
      </c>
      <c r="B37" s="2101" t="s">
        <v>4831</v>
      </c>
      <c r="C37" s="2110">
        <v>52801800</v>
      </c>
    </row>
    <row r="38" spans="1:3" x14ac:dyDescent="0.15">
      <c r="A38" s="3406"/>
      <c r="B38" s="88" t="s">
        <v>4832</v>
      </c>
      <c r="C38" s="118">
        <v>52801800</v>
      </c>
    </row>
    <row r="39" spans="1:3" ht="11.55" x14ac:dyDescent="0.15">
      <c r="A39" s="3434" t="s">
        <v>4833</v>
      </c>
      <c r="B39" s="2101" t="s">
        <v>4834</v>
      </c>
      <c r="C39" s="2111" t="s">
        <v>687</v>
      </c>
    </row>
    <row r="40" spans="1:3" x14ac:dyDescent="0.15">
      <c r="A40" s="3435"/>
      <c r="B40" s="88" t="s">
        <v>4835</v>
      </c>
      <c r="C40" s="119" t="s">
        <v>687</v>
      </c>
    </row>
    <row r="41" spans="1:3" x14ac:dyDescent="0.15">
      <c r="A41" s="43"/>
    </row>
    <row r="42" spans="1:3" s="22" customFormat="1" ht="14.95" customHeight="1" x14ac:dyDescent="0.25">
      <c r="A42" s="40" t="s">
        <v>4836</v>
      </c>
      <c r="B42" s="40"/>
      <c r="C42" s="40"/>
    </row>
    <row r="43" spans="1:3" s="22" customFormat="1" ht="14.95" customHeight="1" x14ac:dyDescent="0.25">
      <c r="A43" s="136" t="s">
        <v>4837</v>
      </c>
      <c r="B43" s="120"/>
      <c r="C43" s="120"/>
    </row>
    <row r="44" spans="1:3" s="22" customFormat="1" ht="14.95" customHeight="1" x14ac:dyDescent="0.25">
      <c r="A44" s="40" t="s">
        <v>4838</v>
      </c>
      <c r="B44" s="40"/>
      <c r="C44" s="40"/>
    </row>
    <row r="45" spans="1:3" s="22" customFormat="1" ht="14.95" customHeight="1" x14ac:dyDescent="0.25">
      <c r="A45" s="40" t="s">
        <v>4839</v>
      </c>
      <c r="B45" s="40"/>
      <c r="C45" s="40"/>
    </row>
    <row r="46" spans="1:3" s="22" customFormat="1" ht="14.95" customHeight="1" x14ac:dyDescent="0.25">
      <c r="A46" s="40" t="s">
        <v>4840</v>
      </c>
      <c r="B46" s="40"/>
      <c r="C46" s="40"/>
    </row>
    <row r="47" spans="1:3" s="22" customFormat="1" ht="14.95" customHeight="1" x14ac:dyDescent="0.25">
      <c r="A47" s="40" t="s">
        <v>4841</v>
      </c>
      <c r="B47" s="40"/>
      <c r="C47" s="40"/>
    </row>
    <row r="48" spans="1:3" s="22" customFormat="1" ht="14.95" customHeight="1" x14ac:dyDescent="0.25">
      <c r="A48" s="40" t="s">
        <v>4842</v>
      </c>
      <c r="B48" s="40"/>
      <c r="C48" s="40"/>
    </row>
    <row r="49" spans="1:3" s="22" customFormat="1" ht="14.95" customHeight="1" x14ac:dyDescent="0.25">
      <c r="A49" s="40" t="s">
        <v>4843</v>
      </c>
      <c r="B49" s="40"/>
      <c r="C49" s="40"/>
    </row>
    <row r="50" spans="1:3" s="22" customFormat="1" ht="14.95" customHeight="1" x14ac:dyDescent="0.25">
      <c r="A50" s="40" t="s">
        <v>4844</v>
      </c>
      <c r="B50" s="40"/>
      <c r="C50" s="40"/>
    </row>
    <row r="51" spans="1:3" s="22" customFormat="1" ht="14.95" customHeight="1" x14ac:dyDescent="0.25">
      <c r="A51" s="40" t="s">
        <v>4845</v>
      </c>
      <c r="B51" s="40"/>
      <c r="C51" s="40"/>
    </row>
    <row r="52" spans="1:3" s="22" customFormat="1" ht="14.95" customHeight="1" x14ac:dyDescent="0.25">
      <c r="A52" s="40" t="s">
        <v>4846</v>
      </c>
      <c r="B52" s="40"/>
      <c r="C52" s="40"/>
    </row>
    <row r="53" spans="1:3" s="22" customFormat="1" ht="14.95" customHeight="1" x14ac:dyDescent="0.25">
      <c r="A53" s="40" t="s">
        <v>4847</v>
      </c>
      <c r="B53" s="40"/>
      <c r="C53" s="40"/>
    </row>
    <row r="54" spans="1:3" s="22" customFormat="1" ht="14.95" customHeight="1" x14ac:dyDescent="0.25">
      <c r="A54" s="40" t="s">
        <v>4848</v>
      </c>
      <c r="B54" s="40"/>
      <c r="C54" s="40"/>
    </row>
    <row r="55" spans="1:3" s="22" customFormat="1" ht="14.95" customHeight="1" x14ac:dyDescent="0.25">
      <c r="A55" s="136" t="s">
        <v>4849</v>
      </c>
      <c r="B55" s="40"/>
      <c r="C55" s="40"/>
    </row>
    <row r="56" spans="1:3" s="22" customFormat="1" ht="14.95" customHeight="1" x14ac:dyDescent="0.25">
      <c r="A56" s="121" t="s">
        <v>4850</v>
      </c>
      <c r="B56" s="121"/>
      <c r="C56" s="121"/>
    </row>
    <row r="57" spans="1:3" s="22" customFormat="1" ht="14.95" customHeight="1" x14ac:dyDescent="0.25">
      <c r="A57" s="22" t="s">
        <v>4851</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workbookViewId="0"/>
  </sheetViews>
  <sheetFormatPr baseColWidth="10" defaultColWidth="9.125" defaultRowHeight="10.199999999999999" x14ac:dyDescent="0.25"/>
  <cols>
    <col min="1" max="1" width="19.625" style="392" customWidth="1"/>
    <col min="2" max="2" width="13.25" style="392" customWidth="1"/>
    <col min="3" max="6" width="22.125" style="392" customWidth="1"/>
    <col min="7" max="7" width="9.125" style="392" customWidth="1"/>
    <col min="8" max="16384" width="9.125" style="392"/>
  </cols>
  <sheetData>
    <row r="2" spans="1:6" ht="11.55" x14ac:dyDescent="0.25">
      <c r="A2" s="1613" t="s">
        <v>1010</v>
      </c>
      <c r="B2" s="1639"/>
      <c r="C2" s="1639"/>
      <c r="D2" s="1639"/>
      <c r="E2" s="1639"/>
      <c r="F2" s="1639"/>
    </row>
    <row r="3" spans="1:6" x14ac:dyDescent="0.25">
      <c r="A3" s="526"/>
      <c r="B3" s="526"/>
      <c r="C3" s="526"/>
      <c r="D3" s="526"/>
      <c r="E3" s="526"/>
      <c r="F3" s="526"/>
    </row>
    <row r="4" spans="1:6" ht="23.3" customHeight="1" x14ac:dyDescent="0.25">
      <c r="A4" s="2201" t="s">
        <v>674</v>
      </c>
      <c r="B4" s="2201" t="s">
        <v>1011</v>
      </c>
      <c r="C4" s="2200" t="s">
        <v>1012</v>
      </c>
      <c r="D4" s="2200" t="s">
        <v>1013</v>
      </c>
      <c r="E4" s="2200" t="s">
        <v>1014</v>
      </c>
      <c r="F4" s="2201" t="s">
        <v>1015</v>
      </c>
    </row>
    <row r="5" spans="1:6" x14ac:dyDescent="0.25">
      <c r="A5" s="445" t="s">
        <v>742</v>
      </c>
      <c r="B5" s="1899">
        <v>52</v>
      </c>
      <c r="C5" s="1899">
        <v>5</v>
      </c>
      <c r="D5" s="1899">
        <v>25</v>
      </c>
      <c r="E5" s="1899">
        <v>13</v>
      </c>
      <c r="F5" s="1899">
        <v>9</v>
      </c>
    </row>
    <row r="6" spans="1:6" x14ac:dyDescent="0.25">
      <c r="A6" s="527" t="s">
        <v>677</v>
      </c>
      <c r="B6" s="1899">
        <v>1</v>
      </c>
      <c r="C6" s="1897">
        <v>0</v>
      </c>
      <c r="D6" s="1897">
        <v>1</v>
      </c>
      <c r="E6" s="1897">
        <v>0</v>
      </c>
      <c r="F6" s="1897">
        <v>0</v>
      </c>
    </row>
    <row r="7" spans="1:6" x14ac:dyDescent="0.25">
      <c r="A7" s="527" t="s">
        <v>678</v>
      </c>
      <c r="B7" s="1899">
        <v>3</v>
      </c>
      <c r="C7" s="1897">
        <v>2</v>
      </c>
      <c r="D7" s="1897">
        <v>0</v>
      </c>
      <c r="E7" s="1897">
        <v>1</v>
      </c>
      <c r="F7" s="1897">
        <v>0</v>
      </c>
    </row>
    <row r="8" spans="1:6" x14ac:dyDescent="0.25">
      <c r="A8" s="527" t="s">
        <v>679</v>
      </c>
      <c r="B8" s="1899">
        <v>4</v>
      </c>
      <c r="C8" s="1897">
        <v>1</v>
      </c>
      <c r="D8" s="1897">
        <v>2</v>
      </c>
      <c r="E8" s="1897">
        <v>1</v>
      </c>
      <c r="F8" s="1897">
        <v>0</v>
      </c>
    </row>
    <row r="9" spans="1:6" x14ac:dyDescent="0.25">
      <c r="A9" s="527" t="s">
        <v>680</v>
      </c>
      <c r="B9" s="1899">
        <v>2</v>
      </c>
      <c r="C9" s="1897">
        <v>0</v>
      </c>
      <c r="D9" s="1897">
        <v>1</v>
      </c>
      <c r="E9" s="1897">
        <v>1</v>
      </c>
      <c r="F9" s="1897">
        <v>0</v>
      </c>
    </row>
    <row r="10" spans="1:6" x14ac:dyDescent="0.25">
      <c r="A10" s="527" t="s">
        <v>681</v>
      </c>
      <c r="B10" s="1899">
        <v>3</v>
      </c>
      <c r="C10" s="1897">
        <v>0</v>
      </c>
      <c r="D10" s="1897">
        <v>2</v>
      </c>
      <c r="E10" s="1897">
        <v>1</v>
      </c>
      <c r="F10" s="1897">
        <v>0</v>
      </c>
    </row>
    <row r="11" spans="1:6" x14ac:dyDescent="0.25">
      <c r="A11" s="527" t="s">
        <v>682</v>
      </c>
      <c r="B11" s="1899">
        <v>4</v>
      </c>
      <c r="C11" s="1897">
        <v>0</v>
      </c>
      <c r="D11" s="1897">
        <v>1</v>
      </c>
      <c r="E11" s="1897">
        <v>2</v>
      </c>
      <c r="F11" s="1897">
        <v>1</v>
      </c>
    </row>
    <row r="12" spans="1:6" x14ac:dyDescent="0.25">
      <c r="A12" s="527" t="s">
        <v>683</v>
      </c>
      <c r="B12" s="1899">
        <v>14</v>
      </c>
      <c r="C12" s="1897">
        <v>1</v>
      </c>
      <c r="D12" s="1897">
        <v>7</v>
      </c>
      <c r="E12" s="1897">
        <v>0</v>
      </c>
      <c r="F12" s="1897">
        <v>6</v>
      </c>
    </row>
    <row r="13" spans="1:6" x14ac:dyDescent="0.25">
      <c r="A13" s="527" t="s">
        <v>684</v>
      </c>
      <c r="B13" s="1899">
        <v>2</v>
      </c>
      <c r="C13" s="1897">
        <v>0</v>
      </c>
      <c r="D13" s="1897">
        <v>1</v>
      </c>
      <c r="E13" s="1897">
        <v>0</v>
      </c>
      <c r="F13" s="1897">
        <v>1</v>
      </c>
    </row>
    <row r="14" spans="1:6" x14ac:dyDescent="0.25">
      <c r="A14" s="527" t="s">
        <v>685</v>
      </c>
      <c r="B14" s="1899">
        <v>0</v>
      </c>
      <c r="C14" s="1897">
        <v>0</v>
      </c>
      <c r="D14" s="1897">
        <v>0</v>
      </c>
      <c r="E14" s="1897">
        <v>0</v>
      </c>
      <c r="F14" s="1897">
        <v>0</v>
      </c>
    </row>
    <row r="15" spans="1:6" x14ac:dyDescent="0.25">
      <c r="A15" s="527" t="s">
        <v>732</v>
      </c>
      <c r="B15" s="1899">
        <v>4</v>
      </c>
      <c r="C15" s="1897">
        <v>1</v>
      </c>
      <c r="D15" s="1897">
        <v>2</v>
      </c>
      <c r="E15" s="1897">
        <v>1</v>
      </c>
      <c r="F15" s="1897">
        <v>0</v>
      </c>
    </row>
    <row r="16" spans="1:6" x14ac:dyDescent="0.25">
      <c r="A16" s="527" t="s">
        <v>688</v>
      </c>
      <c r="B16" s="1899">
        <v>4</v>
      </c>
      <c r="C16" s="1897">
        <v>0</v>
      </c>
      <c r="D16" s="1897">
        <v>1</v>
      </c>
      <c r="E16" s="1897">
        <v>3</v>
      </c>
      <c r="F16" s="1897">
        <v>0</v>
      </c>
    </row>
    <row r="17" spans="1:7" x14ac:dyDescent="0.25">
      <c r="A17" s="527" t="s">
        <v>689</v>
      </c>
      <c r="B17" s="1899">
        <v>4</v>
      </c>
      <c r="C17" s="1897">
        <v>0</v>
      </c>
      <c r="D17" s="1897">
        <v>3</v>
      </c>
      <c r="E17" s="1897">
        <v>0</v>
      </c>
      <c r="F17" s="1897">
        <v>1</v>
      </c>
    </row>
    <row r="18" spans="1:7" x14ac:dyDescent="0.25">
      <c r="A18" s="527" t="s">
        <v>690</v>
      </c>
      <c r="B18" s="1899">
        <v>2</v>
      </c>
      <c r="C18" s="1897">
        <v>0</v>
      </c>
      <c r="D18" s="1897">
        <v>1</v>
      </c>
      <c r="E18" s="1897">
        <v>1</v>
      </c>
      <c r="F18" s="1897">
        <v>0</v>
      </c>
    </row>
    <row r="19" spans="1:7" x14ac:dyDescent="0.25">
      <c r="A19" s="527" t="s">
        <v>691</v>
      </c>
      <c r="B19" s="1899">
        <v>4</v>
      </c>
      <c r="C19" s="1897">
        <v>0</v>
      </c>
      <c r="D19" s="1897">
        <v>2</v>
      </c>
      <c r="E19" s="1897">
        <v>2</v>
      </c>
      <c r="F19" s="1897">
        <v>0</v>
      </c>
    </row>
    <row r="20" spans="1:7" x14ac:dyDescent="0.25">
      <c r="A20" s="527" t="s">
        <v>692</v>
      </c>
      <c r="B20" s="1899">
        <v>0</v>
      </c>
      <c r="C20" s="1897">
        <v>0</v>
      </c>
      <c r="D20" s="1897">
        <v>0</v>
      </c>
      <c r="E20" s="1897">
        <v>0</v>
      </c>
      <c r="F20" s="1897">
        <v>0</v>
      </c>
    </row>
    <row r="21" spans="1:7" x14ac:dyDescent="0.25">
      <c r="A21" s="527" t="s">
        <v>693</v>
      </c>
      <c r="B21" s="1899">
        <v>1</v>
      </c>
      <c r="C21" s="1897">
        <v>0</v>
      </c>
      <c r="D21" s="1897">
        <v>1</v>
      </c>
      <c r="E21" s="1897">
        <v>0</v>
      </c>
      <c r="F21" s="1897">
        <v>0</v>
      </c>
    </row>
    <row r="22" spans="1:7" ht="10.55" customHeight="1" x14ac:dyDescent="0.25">
      <c r="A22" s="527"/>
    </row>
    <row r="23" spans="1:7" x14ac:dyDescent="0.25">
      <c r="A23" s="1614" t="s">
        <v>1016</v>
      </c>
      <c r="B23" s="1614"/>
      <c r="C23" s="1614"/>
      <c r="D23" s="1614"/>
      <c r="E23" s="1614"/>
      <c r="F23" s="1614"/>
    </row>
    <row r="24" spans="1:7" x14ac:dyDescent="0.25">
      <c r="A24" s="1614" t="s">
        <v>1017</v>
      </c>
      <c r="B24" s="1639"/>
      <c r="C24" s="1639"/>
      <c r="D24" s="1639"/>
      <c r="E24" s="1639"/>
      <c r="F24" s="1639"/>
    </row>
    <row r="25" spans="1:7" x14ac:dyDescent="0.25">
      <c r="A25" s="1614" t="s">
        <v>696</v>
      </c>
      <c r="B25" s="1639"/>
      <c r="C25" s="1639"/>
      <c r="D25" s="1639"/>
      <c r="E25" s="1639"/>
      <c r="F25" s="1639"/>
    </row>
    <row r="26" spans="1:7" x14ac:dyDescent="0.25">
      <c r="A26" s="1898" t="s">
        <v>998</v>
      </c>
      <c r="B26" s="1614"/>
      <c r="C26" s="1614"/>
      <c r="D26" s="1614"/>
      <c r="E26" s="1614"/>
      <c r="F26" s="1614"/>
      <c r="G26" s="762"/>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Hoja330"/>
  <dimension ref="A2:C10"/>
  <sheetViews>
    <sheetView workbookViewId="0"/>
  </sheetViews>
  <sheetFormatPr baseColWidth="10" defaultColWidth="11.375" defaultRowHeight="10.199999999999999" x14ac:dyDescent="0.15"/>
  <cols>
    <col min="1" max="1" width="96.75" style="123" customWidth="1"/>
    <col min="2" max="2" width="24.125" style="123" bestFit="1" customWidth="1"/>
    <col min="3" max="3" width="14.375" style="123" customWidth="1"/>
    <col min="4" max="16384" width="11.375" style="123"/>
  </cols>
  <sheetData>
    <row r="2" spans="1:3" x14ac:dyDescent="0.15">
      <c r="A2" s="122" t="s">
        <v>4852</v>
      </c>
      <c r="B2" s="122"/>
      <c r="C2" s="122"/>
    </row>
    <row r="3" spans="1:3" x14ac:dyDescent="0.15">
      <c r="A3" s="124"/>
      <c r="B3" s="124"/>
    </row>
    <row r="4" spans="1:3" ht="31.6" customHeight="1" x14ac:dyDescent="0.15">
      <c r="A4" s="3436" t="s">
        <v>4853</v>
      </c>
      <c r="B4" s="3437" t="s">
        <v>4597</v>
      </c>
      <c r="C4" s="3436" t="s">
        <v>853</v>
      </c>
    </row>
    <row r="5" spans="1:3" ht="20.25" customHeight="1" x14ac:dyDescent="0.15">
      <c r="A5" s="3438" t="s">
        <v>4854</v>
      </c>
      <c r="B5" s="3439">
        <f>SUM(B6:B8)</f>
        <v>434825555</v>
      </c>
      <c r="C5" s="3440">
        <f>B5/$B$5</f>
        <v>1</v>
      </c>
    </row>
    <row r="6" spans="1:3" ht="20.25" customHeight="1" x14ac:dyDescent="0.15">
      <c r="A6" s="2112" t="s">
        <v>4855</v>
      </c>
      <c r="B6" s="2113">
        <v>217134563</v>
      </c>
      <c r="C6" s="3441">
        <f t="shared" ref="C6:C8" si="0">B6/$B$5</f>
        <v>0.49936016985018278</v>
      </c>
    </row>
    <row r="7" spans="1:3" ht="17.350000000000001" customHeight="1" x14ac:dyDescent="0.15">
      <c r="A7" s="113" t="s">
        <v>4856</v>
      </c>
      <c r="B7" s="125">
        <v>9416402</v>
      </c>
      <c r="C7" s="3441">
        <f t="shared" si="0"/>
        <v>2.16555855370552E-2</v>
      </c>
    </row>
    <row r="8" spans="1:3" x14ac:dyDescent="0.15">
      <c r="A8" s="134" t="s">
        <v>4857</v>
      </c>
      <c r="B8" s="126">
        <v>208274590</v>
      </c>
      <c r="C8" s="3441">
        <f t="shared" si="0"/>
        <v>0.47898424461276201</v>
      </c>
    </row>
    <row r="9" spans="1:3" x14ac:dyDescent="0.15">
      <c r="A9" s="127"/>
      <c r="B9" s="127"/>
    </row>
    <row r="10" spans="1:3" ht="14.95" customHeight="1" x14ac:dyDescent="0.15">
      <c r="A10" s="44" t="s">
        <v>4700</v>
      </c>
      <c r="B10" s="128"/>
      <c r="C10" s="128"/>
    </row>
  </sheetData>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Hoja331"/>
  <dimension ref="A1:E17"/>
  <sheetViews>
    <sheetView workbookViewId="0"/>
  </sheetViews>
  <sheetFormatPr baseColWidth="10" defaultColWidth="11.375" defaultRowHeight="11.25" customHeight="1" x14ac:dyDescent="0.25"/>
  <cols>
    <col min="1" max="1" width="34.75" style="121" bestFit="1" customWidth="1"/>
    <col min="2" max="2" width="21.25" style="121" customWidth="1"/>
    <col min="3" max="3" width="11.375" style="121" customWidth="1"/>
    <col min="4" max="4" width="16" style="121" customWidth="1"/>
    <col min="5" max="5" width="14.875" style="121" customWidth="1"/>
    <col min="6" max="16384" width="11.375" style="121"/>
  </cols>
  <sheetData>
    <row r="1" spans="1:5" ht="11.25" customHeight="1" x14ac:dyDescent="0.25">
      <c r="B1" s="715"/>
      <c r="C1" s="715"/>
      <c r="D1" s="715"/>
      <c r="E1" s="715"/>
    </row>
    <row r="2" spans="1:5" ht="10.199999999999999" x14ac:dyDescent="0.25">
      <c r="A2" s="734" t="s">
        <v>4858</v>
      </c>
      <c r="B2" s="734"/>
      <c r="C2" s="734"/>
      <c r="D2" s="734"/>
      <c r="E2" s="734"/>
    </row>
    <row r="3" spans="1:5" ht="11.25" customHeight="1" x14ac:dyDescent="0.25">
      <c r="A3" s="735"/>
      <c r="B3" s="735"/>
      <c r="C3" s="735"/>
      <c r="D3" s="735"/>
      <c r="E3" s="735"/>
    </row>
    <row r="4" spans="1:5" ht="10.199999999999999" x14ac:dyDescent="0.25">
      <c r="A4" s="3442"/>
      <c r="B4" s="3443"/>
      <c r="C4" s="3444" t="s">
        <v>1859</v>
      </c>
      <c r="D4" s="3445"/>
      <c r="E4" s="3446"/>
    </row>
    <row r="5" spans="1:5" ht="11.55" x14ac:dyDescent="0.25">
      <c r="A5" s="736" t="s">
        <v>4859</v>
      </c>
      <c r="B5" s="737" t="s">
        <v>1858</v>
      </c>
      <c r="C5" s="3447" t="s">
        <v>676</v>
      </c>
      <c r="D5" s="3444" t="s">
        <v>1949</v>
      </c>
      <c r="E5" s="3446"/>
    </row>
    <row r="6" spans="1:5" ht="10.199999999999999" x14ac:dyDescent="0.25">
      <c r="A6" s="3448"/>
      <c r="B6" s="3449"/>
      <c r="C6" s="737"/>
      <c r="D6" s="3450" t="s">
        <v>754</v>
      </c>
      <c r="E6" s="3450" t="s">
        <v>753</v>
      </c>
    </row>
    <row r="7" spans="1:5" ht="10.199999999999999" x14ac:dyDescent="0.25">
      <c r="A7" s="3451" t="s">
        <v>742</v>
      </c>
      <c r="B7" s="3452">
        <v>41</v>
      </c>
      <c r="C7" s="3452">
        <v>39</v>
      </c>
      <c r="D7" s="3452">
        <v>31</v>
      </c>
      <c r="E7" s="3452">
        <v>8</v>
      </c>
    </row>
    <row r="8" spans="1:5" ht="27.7" customHeight="1" x14ac:dyDescent="0.25">
      <c r="A8" s="738" t="s">
        <v>4860</v>
      </c>
      <c r="B8" s="687">
        <v>2</v>
      </c>
      <c r="C8" s="740">
        <v>1</v>
      </c>
      <c r="D8" s="687">
        <v>1</v>
      </c>
      <c r="E8" s="687">
        <v>0</v>
      </c>
    </row>
    <row r="9" spans="1:5" ht="23.95" customHeight="1" x14ac:dyDescent="0.25">
      <c r="A9" s="738" t="s">
        <v>4861</v>
      </c>
      <c r="B9" s="687">
        <v>10</v>
      </c>
      <c r="C9" s="740">
        <v>8</v>
      </c>
      <c r="D9" s="687">
        <v>6</v>
      </c>
      <c r="E9" s="687">
        <v>2</v>
      </c>
    </row>
    <row r="10" spans="1:5" ht="35.35" customHeight="1" x14ac:dyDescent="0.25">
      <c r="A10" s="738" t="s">
        <v>4862</v>
      </c>
      <c r="B10" s="687">
        <v>0</v>
      </c>
      <c r="C10" s="740">
        <v>0</v>
      </c>
      <c r="D10" s="687">
        <v>0</v>
      </c>
      <c r="E10" s="687">
        <v>0</v>
      </c>
    </row>
    <row r="11" spans="1:5" ht="20.399999999999999" x14ac:dyDescent="0.25">
      <c r="A11" s="738" t="s">
        <v>4863</v>
      </c>
      <c r="B11" s="687">
        <v>0</v>
      </c>
      <c r="C11" s="740">
        <v>0</v>
      </c>
      <c r="D11" s="687">
        <v>0</v>
      </c>
      <c r="E11" s="687">
        <v>0</v>
      </c>
    </row>
    <row r="12" spans="1:5" ht="20.399999999999999" x14ac:dyDescent="0.25">
      <c r="A12" s="738" t="s">
        <v>4864</v>
      </c>
      <c r="B12" s="687">
        <v>29</v>
      </c>
      <c r="C12" s="740">
        <v>30</v>
      </c>
      <c r="D12" s="687">
        <v>24</v>
      </c>
      <c r="E12" s="687">
        <v>6</v>
      </c>
    </row>
    <row r="14" spans="1:5" s="735" customFormat="1" ht="10.199999999999999" x14ac:dyDescent="0.25">
      <c r="A14" s="171" t="s">
        <v>4865</v>
      </c>
      <c r="B14" s="171"/>
      <c r="C14" s="171"/>
      <c r="D14" s="171"/>
      <c r="E14" s="171"/>
    </row>
    <row r="15" spans="1:5" s="735" customFormat="1" ht="10.199999999999999" x14ac:dyDescent="0.25">
      <c r="A15" s="735" t="s">
        <v>4866</v>
      </c>
    </row>
    <row r="16" spans="1:5" s="735" customFormat="1" ht="10.199999999999999" x14ac:dyDescent="0.25">
      <c r="A16" s="739" t="s">
        <v>4299</v>
      </c>
      <c r="B16" s="739"/>
      <c r="C16" s="739"/>
      <c r="D16" s="739"/>
      <c r="E16" s="739"/>
    </row>
    <row r="17" spans="1:5" s="735" customFormat="1" ht="10.199999999999999" x14ac:dyDescent="0.25">
      <c r="A17" s="171" t="s">
        <v>1864</v>
      </c>
      <c r="B17" s="171"/>
      <c r="C17" s="171"/>
      <c r="D17" s="171"/>
      <c r="E17" s="171"/>
    </row>
  </sheetData>
  <pageMargins left="0.7" right="0.7" top="0.75" bottom="0.75" header="0.3" footer="0.3"/>
  <pageSetup paperSize="9" orientation="portrait"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Hoja332"/>
  <dimension ref="A2:I16"/>
  <sheetViews>
    <sheetView workbookViewId="0"/>
  </sheetViews>
  <sheetFormatPr baseColWidth="10" defaultColWidth="11.375" defaultRowHeight="11.25" customHeight="1" x14ac:dyDescent="0.15"/>
  <cols>
    <col min="1" max="1" width="15.125" style="1" customWidth="1"/>
    <col min="2" max="2" width="25.875" style="1" customWidth="1"/>
    <col min="3" max="3" width="13" style="1" customWidth="1"/>
    <col min="4" max="6" width="11.375" style="1" customWidth="1"/>
    <col min="7" max="7" width="12.25" style="1" customWidth="1"/>
    <col min="8" max="8" width="6.875" style="1" customWidth="1"/>
    <col min="9" max="16384" width="11.375" style="1"/>
  </cols>
  <sheetData>
    <row r="2" spans="1:9" ht="10.199999999999999" x14ac:dyDescent="0.15">
      <c r="A2" s="278" t="s">
        <v>4867</v>
      </c>
      <c r="B2" s="278"/>
      <c r="C2" s="278"/>
      <c r="D2" s="278"/>
      <c r="E2" s="278"/>
      <c r="F2" s="278"/>
      <c r="G2" s="278"/>
    </row>
    <row r="4" spans="1:9" ht="11.25" customHeight="1" x14ac:dyDescent="0.15">
      <c r="A4" s="3453" t="s">
        <v>1246</v>
      </c>
      <c r="B4" s="3454" t="s">
        <v>4868</v>
      </c>
      <c r="C4" s="3429" t="s">
        <v>4869</v>
      </c>
      <c r="D4" s="3372"/>
      <c r="E4" s="3372"/>
      <c r="F4" s="3372"/>
      <c r="G4" s="3455"/>
    </row>
    <row r="5" spans="1:9" s="743" customFormat="1" ht="11.25" customHeight="1" x14ac:dyDescent="0.25">
      <c r="A5" s="741"/>
      <c r="B5" s="742"/>
      <c r="C5" s="3456" t="s">
        <v>742</v>
      </c>
      <c r="D5" s="3457" t="s">
        <v>1949</v>
      </c>
      <c r="E5" s="3458"/>
      <c r="F5" s="3459" t="s">
        <v>1950</v>
      </c>
      <c r="G5" s="3459"/>
    </row>
    <row r="6" spans="1:9" s="22" customFormat="1" ht="11.25" customHeight="1" x14ac:dyDescent="0.25">
      <c r="A6" s="744"/>
      <c r="B6" s="745"/>
      <c r="C6" s="746"/>
      <c r="D6" s="2159" t="s">
        <v>916</v>
      </c>
      <c r="E6" s="2159" t="s">
        <v>917</v>
      </c>
      <c r="F6" s="2160" t="s">
        <v>1951</v>
      </c>
      <c r="G6" s="2159" t="s">
        <v>1952</v>
      </c>
    </row>
    <row r="7" spans="1:9" ht="11.25" customHeight="1" x14ac:dyDescent="0.15">
      <c r="A7" s="747">
        <v>2017</v>
      </c>
      <c r="B7" s="748">
        <v>249</v>
      </c>
      <c r="C7" s="749">
        <v>300</v>
      </c>
      <c r="D7" s="750">
        <v>216</v>
      </c>
      <c r="E7" s="750">
        <v>84</v>
      </c>
      <c r="F7" s="750">
        <v>233</v>
      </c>
      <c r="G7" s="750">
        <v>67</v>
      </c>
    </row>
    <row r="8" spans="1:9" ht="11.25" customHeight="1" x14ac:dyDescent="0.15">
      <c r="A8" s="747">
        <v>2018</v>
      </c>
      <c r="B8" s="748">
        <v>259</v>
      </c>
      <c r="C8" s="751">
        <v>211</v>
      </c>
      <c r="D8" s="750">
        <v>143</v>
      </c>
      <c r="E8" s="750">
        <v>68</v>
      </c>
      <c r="F8" s="750">
        <v>161</v>
      </c>
      <c r="G8" s="750">
        <v>50</v>
      </c>
    </row>
    <row r="9" spans="1:9" ht="11.25" customHeight="1" x14ac:dyDescent="0.15">
      <c r="A9" s="747">
        <v>2019</v>
      </c>
      <c r="B9" s="748">
        <v>335</v>
      </c>
      <c r="C9" s="751">
        <v>119</v>
      </c>
      <c r="D9" s="750">
        <v>79</v>
      </c>
      <c r="E9" s="750">
        <v>40</v>
      </c>
      <c r="F9" s="750">
        <v>83</v>
      </c>
      <c r="G9" s="750">
        <v>36</v>
      </c>
    </row>
    <row r="10" spans="1:9" ht="11.25" customHeight="1" x14ac:dyDescent="0.15">
      <c r="A10" s="747">
        <v>2020</v>
      </c>
      <c r="B10" s="748">
        <v>338</v>
      </c>
      <c r="C10" s="751">
        <v>33</v>
      </c>
      <c r="D10" s="750">
        <v>23</v>
      </c>
      <c r="E10" s="750">
        <v>10</v>
      </c>
      <c r="F10" s="750">
        <v>22</v>
      </c>
      <c r="G10" s="750">
        <v>11</v>
      </c>
    </row>
    <row r="11" spans="1:9" ht="11.25" customHeight="1" x14ac:dyDescent="0.15">
      <c r="A11" s="747">
        <v>2021</v>
      </c>
      <c r="B11" s="748">
        <v>238</v>
      </c>
      <c r="C11" s="751">
        <v>48</v>
      </c>
      <c r="D11" s="750">
        <v>36</v>
      </c>
      <c r="E11" s="750">
        <v>12</v>
      </c>
      <c r="F11" s="750">
        <v>35</v>
      </c>
      <c r="G11" s="750">
        <v>13</v>
      </c>
      <c r="I11" s="752"/>
    </row>
    <row r="12" spans="1:9" ht="11.25" customHeight="1" x14ac:dyDescent="0.15">
      <c r="B12" s="753"/>
      <c r="C12" s="753"/>
      <c r="D12" s="753"/>
      <c r="E12" s="753"/>
      <c r="F12" s="753"/>
      <c r="G12" s="753"/>
    </row>
    <row r="13" spans="1:9" ht="11.25" customHeight="1" x14ac:dyDescent="0.15">
      <c r="A13" s="754" t="s">
        <v>4870</v>
      </c>
      <c r="B13" s="755"/>
      <c r="C13" s="755"/>
      <c r="D13" s="755"/>
      <c r="E13" s="755"/>
      <c r="F13" s="755"/>
      <c r="G13" s="755"/>
    </row>
    <row r="14" spans="1:9" ht="11.25" customHeight="1" x14ac:dyDescent="0.15">
      <c r="A14" s="151" t="s">
        <v>4871</v>
      </c>
      <c r="B14" s="42"/>
      <c r="C14" s="42"/>
      <c r="D14" s="42"/>
      <c r="E14" s="42"/>
      <c r="F14" s="42"/>
      <c r="G14" s="42"/>
    </row>
    <row r="15" spans="1:9" ht="11.25" customHeight="1" x14ac:dyDescent="0.15">
      <c r="A15" s="151" t="s">
        <v>4872</v>
      </c>
      <c r="B15" s="42"/>
      <c r="C15" s="42"/>
      <c r="D15" s="42"/>
      <c r="E15" s="42"/>
      <c r="F15" s="42"/>
      <c r="G15" s="42"/>
    </row>
    <row r="16" spans="1:9" ht="11.25" customHeight="1" x14ac:dyDescent="0.15">
      <c r="A16" s="258" t="s">
        <v>1955</v>
      </c>
      <c r="B16" s="417"/>
      <c r="C16" s="417"/>
      <c r="D16" s="417"/>
      <c r="E16" s="417"/>
      <c r="F16" s="417"/>
      <c r="G16" s="417"/>
    </row>
  </sheetData>
  <pageMargins left="0.7" right="0.7" top="0.75" bottom="0.75" header="0.3" footer="0.3"/>
  <pageSetup orientation="portrait"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Hoja333"/>
  <dimension ref="A1:D21"/>
  <sheetViews>
    <sheetView workbookViewId="0"/>
  </sheetViews>
  <sheetFormatPr baseColWidth="10" defaultColWidth="11.375" defaultRowHeight="11.25" customHeight="1" x14ac:dyDescent="0.25"/>
  <cols>
    <col min="1" max="1" width="45.125" style="22" customWidth="1"/>
    <col min="2" max="3" width="17.875" style="22" customWidth="1"/>
    <col min="4" max="4" width="18.875" style="22" customWidth="1"/>
    <col min="5" max="16384" width="11.375" style="22"/>
  </cols>
  <sheetData>
    <row r="1" spans="1:4" ht="11.25" customHeight="1" x14ac:dyDescent="0.25">
      <c r="B1" s="294"/>
      <c r="C1" s="294"/>
      <c r="D1" s="294"/>
    </row>
    <row r="2" spans="1:4" ht="10.199999999999999" x14ac:dyDescent="0.25">
      <c r="A2" s="278" t="s">
        <v>4873</v>
      </c>
      <c r="B2" s="278"/>
      <c r="C2" s="278"/>
      <c r="D2" s="278"/>
    </row>
    <row r="4" spans="1:4" ht="11.55" x14ac:dyDescent="0.25">
      <c r="A4" s="3355" t="s">
        <v>4874</v>
      </c>
      <c r="B4" s="3460" t="s">
        <v>4875</v>
      </c>
      <c r="C4" s="3356"/>
      <c r="D4" s="3456" t="s">
        <v>4876</v>
      </c>
    </row>
    <row r="5" spans="1:4" ht="33.799999999999997" customHeight="1" x14ac:dyDescent="0.25">
      <c r="A5" s="2790"/>
      <c r="B5" s="3461" t="s">
        <v>4877</v>
      </c>
      <c r="C5" s="3462" t="s">
        <v>4878</v>
      </c>
      <c r="D5" s="3463"/>
    </row>
    <row r="6" spans="1:4" ht="22.6" customHeight="1" x14ac:dyDescent="0.25">
      <c r="A6" s="3464" t="s">
        <v>742</v>
      </c>
      <c r="B6" s="3465">
        <v>286</v>
      </c>
      <c r="C6" s="3465">
        <v>238</v>
      </c>
      <c r="D6" s="3465">
        <v>48</v>
      </c>
    </row>
    <row r="7" spans="1:4" ht="22.6" customHeight="1" x14ac:dyDescent="0.25">
      <c r="A7" s="756" t="s">
        <v>4879</v>
      </c>
      <c r="B7" s="655">
        <v>18</v>
      </c>
      <c r="C7" s="655">
        <v>17</v>
      </c>
      <c r="D7" s="655">
        <v>1</v>
      </c>
    </row>
    <row r="8" spans="1:4" ht="22.6" customHeight="1" x14ac:dyDescent="0.25">
      <c r="A8" s="756" t="s">
        <v>4880</v>
      </c>
      <c r="B8" s="655">
        <v>19</v>
      </c>
      <c r="C8" s="655">
        <v>9</v>
      </c>
      <c r="D8" s="655">
        <v>10</v>
      </c>
    </row>
    <row r="9" spans="1:4" ht="22.6" customHeight="1" x14ac:dyDescent="0.25">
      <c r="A9" s="756" t="s">
        <v>4881</v>
      </c>
      <c r="B9" s="655">
        <v>2</v>
      </c>
      <c r="C9" s="655">
        <v>2</v>
      </c>
      <c r="D9" s="655">
        <v>0</v>
      </c>
    </row>
    <row r="10" spans="1:4" ht="22.6" customHeight="1" x14ac:dyDescent="0.25">
      <c r="A10" s="756" t="s">
        <v>4882</v>
      </c>
      <c r="B10" s="655">
        <v>0</v>
      </c>
      <c r="C10" s="655">
        <v>0</v>
      </c>
      <c r="D10" s="655">
        <v>0</v>
      </c>
    </row>
    <row r="11" spans="1:4" ht="22.6" customHeight="1" x14ac:dyDescent="0.25">
      <c r="A11" s="756" t="s">
        <v>4883</v>
      </c>
      <c r="B11" s="655">
        <v>247</v>
      </c>
      <c r="C11" s="655">
        <v>210</v>
      </c>
      <c r="D11" s="655">
        <v>37</v>
      </c>
    </row>
    <row r="12" spans="1:4" ht="10.55" customHeight="1" x14ac:dyDescent="0.25"/>
    <row r="13" spans="1:4" ht="11.25" customHeight="1" x14ac:dyDescent="0.25">
      <c r="A13" s="757" t="s">
        <v>4865</v>
      </c>
      <c r="B13" s="758"/>
      <c r="C13" s="758"/>
      <c r="D13" s="758"/>
    </row>
    <row r="14" spans="1:4" ht="11.25" customHeight="1" x14ac:dyDescent="0.25">
      <c r="A14" s="22" t="s">
        <v>4884</v>
      </c>
      <c r="B14" s="43"/>
      <c r="C14" s="43"/>
      <c r="D14" s="43"/>
    </row>
    <row r="15" spans="1:4" ht="11.25" customHeight="1" x14ac:dyDescent="0.25">
      <c r="A15" s="22" t="s">
        <v>4885</v>
      </c>
      <c r="B15" s="43"/>
      <c r="C15" s="43"/>
      <c r="D15" s="43"/>
    </row>
    <row r="16" spans="1:4" ht="11.25" customHeight="1" x14ac:dyDescent="0.25">
      <c r="A16" s="759" t="s">
        <v>4886</v>
      </c>
      <c r="B16" s="43"/>
      <c r="C16" s="43"/>
      <c r="D16" s="43"/>
    </row>
    <row r="17" spans="1:4" ht="11.25" customHeight="1" x14ac:dyDescent="0.25">
      <c r="A17" s="46" t="s">
        <v>4887</v>
      </c>
      <c r="B17" s="43"/>
      <c r="C17" s="43"/>
      <c r="D17" s="43"/>
    </row>
    <row r="18" spans="1:4" ht="11.25" customHeight="1" x14ac:dyDescent="0.25">
      <c r="A18" s="22" t="s">
        <v>4888</v>
      </c>
      <c r="B18" s="43"/>
      <c r="C18" s="43"/>
      <c r="D18" s="43"/>
    </row>
    <row r="19" spans="1:4" ht="11.25" customHeight="1" x14ac:dyDescent="0.25">
      <c r="A19" s="22" t="s">
        <v>4889</v>
      </c>
      <c r="B19" s="43"/>
      <c r="C19" s="43"/>
      <c r="D19" s="43"/>
    </row>
    <row r="20" spans="1:4" ht="11.25" customHeight="1" x14ac:dyDescent="0.25">
      <c r="A20" s="760" t="s">
        <v>696</v>
      </c>
      <c r="B20" s="761"/>
      <c r="C20" s="761"/>
      <c r="D20" s="761"/>
    </row>
    <row r="21" spans="1:4" ht="11.25" customHeight="1" x14ac:dyDescent="0.25">
      <c r="A21" s="258" t="s">
        <v>1955</v>
      </c>
      <c r="B21" s="762"/>
      <c r="C21" s="762"/>
      <c r="D21" s="762"/>
    </row>
  </sheetData>
  <pageMargins left="0.7" right="0.7" top="0.75" bottom="0.75" header="0.3" footer="0.3"/>
  <pageSetup orientation="portrait"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Hoja334"/>
  <dimension ref="A2:G19"/>
  <sheetViews>
    <sheetView workbookViewId="0"/>
  </sheetViews>
  <sheetFormatPr baseColWidth="10" defaultColWidth="11.375" defaultRowHeight="11.25" customHeight="1" x14ac:dyDescent="0.15"/>
  <cols>
    <col min="1" max="1" width="23.125" style="1" customWidth="1"/>
    <col min="2" max="2" width="13.375" style="1" customWidth="1"/>
    <col min="3" max="3" width="21.875" style="1" customWidth="1"/>
    <col min="4" max="4" width="22" style="1" customWidth="1"/>
    <col min="5" max="5" width="28.625" style="1" customWidth="1"/>
    <col min="6" max="6" width="26.125" style="1" customWidth="1"/>
    <col min="7" max="7" width="17.25" style="1" customWidth="1"/>
    <col min="8" max="16384" width="11.375" style="1"/>
  </cols>
  <sheetData>
    <row r="2" spans="1:7" s="22" customFormat="1" ht="11.55" x14ac:dyDescent="0.25">
      <c r="A2" s="278" t="s">
        <v>4890</v>
      </c>
      <c r="B2" s="278"/>
      <c r="C2" s="278"/>
      <c r="D2" s="278"/>
      <c r="E2" s="278"/>
      <c r="F2" s="278"/>
      <c r="G2" s="278"/>
    </row>
    <row r="4" spans="1:7" ht="11.25" customHeight="1" x14ac:dyDescent="0.15">
      <c r="A4" s="3466" t="s">
        <v>4891</v>
      </c>
      <c r="B4" s="3454" t="s">
        <v>742</v>
      </c>
      <c r="C4" s="3282" t="s">
        <v>1901</v>
      </c>
      <c r="D4" s="3467"/>
      <c r="E4" s="3282"/>
      <c r="F4" s="3467"/>
      <c r="G4" s="3468"/>
    </row>
    <row r="5" spans="1:7" ht="45" customHeight="1" x14ac:dyDescent="0.15">
      <c r="A5" s="3469"/>
      <c r="B5" s="3470"/>
      <c r="C5" s="3471" t="s">
        <v>4892</v>
      </c>
      <c r="D5" s="3472" t="s">
        <v>4893</v>
      </c>
      <c r="E5" s="3471" t="s">
        <v>4894</v>
      </c>
      <c r="F5" s="3472" t="s">
        <v>4895</v>
      </c>
      <c r="G5" s="3473" t="s">
        <v>4883</v>
      </c>
    </row>
    <row r="6" spans="1:7" ht="11.25" customHeight="1" x14ac:dyDescent="0.15">
      <c r="A6" s="3474" t="s">
        <v>676</v>
      </c>
      <c r="B6" s="3475">
        <v>48</v>
      </c>
      <c r="C6" s="3475">
        <v>1</v>
      </c>
      <c r="D6" s="3475">
        <v>10</v>
      </c>
      <c r="E6" s="3475">
        <v>0</v>
      </c>
      <c r="F6" s="3475">
        <v>0</v>
      </c>
      <c r="G6" s="3475">
        <v>37</v>
      </c>
    </row>
    <row r="7" spans="1:7" ht="11.25" customHeight="1" x14ac:dyDescent="0.15">
      <c r="A7" s="1" t="s">
        <v>4896</v>
      </c>
      <c r="B7" s="763">
        <v>0</v>
      </c>
      <c r="C7" s="764">
        <v>0</v>
      </c>
      <c r="D7" s="764">
        <v>0</v>
      </c>
      <c r="E7" s="764">
        <v>0</v>
      </c>
      <c r="F7" s="764">
        <v>0</v>
      </c>
      <c r="G7" s="764">
        <v>0</v>
      </c>
    </row>
    <row r="8" spans="1:7" ht="11.25" customHeight="1" x14ac:dyDescent="0.15">
      <c r="A8" s="1" t="s">
        <v>4897</v>
      </c>
      <c r="B8" s="763">
        <v>0</v>
      </c>
      <c r="C8" s="764">
        <v>0</v>
      </c>
      <c r="D8" s="764">
        <v>0</v>
      </c>
      <c r="E8" s="764">
        <v>0</v>
      </c>
      <c r="F8" s="764">
        <v>0</v>
      </c>
      <c r="G8" s="290">
        <v>0</v>
      </c>
    </row>
    <row r="9" spans="1:7" ht="11.25" customHeight="1" x14ac:dyDescent="0.15">
      <c r="A9" s="1" t="s">
        <v>4898</v>
      </c>
      <c r="B9" s="763">
        <v>2</v>
      </c>
      <c r="C9" s="764">
        <v>0</v>
      </c>
      <c r="D9" s="764">
        <v>1</v>
      </c>
      <c r="E9" s="764">
        <v>0</v>
      </c>
      <c r="F9" s="764">
        <v>0</v>
      </c>
      <c r="G9" s="290">
        <v>1</v>
      </c>
    </row>
    <row r="10" spans="1:7" ht="11.25" customHeight="1" x14ac:dyDescent="0.15">
      <c r="A10" s="1" t="s">
        <v>4899</v>
      </c>
      <c r="B10" s="763">
        <v>11</v>
      </c>
      <c r="C10" s="764">
        <v>1</v>
      </c>
      <c r="D10" s="764">
        <v>2</v>
      </c>
      <c r="E10" s="764">
        <v>0</v>
      </c>
      <c r="F10" s="764">
        <v>0</v>
      </c>
      <c r="G10" s="290">
        <v>8</v>
      </c>
    </row>
    <row r="11" spans="1:7" ht="11.25" customHeight="1" x14ac:dyDescent="0.15">
      <c r="A11" s="1" t="s">
        <v>4900</v>
      </c>
      <c r="B11" s="763">
        <v>17</v>
      </c>
      <c r="C11" s="764">
        <v>0</v>
      </c>
      <c r="D11" s="764">
        <v>2</v>
      </c>
      <c r="E11" s="764">
        <v>0</v>
      </c>
      <c r="F11" s="764">
        <v>0</v>
      </c>
      <c r="G11" s="290">
        <v>15</v>
      </c>
    </row>
    <row r="12" spans="1:7" ht="11.25" customHeight="1" x14ac:dyDescent="0.15">
      <c r="A12" s="1" t="s">
        <v>4901</v>
      </c>
      <c r="B12" s="763">
        <v>12</v>
      </c>
      <c r="C12" s="764">
        <v>0</v>
      </c>
      <c r="D12" s="764">
        <v>4</v>
      </c>
      <c r="E12" s="764">
        <v>0</v>
      </c>
      <c r="F12" s="764">
        <v>0</v>
      </c>
      <c r="G12" s="290">
        <v>8</v>
      </c>
    </row>
    <row r="13" spans="1:7" ht="11.25" customHeight="1" x14ac:dyDescent="0.15">
      <c r="A13" s="1" t="s">
        <v>4902</v>
      </c>
      <c r="B13" s="763">
        <v>6</v>
      </c>
      <c r="C13" s="764">
        <v>0</v>
      </c>
      <c r="D13" s="764">
        <v>1</v>
      </c>
      <c r="E13" s="764">
        <v>0</v>
      </c>
      <c r="F13" s="764">
        <v>0</v>
      </c>
      <c r="G13" s="290">
        <v>5</v>
      </c>
    </row>
    <row r="14" spans="1:7" ht="11.25" customHeight="1" x14ac:dyDescent="0.15">
      <c r="A14" s="266"/>
      <c r="B14" s="266"/>
      <c r="C14" s="266"/>
      <c r="D14" s="266"/>
      <c r="E14" s="266"/>
      <c r="F14" s="266"/>
      <c r="G14" s="266"/>
    </row>
    <row r="15" spans="1:7" ht="11.25" customHeight="1" x14ac:dyDescent="0.15">
      <c r="A15" s="757" t="s">
        <v>4903</v>
      </c>
      <c r="B15" s="765"/>
      <c r="C15" s="765"/>
      <c r="D15" s="765"/>
      <c r="E15" s="765"/>
      <c r="F15" s="765"/>
      <c r="G15" s="765"/>
    </row>
    <row r="16" spans="1:7" ht="11.25" customHeight="1" x14ac:dyDescent="0.15">
      <c r="A16" s="152" t="s">
        <v>1954</v>
      </c>
      <c r="B16" s="765"/>
      <c r="C16" s="765"/>
      <c r="D16" s="765"/>
      <c r="E16" s="765"/>
      <c r="F16" s="765"/>
      <c r="G16" s="765"/>
    </row>
    <row r="17" spans="1:7" ht="11.25" customHeight="1" x14ac:dyDescent="0.15">
      <c r="A17" s="507" t="s">
        <v>4904</v>
      </c>
      <c r="B17" s="386"/>
      <c r="C17" s="386"/>
      <c r="D17" s="386"/>
      <c r="E17" s="386"/>
      <c r="F17" s="386"/>
      <c r="G17" s="386"/>
    </row>
    <row r="18" spans="1:7" ht="11.25" customHeight="1" x14ac:dyDescent="0.15">
      <c r="A18" s="766" t="s">
        <v>696</v>
      </c>
      <c r="B18" s="767"/>
      <c r="C18" s="767"/>
      <c r="D18" s="767"/>
      <c r="E18" s="767"/>
      <c r="F18" s="767"/>
      <c r="G18" s="767"/>
    </row>
    <row r="19" spans="1:7" ht="11.25" customHeight="1" x14ac:dyDescent="0.15">
      <c r="A19" s="258" t="s">
        <v>1955</v>
      </c>
      <c r="B19" s="417"/>
      <c r="C19" s="417"/>
      <c r="D19" s="417"/>
      <c r="E19" s="417"/>
      <c r="F19" s="417"/>
      <c r="G19" s="417"/>
    </row>
  </sheetData>
  <pageMargins left="0.7" right="0.7" top="0.75" bottom="0.75" header="0.3" footer="0.3"/>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Hoja335"/>
  <dimension ref="A2:K26"/>
  <sheetViews>
    <sheetView workbookViewId="0"/>
  </sheetViews>
  <sheetFormatPr baseColWidth="10" defaultColWidth="11.375" defaultRowHeight="11.25" customHeight="1" x14ac:dyDescent="0.15"/>
  <cols>
    <col min="1" max="1" width="28.625" style="1" customWidth="1"/>
    <col min="2" max="2" width="13.375" style="1" customWidth="1"/>
    <col min="3" max="3" width="13.375" style="1" bestFit="1" customWidth="1"/>
    <col min="4" max="4" width="20.625" style="1" customWidth="1"/>
    <col min="5" max="5" width="24" style="1" bestFit="1" customWidth="1"/>
    <col min="6" max="6" width="11.875" style="1" bestFit="1" customWidth="1"/>
    <col min="7" max="7" width="23.875" style="1" bestFit="1" customWidth="1"/>
    <col min="8" max="8" width="18.125" style="1" bestFit="1" customWidth="1"/>
    <col min="9" max="9" width="18.125" style="1" customWidth="1"/>
    <col min="10" max="10" width="18.125" style="1" bestFit="1" customWidth="1"/>
    <col min="11" max="11" width="15.75" style="1" customWidth="1"/>
    <col min="12" max="16384" width="11.375" style="1"/>
  </cols>
  <sheetData>
    <row r="2" spans="1:11" ht="10.199999999999999" x14ac:dyDescent="0.15">
      <c r="A2" s="278" t="s">
        <v>4905</v>
      </c>
      <c r="B2" s="278"/>
      <c r="C2" s="278"/>
      <c r="D2" s="278"/>
      <c r="E2" s="278"/>
      <c r="F2" s="278"/>
      <c r="G2" s="278"/>
      <c r="H2" s="278"/>
      <c r="I2" s="278"/>
      <c r="J2" s="278"/>
    </row>
    <row r="4" spans="1:11" ht="11.25" customHeight="1" x14ac:dyDescent="0.15">
      <c r="A4" s="3453" t="s">
        <v>1866</v>
      </c>
      <c r="B4" s="3476" t="s">
        <v>742</v>
      </c>
      <c r="C4" s="3477" t="s">
        <v>4906</v>
      </c>
      <c r="D4" s="3478"/>
      <c r="E4" s="3478"/>
      <c r="F4" s="3478"/>
      <c r="G4" s="3478"/>
      <c r="H4" s="3478"/>
      <c r="I4" s="3478"/>
      <c r="J4" s="3478"/>
      <c r="K4" s="3479"/>
    </row>
    <row r="5" spans="1:11" ht="31.6" customHeight="1" x14ac:dyDescent="0.15">
      <c r="A5" s="2448"/>
      <c r="B5" s="3480"/>
      <c r="C5" s="3381" t="s">
        <v>4907</v>
      </c>
      <c r="D5" s="3481" t="s">
        <v>4908</v>
      </c>
      <c r="E5" s="3381" t="s">
        <v>4909</v>
      </c>
      <c r="F5" s="3481" t="s">
        <v>4910</v>
      </c>
      <c r="G5" s="3481" t="s">
        <v>4911</v>
      </c>
      <c r="H5" s="3481" t="s">
        <v>4912</v>
      </c>
      <c r="I5" s="3481" t="s">
        <v>708</v>
      </c>
      <c r="J5" s="3481" t="s">
        <v>4913</v>
      </c>
      <c r="K5" s="3381" t="s">
        <v>4914</v>
      </c>
    </row>
    <row r="6" spans="1:11" ht="11.25" customHeight="1" x14ac:dyDescent="0.15">
      <c r="A6" s="3474" t="s">
        <v>742</v>
      </c>
      <c r="B6" s="768">
        <f>SUM(B7:B22)</f>
        <v>49084</v>
      </c>
      <c r="C6" s="769">
        <f t="shared" ref="C6:K6" si="0">SUM(C7:C22)</f>
        <v>2333</v>
      </c>
      <c r="D6" s="3482">
        <f t="shared" si="0"/>
        <v>5</v>
      </c>
      <c r="E6" s="770">
        <f t="shared" si="0"/>
        <v>0</v>
      </c>
      <c r="F6" s="770">
        <f t="shared" si="0"/>
        <v>0</v>
      </c>
      <c r="G6" s="3482">
        <f t="shared" si="0"/>
        <v>15204</v>
      </c>
      <c r="H6" s="3482">
        <f t="shared" si="0"/>
        <v>393</v>
      </c>
      <c r="I6" s="3482">
        <f t="shared" si="0"/>
        <v>2540</v>
      </c>
      <c r="J6" s="3482">
        <f t="shared" si="0"/>
        <v>20382</v>
      </c>
      <c r="K6" s="3482">
        <f t="shared" si="0"/>
        <v>8227</v>
      </c>
    </row>
    <row r="7" spans="1:11" ht="11.25" customHeight="1" x14ac:dyDescent="0.15">
      <c r="A7" s="1" t="s">
        <v>677</v>
      </c>
      <c r="B7" s="768">
        <v>0</v>
      </c>
      <c r="C7" s="770">
        <v>0</v>
      </c>
      <c r="D7" s="770">
        <v>0</v>
      </c>
      <c r="E7" s="770">
        <v>0</v>
      </c>
      <c r="F7" s="770">
        <v>0</v>
      </c>
      <c r="G7" s="770">
        <v>0</v>
      </c>
      <c r="H7" s="770">
        <v>0</v>
      </c>
      <c r="I7" s="770">
        <v>0</v>
      </c>
      <c r="J7" s="770">
        <v>0</v>
      </c>
      <c r="K7" s="770">
        <v>0</v>
      </c>
    </row>
    <row r="8" spans="1:11" ht="11.25" customHeight="1" x14ac:dyDescent="0.15">
      <c r="A8" s="1" t="s">
        <v>678</v>
      </c>
      <c r="B8" s="768">
        <v>3640</v>
      </c>
      <c r="C8" s="770">
        <v>2133</v>
      </c>
      <c r="D8" s="770">
        <v>0</v>
      </c>
      <c r="E8" s="770">
        <v>0</v>
      </c>
      <c r="F8" s="770">
        <v>0</v>
      </c>
      <c r="G8" s="770">
        <v>168</v>
      </c>
      <c r="H8" s="770">
        <v>0</v>
      </c>
      <c r="I8" s="770">
        <v>1004</v>
      </c>
      <c r="J8" s="770">
        <v>180</v>
      </c>
      <c r="K8" s="770">
        <v>155</v>
      </c>
    </row>
    <row r="9" spans="1:11" ht="11.25" customHeight="1" x14ac:dyDescent="0.15">
      <c r="A9" s="1" t="s">
        <v>679</v>
      </c>
      <c r="B9" s="768">
        <v>399</v>
      </c>
      <c r="C9" s="770">
        <v>0</v>
      </c>
      <c r="D9" s="770">
        <v>0</v>
      </c>
      <c r="E9" s="770">
        <v>0</v>
      </c>
      <c r="F9" s="770">
        <v>0</v>
      </c>
      <c r="G9" s="770">
        <v>0</v>
      </c>
      <c r="H9" s="770">
        <v>326</v>
      </c>
      <c r="I9" s="770">
        <v>0</v>
      </c>
      <c r="J9" s="770">
        <v>73</v>
      </c>
      <c r="K9" s="770">
        <v>0</v>
      </c>
    </row>
    <row r="10" spans="1:11" ht="11.25" customHeight="1" x14ac:dyDescent="0.15">
      <c r="A10" s="1" t="s">
        <v>680</v>
      </c>
      <c r="B10" s="768">
        <v>0</v>
      </c>
      <c r="C10" s="770">
        <v>0</v>
      </c>
      <c r="D10" s="770">
        <v>0</v>
      </c>
      <c r="E10" s="770">
        <v>0</v>
      </c>
      <c r="F10" s="770">
        <v>0</v>
      </c>
      <c r="G10" s="770">
        <v>0</v>
      </c>
      <c r="H10" s="770">
        <v>0</v>
      </c>
      <c r="I10" s="770">
        <v>0</v>
      </c>
      <c r="J10" s="770">
        <v>0</v>
      </c>
      <c r="K10" s="770">
        <v>0</v>
      </c>
    </row>
    <row r="11" spans="1:11" ht="11.25" customHeight="1" x14ac:dyDescent="0.15">
      <c r="A11" s="1" t="s">
        <v>681</v>
      </c>
      <c r="B11" s="768">
        <v>509</v>
      </c>
      <c r="C11" s="770">
        <v>0</v>
      </c>
      <c r="D11" s="770">
        <v>0</v>
      </c>
      <c r="E11" s="770">
        <v>0</v>
      </c>
      <c r="F11" s="770">
        <v>0</v>
      </c>
      <c r="G11" s="770">
        <v>0</v>
      </c>
      <c r="H11" s="770">
        <v>0</v>
      </c>
      <c r="I11" s="770">
        <v>477</v>
      </c>
      <c r="J11" s="770">
        <v>32</v>
      </c>
      <c r="K11" s="770">
        <v>0</v>
      </c>
    </row>
    <row r="12" spans="1:11" ht="11.25" customHeight="1" x14ac:dyDescent="0.15">
      <c r="A12" s="1" t="s">
        <v>682</v>
      </c>
      <c r="B12" s="768">
        <v>4</v>
      </c>
      <c r="C12" s="770">
        <v>0</v>
      </c>
      <c r="D12" s="770">
        <v>0</v>
      </c>
      <c r="E12" s="770">
        <v>0</v>
      </c>
      <c r="F12" s="770">
        <v>0</v>
      </c>
      <c r="G12" s="770">
        <v>4</v>
      </c>
      <c r="H12" s="770">
        <v>0</v>
      </c>
      <c r="I12" s="770">
        <v>0</v>
      </c>
      <c r="J12" s="770">
        <v>0</v>
      </c>
      <c r="K12" s="770">
        <v>0</v>
      </c>
    </row>
    <row r="13" spans="1:11" ht="11.25" customHeight="1" x14ac:dyDescent="0.15">
      <c r="A13" s="1" t="s">
        <v>683</v>
      </c>
      <c r="B13" s="768">
        <v>40365</v>
      </c>
      <c r="C13" s="770">
        <v>0</v>
      </c>
      <c r="D13" s="770">
        <v>5</v>
      </c>
      <c r="E13" s="770">
        <v>0</v>
      </c>
      <c r="F13" s="770">
        <v>0</v>
      </c>
      <c r="G13" s="770">
        <v>12148</v>
      </c>
      <c r="H13" s="770">
        <v>67</v>
      </c>
      <c r="I13" s="770">
        <v>952</v>
      </c>
      <c r="J13" s="770">
        <v>19596</v>
      </c>
      <c r="K13" s="770">
        <v>7597</v>
      </c>
    </row>
    <row r="14" spans="1:11" ht="11.25" customHeight="1" x14ac:dyDescent="0.15">
      <c r="A14" s="1" t="s">
        <v>684</v>
      </c>
      <c r="B14" s="768">
        <v>107</v>
      </c>
      <c r="C14" s="770">
        <v>0</v>
      </c>
      <c r="D14" s="770">
        <v>0</v>
      </c>
      <c r="E14" s="770">
        <v>0</v>
      </c>
      <c r="F14" s="770">
        <v>0</v>
      </c>
      <c r="G14" s="770">
        <v>0</v>
      </c>
      <c r="H14" s="770">
        <v>0</v>
      </c>
      <c r="I14" s="770">
        <v>107</v>
      </c>
      <c r="J14" s="770">
        <v>0</v>
      </c>
      <c r="K14" s="770">
        <v>0</v>
      </c>
    </row>
    <row r="15" spans="1:11" ht="11.25" customHeight="1" x14ac:dyDescent="0.15">
      <c r="A15" s="1" t="s">
        <v>685</v>
      </c>
      <c r="B15" s="768">
        <v>0</v>
      </c>
      <c r="C15" s="770">
        <v>0</v>
      </c>
      <c r="D15" s="770">
        <v>0</v>
      </c>
      <c r="E15" s="770">
        <v>0</v>
      </c>
      <c r="F15" s="770">
        <v>0</v>
      </c>
      <c r="G15" s="770">
        <v>0</v>
      </c>
      <c r="H15" s="770">
        <v>0</v>
      </c>
      <c r="I15" s="770">
        <v>0</v>
      </c>
      <c r="J15" s="770">
        <v>0</v>
      </c>
      <c r="K15" s="770">
        <v>0</v>
      </c>
    </row>
    <row r="16" spans="1:11" ht="11.25" customHeight="1" x14ac:dyDescent="0.15">
      <c r="A16" s="1" t="s">
        <v>732</v>
      </c>
      <c r="B16" s="768">
        <v>0</v>
      </c>
      <c r="C16" s="770">
        <v>0</v>
      </c>
      <c r="D16" s="770">
        <v>0</v>
      </c>
      <c r="E16" s="770">
        <v>0</v>
      </c>
      <c r="F16" s="770">
        <v>0</v>
      </c>
      <c r="G16" s="770">
        <v>0</v>
      </c>
      <c r="H16" s="770">
        <v>0</v>
      </c>
      <c r="I16" s="770">
        <v>0</v>
      </c>
      <c r="J16" s="770">
        <v>0</v>
      </c>
      <c r="K16" s="770">
        <v>0</v>
      </c>
    </row>
    <row r="17" spans="1:11" ht="11.25" customHeight="1" x14ac:dyDescent="0.15">
      <c r="A17" s="1" t="s">
        <v>688</v>
      </c>
      <c r="B17" s="768">
        <v>200</v>
      </c>
      <c r="C17" s="770">
        <v>200</v>
      </c>
      <c r="D17" s="770">
        <v>0</v>
      </c>
      <c r="E17" s="770">
        <v>0</v>
      </c>
      <c r="F17" s="770">
        <v>0</v>
      </c>
      <c r="G17" s="770">
        <v>0</v>
      </c>
      <c r="H17" s="770">
        <v>0</v>
      </c>
      <c r="I17" s="770">
        <v>0</v>
      </c>
      <c r="J17" s="770">
        <v>0</v>
      </c>
      <c r="K17" s="770">
        <v>0</v>
      </c>
    </row>
    <row r="18" spans="1:11" ht="11.25" customHeight="1" x14ac:dyDescent="0.15">
      <c r="A18" s="1" t="s">
        <v>689</v>
      </c>
      <c r="B18" s="768">
        <v>501</v>
      </c>
      <c r="C18" s="770">
        <v>0</v>
      </c>
      <c r="D18" s="770">
        <v>0</v>
      </c>
      <c r="E18" s="770">
        <v>0</v>
      </c>
      <c r="F18" s="770">
        <v>0</v>
      </c>
      <c r="G18" s="770">
        <v>0</v>
      </c>
      <c r="H18" s="770">
        <v>0</v>
      </c>
      <c r="I18" s="770">
        <v>0</v>
      </c>
      <c r="J18" s="770">
        <v>501</v>
      </c>
      <c r="K18" s="770">
        <v>0</v>
      </c>
    </row>
    <row r="19" spans="1:11" ht="11.25" customHeight="1" x14ac:dyDescent="0.15">
      <c r="A19" s="1" t="s">
        <v>690</v>
      </c>
      <c r="B19" s="768">
        <v>0</v>
      </c>
      <c r="C19" s="770">
        <v>0</v>
      </c>
      <c r="D19" s="770">
        <v>0</v>
      </c>
      <c r="E19" s="770">
        <v>0</v>
      </c>
      <c r="F19" s="770">
        <v>0</v>
      </c>
      <c r="G19" s="770">
        <v>0</v>
      </c>
      <c r="H19" s="770">
        <v>0</v>
      </c>
      <c r="I19" s="770">
        <v>0</v>
      </c>
      <c r="J19" s="770">
        <v>0</v>
      </c>
      <c r="K19" s="770">
        <v>0</v>
      </c>
    </row>
    <row r="20" spans="1:11" ht="11.25" customHeight="1" x14ac:dyDescent="0.15">
      <c r="A20" s="1" t="s">
        <v>691</v>
      </c>
      <c r="B20" s="768">
        <v>0</v>
      </c>
      <c r="C20" s="770">
        <v>0</v>
      </c>
      <c r="D20" s="770">
        <v>0</v>
      </c>
      <c r="E20" s="770">
        <v>0</v>
      </c>
      <c r="F20" s="770">
        <v>0</v>
      </c>
      <c r="G20" s="770">
        <v>0</v>
      </c>
      <c r="H20" s="770">
        <v>0</v>
      </c>
      <c r="I20" s="770">
        <v>0</v>
      </c>
      <c r="J20" s="770">
        <v>0</v>
      </c>
      <c r="K20" s="770">
        <v>0</v>
      </c>
    </row>
    <row r="21" spans="1:11" ht="11.25" customHeight="1" x14ac:dyDescent="0.15">
      <c r="A21" s="1" t="s">
        <v>692</v>
      </c>
      <c r="B21" s="768">
        <v>0</v>
      </c>
      <c r="C21" s="770">
        <v>0</v>
      </c>
      <c r="D21" s="770">
        <v>0</v>
      </c>
      <c r="E21" s="770">
        <v>0</v>
      </c>
      <c r="F21" s="770">
        <v>0</v>
      </c>
      <c r="G21" s="770">
        <v>0</v>
      </c>
      <c r="H21" s="770">
        <v>0</v>
      </c>
      <c r="I21" s="770">
        <v>0</v>
      </c>
      <c r="J21" s="770">
        <v>0</v>
      </c>
      <c r="K21" s="770">
        <v>0</v>
      </c>
    </row>
    <row r="22" spans="1:11" ht="11.25" customHeight="1" x14ac:dyDescent="0.15">
      <c r="A22" s="1" t="s">
        <v>693</v>
      </c>
      <c r="B22" s="768">
        <v>3359</v>
      </c>
      <c r="C22" s="770">
        <v>0</v>
      </c>
      <c r="D22" s="770">
        <v>0</v>
      </c>
      <c r="E22" s="770">
        <v>0</v>
      </c>
      <c r="F22" s="770">
        <v>0</v>
      </c>
      <c r="G22" s="770">
        <v>2884</v>
      </c>
      <c r="H22" s="770">
        <v>0</v>
      </c>
      <c r="I22" s="770">
        <v>0</v>
      </c>
      <c r="J22" s="770">
        <v>0</v>
      </c>
      <c r="K22" s="770">
        <v>475</v>
      </c>
    </row>
    <row r="23" spans="1:11" ht="11.25" customHeight="1" x14ac:dyDescent="0.15">
      <c r="I23" s="770"/>
    </row>
    <row r="24" spans="1:11" ht="11.25" customHeight="1" x14ac:dyDescent="0.15">
      <c r="A24" s="152" t="s">
        <v>4915</v>
      </c>
      <c r="B24" s="765"/>
      <c r="C24" s="765"/>
      <c r="D24" s="765"/>
      <c r="E24" s="765"/>
      <c r="F24" s="765"/>
      <c r="G24" s="765"/>
      <c r="H24" s="765"/>
      <c r="I24" s="770"/>
      <c r="J24" s="765"/>
    </row>
    <row r="25" spans="1:11" s="378" customFormat="1" ht="11.25" customHeight="1" x14ac:dyDescent="0.15">
      <c r="A25" s="766" t="s">
        <v>696</v>
      </c>
      <c r="B25" s="771"/>
      <c r="C25" s="771"/>
      <c r="D25" s="771"/>
      <c r="E25" s="771"/>
      <c r="F25" s="771"/>
      <c r="G25" s="771"/>
      <c r="H25" s="771"/>
      <c r="I25" s="770"/>
      <c r="J25" s="771"/>
      <c r="K25" s="1"/>
    </row>
    <row r="26" spans="1:11" s="378" customFormat="1" ht="11.25" customHeight="1" x14ac:dyDescent="0.15">
      <c r="A26" s="258" t="s">
        <v>1955</v>
      </c>
      <c r="B26" s="386"/>
      <c r="C26" s="386"/>
      <c r="D26" s="386"/>
      <c r="E26" s="386"/>
      <c r="F26" s="386"/>
      <c r="G26" s="386"/>
      <c r="H26" s="386"/>
      <c r="I26" s="770"/>
      <c r="J26" s="386"/>
      <c r="K26" s="1"/>
    </row>
  </sheetData>
  <pageMargins left="0.7" right="0.7" top="0.75" bottom="0.75" header="0.3" footer="0.3"/>
  <pageSetup paperSize="14" orientation="portrait" verticalDpi="0"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Hoja336"/>
  <dimension ref="A2:G20"/>
  <sheetViews>
    <sheetView workbookViewId="0"/>
  </sheetViews>
  <sheetFormatPr baseColWidth="10" defaultColWidth="9.125" defaultRowHeight="12.1" customHeight="1" x14ac:dyDescent="0.25"/>
  <cols>
    <col min="1" max="1" width="23.125" style="392" customWidth="1"/>
    <col min="2" max="2" width="13.375" style="392" customWidth="1"/>
    <col min="3" max="6" width="26.375" style="392" customWidth="1"/>
    <col min="7" max="7" width="21.375" style="392" customWidth="1"/>
    <col min="8" max="16384" width="9.125" style="22"/>
  </cols>
  <sheetData>
    <row r="2" spans="1:7" ht="11.55" x14ac:dyDescent="0.25">
      <c r="A2" s="772" t="s">
        <v>4916</v>
      </c>
    </row>
    <row r="3" spans="1:7" ht="12.1" customHeight="1" x14ac:dyDescent="0.25">
      <c r="A3" s="528"/>
    </row>
    <row r="4" spans="1:7" ht="11.25" customHeight="1" x14ac:dyDescent="0.25">
      <c r="A4" s="3483" t="s">
        <v>1875</v>
      </c>
      <c r="B4" s="3484" t="s">
        <v>742</v>
      </c>
      <c r="C4" s="3485" t="s">
        <v>1876</v>
      </c>
      <c r="D4" s="3486"/>
      <c r="E4" s="3485"/>
      <c r="F4" s="3486"/>
      <c r="G4" s="3487"/>
    </row>
    <row r="5" spans="1:7" ht="52.5" customHeight="1" x14ac:dyDescent="0.25">
      <c r="A5" s="3488"/>
      <c r="B5" s="3489"/>
      <c r="C5" s="3485" t="s">
        <v>4917</v>
      </c>
      <c r="D5" s="3490" t="s">
        <v>4918</v>
      </c>
      <c r="E5" s="3485" t="s">
        <v>4919</v>
      </c>
      <c r="F5" s="3490" t="s">
        <v>4920</v>
      </c>
      <c r="G5" s="3491" t="s">
        <v>4883</v>
      </c>
    </row>
    <row r="6" spans="1:7" ht="11.25" customHeight="1" x14ac:dyDescent="0.25">
      <c r="A6" s="773" t="s">
        <v>742</v>
      </c>
      <c r="B6" s="774">
        <f t="shared" ref="B6:G6" si="0">SUM(B7:B13)</f>
        <v>16</v>
      </c>
      <c r="C6" s="774">
        <f t="shared" si="0"/>
        <v>0</v>
      </c>
      <c r="D6" s="774">
        <f t="shared" si="0"/>
        <v>0</v>
      </c>
      <c r="E6" s="774">
        <f t="shared" si="0"/>
        <v>1</v>
      </c>
      <c r="F6" s="774">
        <f t="shared" si="0"/>
        <v>0</v>
      </c>
      <c r="G6" s="774">
        <f t="shared" si="0"/>
        <v>15</v>
      </c>
    </row>
    <row r="7" spans="1:7" ht="11.25" customHeight="1" x14ac:dyDescent="0.25">
      <c r="A7" s="762" t="s">
        <v>4921</v>
      </c>
      <c r="B7" s="774">
        <v>1</v>
      </c>
      <c r="C7" s="775">
        <v>0</v>
      </c>
      <c r="D7" s="775">
        <v>0</v>
      </c>
      <c r="E7" s="775">
        <v>1</v>
      </c>
      <c r="F7" s="775">
        <v>0</v>
      </c>
      <c r="G7" s="775">
        <v>0</v>
      </c>
    </row>
    <row r="8" spans="1:7" ht="11.25" customHeight="1" x14ac:dyDescent="0.25">
      <c r="A8" s="762" t="s">
        <v>4922</v>
      </c>
      <c r="B8" s="774">
        <v>1</v>
      </c>
      <c r="C8" s="775">
        <v>0</v>
      </c>
      <c r="D8" s="775">
        <v>0</v>
      </c>
      <c r="E8" s="775">
        <v>0</v>
      </c>
      <c r="F8" s="775">
        <v>0</v>
      </c>
      <c r="G8" s="775">
        <v>1</v>
      </c>
    </row>
    <row r="9" spans="1:7" ht="11.25" customHeight="1" x14ac:dyDescent="0.25">
      <c r="A9" s="762" t="s">
        <v>4923</v>
      </c>
      <c r="B9" s="774">
        <v>3</v>
      </c>
      <c r="C9" s="775">
        <v>0</v>
      </c>
      <c r="D9" s="775">
        <v>0</v>
      </c>
      <c r="E9" s="775">
        <v>0</v>
      </c>
      <c r="F9" s="775">
        <v>0</v>
      </c>
      <c r="G9" s="775">
        <v>3</v>
      </c>
    </row>
    <row r="10" spans="1:7" ht="23.3" customHeight="1" x14ac:dyDescent="0.25">
      <c r="A10" s="762" t="s">
        <v>4924</v>
      </c>
      <c r="B10" s="774">
        <v>6</v>
      </c>
      <c r="C10" s="775">
        <v>0</v>
      </c>
      <c r="D10" s="775">
        <v>0</v>
      </c>
      <c r="E10" s="775">
        <v>0</v>
      </c>
      <c r="F10" s="775">
        <v>0</v>
      </c>
      <c r="G10" s="775">
        <v>6</v>
      </c>
    </row>
    <row r="11" spans="1:7" ht="11.25" customHeight="1" x14ac:dyDescent="0.25">
      <c r="A11" s="762" t="s">
        <v>4925</v>
      </c>
      <c r="B11" s="774">
        <v>1</v>
      </c>
      <c r="C11" s="775">
        <v>0</v>
      </c>
      <c r="D11" s="775">
        <v>0</v>
      </c>
      <c r="E11" s="775">
        <v>0</v>
      </c>
      <c r="F11" s="775">
        <v>0</v>
      </c>
      <c r="G11" s="775">
        <v>1</v>
      </c>
    </row>
    <row r="12" spans="1:7" ht="11.25" customHeight="1" x14ac:dyDescent="0.25">
      <c r="A12" s="762" t="s">
        <v>4926</v>
      </c>
      <c r="B12" s="774">
        <v>1</v>
      </c>
      <c r="C12" s="775">
        <v>0</v>
      </c>
      <c r="D12" s="775">
        <v>0</v>
      </c>
      <c r="E12" s="775">
        <v>0</v>
      </c>
      <c r="F12" s="775">
        <v>0</v>
      </c>
      <c r="G12" s="775">
        <v>1</v>
      </c>
    </row>
    <row r="13" spans="1:7" ht="11.25" customHeight="1" x14ac:dyDescent="0.25">
      <c r="A13" s="762" t="s">
        <v>4927</v>
      </c>
      <c r="B13" s="774">
        <v>3</v>
      </c>
      <c r="C13" s="775">
        <v>0</v>
      </c>
      <c r="D13" s="775">
        <v>0</v>
      </c>
      <c r="E13" s="775">
        <v>0</v>
      </c>
      <c r="F13" s="775">
        <v>0</v>
      </c>
      <c r="G13" s="775">
        <v>3</v>
      </c>
    </row>
    <row r="14" spans="1:7" ht="12.1" customHeight="1" x14ac:dyDescent="0.25">
      <c r="A14" s="762"/>
      <c r="B14" s="774"/>
      <c r="C14" s="775"/>
      <c r="D14" s="775"/>
      <c r="E14" s="775"/>
      <c r="F14" s="775"/>
      <c r="G14" s="775"/>
    </row>
    <row r="15" spans="1:7" ht="12.1" customHeight="1" x14ac:dyDescent="0.25">
      <c r="A15" s="278" t="s">
        <v>4915</v>
      </c>
      <c r="B15" s="278"/>
      <c r="C15" s="278"/>
      <c r="D15" s="278"/>
      <c r="E15" s="278"/>
      <c r="F15" s="278"/>
      <c r="G15" s="278"/>
    </row>
    <row r="16" spans="1:7" ht="12.1" customHeight="1" x14ac:dyDescent="0.25">
      <c r="A16" s="22" t="s">
        <v>4928</v>
      </c>
      <c r="B16" s="22"/>
      <c r="C16" s="22"/>
      <c r="D16" s="22"/>
      <c r="E16" s="22"/>
      <c r="F16" s="22"/>
      <c r="G16" s="22"/>
    </row>
    <row r="17" spans="1:7" ht="12.1" customHeight="1" x14ac:dyDescent="0.25">
      <c r="A17" s="392" t="s">
        <v>4929</v>
      </c>
    </row>
    <row r="18" spans="1:7" ht="12.1" customHeight="1" x14ac:dyDescent="0.25">
      <c r="A18" s="22" t="s">
        <v>4930</v>
      </c>
      <c r="B18" s="22"/>
      <c r="C18" s="22"/>
      <c r="D18" s="22"/>
      <c r="E18" s="22"/>
      <c r="F18" s="22"/>
      <c r="G18" s="22"/>
    </row>
    <row r="19" spans="1:7" ht="12.1" customHeight="1" x14ac:dyDescent="0.25">
      <c r="A19" s="528" t="s">
        <v>696</v>
      </c>
      <c r="B19" s="528"/>
      <c r="C19" s="528"/>
      <c r="D19" s="528"/>
      <c r="E19" s="528"/>
      <c r="F19" s="528"/>
      <c r="G19" s="528"/>
    </row>
    <row r="20" spans="1:7" ht="12.1" customHeight="1" x14ac:dyDescent="0.25">
      <c r="A20" s="258" t="s">
        <v>1955</v>
      </c>
      <c r="B20" s="528"/>
      <c r="C20" s="528"/>
      <c r="D20" s="528"/>
      <c r="E20" s="528"/>
      <c r="F20" s="528"/>
      <c r="G20" s="528"/>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Hoja337"/>
  <dimension ref="A1:G26"/>
  <sheetViews>
    <sheetView workbookViewId="0"/>
  </sheetViews>
  <sheetFormatPr baseColWidth="10" defaultColWidth="9.125" defaultRowHeight="11.25" customHeight="1" x14ac:dyDescent="0.15"/>
  <cols>
    <col min="1" max="1" width="37.875" style="378" customWidth="1"/>
    <col min="2" max="2" width="13.625" style="378" customWidth="1"/>
    <col min="3" max="6" width="26.375" style="378" customWidth="1"/>
    <col min="7" max="7" width="21.375" style="378" customWidth="1"/>
    <col min="8" max="16384" width="9.125" style="1"/>
  </cols>
  <sheetData>
    <row r="1" spans="1:7" ht="11.25" customHeight="1" x14ac:dyDescent="0.15">
      <c r="A1" s="392"/>
    </row>
    <row r="2" spans="1:7" ht="10.199999999999999" x14ac:dyDescent="0.15">
      <c r="A2" s="445" t="s">
        <v>4931</v>
      </c>
      <c r="B2" s="392"/>
      <c r="C2" s="392"/>
      <c r="D2" s="392"/>
      <c r="E2" s="392"/>
      <c r="F2" s="392"/>
      <c r="G2" s="392"/>
    </row>
    <row r="3" spans="1:7" ht="11.25" customHeight="1" x14ac:dyDescent="0.15">
      <c r="A3" s="386"/>
    </row>
    <row r="4" spans="1:7" ht="22.6" customHeight="1" x14ac:dyDescent="0.15">
      <c r="A4" s="3492" t="s">
        <v>4932</v>
      </c>
      <c r="B4" s="3453" t="s">
        <v>742</v>
      </c>
      <c r="C4" s="3478" t="s">
        <v>1876</v>
      </c>
      <c r="D4" s="3493"/>
      <c r="E4" s="3478"/>
      <c r="F4" s="3493"/>
      <c r="G4" s="3494"/>
    </row>
    <row r="5" spans="1:7" ht="45" customHeight="1" x14ac:dyDescent="0.15">
      <c r="A5" s="2436"/>
      <c r="B5" s="2454"/>
      <c r="C5" s="3471" t="s">
        <v>4917</v>
      </c>
      <c r="D5" s="3472" t="s">
        <v>4918</v>
      </c>
      <c r="E5" s="3471" t="s">
        <v>4933</v>
      </c>
      <c r="F5" s="3472" t="s">
        <v>4934</v>
      </c>
      <c r="G5" s="3473" t="s">
        <v>4883</v>
      </c>
    </row>
    <row r="6" spans="1:7" ht="11.25" customHeight="1" x14ac:dyDescent="0.15">
      <c r="A6" s="3495" t="s">
        <v>742</v>
      </c>
      <c r="B6" s="3496">
        <v>16</v>
      </c>
      <c r="C6" s="3496">
        <v>0</v>
      </c>
      <c r="D6" s="3496">
        <v>0</v>
      </c>
      <c r="E6" s="3496">
        <v>1</v>
      </c>
      <c r="F6" s="3496">
        <v>0</v>
      </c>
      <c r="G6" s="3496">
        <v>15</v>
      </c>
    </row>
    <row r="7" spans="1:7" ht="11.25" customHeight="1" x14ac:dyDescent="0.15">
      <c r="A7" s="776" t="s">
        <v>677</v>
      </c>
      <c r="B7" s="777">
        <v>1</v>
      </c>
      <c r="C7" s="777" t="s">
        <v>745</v>
      </c>
      <c r="D7" s="777" t="s">
        <v>745</v>
      </c>
      <c r="E7" s="777" t="s">
        <v>745</v>
      </c>
      <c r="F7" s="777" t="s">
        <v>745</v>
      </c>
      <c r="G7" s="777">
        <v>1</v>
      </c>
    </row>
    <row r="8" spans="1:7" ht="11.25" customHeight="1" x14ac:dyDescent="0.15">
      <c r="A8" s="45" t="s">
        <v>1492</v>
      </c>
      <c r="B8" s="778">
        <v>1</v>
      </c>
      <c r="C8" s="778" t="s">
        <v>745</v>
      </c>
      <c r="D8" s="778" t="s">
        <v>745</v>
      </c>
      <c r="E8" s="778" t="s">
        <v>745</v>
      </c>
      <c r="F8" s="778" t="s">
        <v>745</v>
      </c>
      <c r="G8" s="778">
        <v>1</v>
      </c>
    </row>
    <row r="9" spans="1:7" s="266" customFormat="1" ht="11.25" customHeight="1" x14ac:dyDescent="0.15">
      <c r="A9" s="776" t="s">
        <v>678</v>
      </c>
      <c r="B9" s="777">
        <v>1</v>
      </c>
      <c r="C9" s="777" t="s">
        <v>745</v>
      </c>
      <c r="D9" s="777" t="s">
        <v>745</v>
      </c>
      <c r="E9" s="777" t="s">
        <v>745</v>
      </c>
      <c r="F9" s="777" t="s">
        <v>745</v>
      </c>
      <c r="G9" s="777">
        <v>1</v>
      </c>
    </row>
    <row r="10" spans="1:7" ht="11.25" customHeight="1" x14ac:dyDescent="0.15">
      <c r="A10" s="45" t="s">
        <v>1906</v>
      </c>
      <c r="B10" s="778">
        <v>1</v>
      </c>
      <c r="C10" s="778" t="s">
        <v>745</v>
      </c>
      <c r="D10" s="778" t="s">
        <v>745</v>
      </c>
      <c r="E10" s="778" t="s">
        <v>745</v>
      </c>
      <c r="F10" s="778" t="s">
        <v>745</v>
      </c>
      <c r="G10" s="778">
        <v>1</v>
      </c>
    </row>
    <row r="11" spans="1:7" s="266" customFormat="1" ht="11.25" customHeight="1" x14ac:dyDescent="0.15">
      <c r="A11" s="776" t="s">
        <v>683</v>
      </c>
      <c r="B11" s="777">
        <v>12</v>
      </c>
      <c r="C11" s="777" t="s">
        <v>745</v>
      </c>
      <c r="D11" s="777" t="s">
        <v>745</v>
      </c>
      <c r="E11" s="777" t="s">
        <v>745</v>
      </c>
      <c r="F11" s="777" t="s">
        <v>745</v>
      </c>
      <c r="G11" s="777">
        <v>12</v>
      </c>
    </row>
    <row r="12" spans="1:7" ht="11.25" customHeight="1" x14ac:dyDescent="0.15">
      <c r="A12" s="45" t="s">
        <v>1914</v>
      </c>
      <c r="B12" s="778">
        <v>2</v>
      </c>
      <c r="C12" s="779" t="s">
        <v>745</v>
      </c>
      <c r="D12" s="779" t="s">
        <v>745</v>
      </c>
      <c r="E12" s="779" t="s">
        <v>745</v>
      </c>
      <c r="F12" s="779" t="s">
        <v>745</v>
      </c>
      <c r="G12" s="779">
        <v>2</v>
      </c>
    </row>
    <row r="13" spans="1:7" ht="11.25" customHeight="1" x14ac:dyDescent="0.15">
      <c r="A13" s="45" t="s">
        <v>4935</v>
      </c>
      <c r="B13" s="778">
        <v>1</v>
      </c>
      <c r="C13" s="779" t="s">
        <v>745</v>
      </c>
      <c r="D13" s="779" t="s">
        <v>745</v>
      </c>
      <c r="E13" s="779" t="s">
        <v>745</v>
      </c>
      <c r="F13" s="779" t="s">
        <v>745</v>
      </c>
      <c r="G13" s="779">
        <v>1</v>
      </c>
    </row>
    <row r="14" spans="1:7" ht="11.25" customHeight="1" x14ac:dyDescent="0.15">
      <c r="A14" s="45" t="s">
        <v>1894</v>
      </c>
      <c r="B14" s="778">
        <v>2</v>
      </c>
      <c r="C14" s="779" t="s">
        <v>745</v>
      </c>
      <c r="D14" s="779" t="s">
        <v>745</v>
      </c>
      <c r="E14" s="779" t="s">
        <v>745</v>
      </c>
      <c r="F14" s="779" t="s">
        <v>745</v>
      </c>
      <c r="G14" s="779">
        <v>2</v>
      </c>
    </row>
    <row r="15" spans="1:7" ht="11.25" customHeight="1" x14ac:dyDescent="0.15">
      <c r="A15" s="45" t="s">
        <v>1917</v>
      </c>
      <c r="B15" s="778">
        <v>7</v>
      </c>
      <c r="C15" s="779" t="s">
        <v>745</v>
      </c>
      <c r="D15" s="779" t="s">
        <v>745</v>
      </c>
      <c r="E15" s="779" t="s">
        <v>745</v>
      </c>
      <c r="F15" s="779" t="s">
        <v>745</v>
      </c>
      <c r="G15" s="779">
        <v>7</v>
      </c>
    </row>
    <row r="16" spans="1:7" s="266" customFormat="1" ht="11.25" customHeight="1" x14ac:dyDescent="0.15">
      <c r="A16" s="776" t="s">
        <v>688</v>
      </c>
      <c r="B16" s="777">
        <v>1</v>
      </c>
      <c r="C16" s="777" t="s">
        <v>745</v>
      </c>
      <c r="D16" s="777" t="s">
        <v>745</v>
      </c>
      <c r="E16" s="777">
        <v>1</v>
      </c>
      <c r="F16" s="777" t="s">
        <v>745</v>
      </c>
      <c r="G16" s="777" t="s">
        <v>745</v>
      </c>
    </row>
    <row r="17" spans="1:7" ht="11.25" customHeight="1" x14ac:dyDescent="0.15">
      <c r="A17" s="45" t="s">
        <v>1311</v>
      </c>
      <c r="B17" s="778">
        <v>1</v>
      </c>
      <c r="C17" s="778" t="s">
        <v>745</v>
      </c>
      <c r="D17" s="778" t="s">
        <v>745</v>
      </c>
      <c r="E17" s="778">
        <v>1</v>
      </c>
      <c r="F17" s="778" t="s">
        <v>745</v>
      </c>
      <c r="G17" s="778" t="s">
        <v>745</v>
      </c>
    </row>
    <row r="18" spans="1:7" ht="11.25" customHeight="1" x14ac:dyDescent="0.15">
      <c r="A18" s="776" t="s">
        <v>845</v>
      </c>
      <c r="B18" s="777">
        <v>1</v>
      </c>
      <c r="C18" s="777" t="s">
        <v>745</v>
      </c>
      <c r="D18" s="777" t="s">
        <v>745</v>
      </c>
      <c r="E18" s="777" t="s">
        <v>745</v>
      </c>
      <c r="F18" s="777" t="s">
        <v>745</v>
      </c>
      <c r="G18" s="777">
        <v>1</v>
      </c>
    </row>
    <row r="19" spans="1:7" ht="11.25" customHeight="1" x14ac:dyDescent="0.15">
      <c r="A19" s="45" t="s">
        <v>1459</v>
      </c>
      <c r="B19" s="778">
        <v>1</v>
      </c>
      <c r="C19" s="778" t="s">
        <v>745</v>
      </c>
      <c r="D19" s="778" t="s">
        <v>745</v>
      </c>
      <c r="E19" s="778" t="s">
        <v>745</v>
      </c>
      <c r="F19" s="778" t="s">
        <v>745</v>
      </c>
      <c r="G19" s="778">
        <v>1</v>
      </c>
    </row>
    <row r="20" spans="1:7" ht="11.25" customHeight="1" x14ac:dyDescent="0.15">
      <c r="A20" s="776"/>
      <c r="B20" s="777"/>
      <c r="C20" s="777"/>
      <c r="D20" s="777"/>
      <c r="E20" s="777"/>
      <c r="F20" s="777"/>
      <c r="G20" s="777"/>
    </row>
    <row r="21" spans="1:7" ht="11.25" customHeight="1" x14ac:dyDescent="0.15">
      <c r="A21" s="152" t="s">
        <v>4936</v>
      </c>
      <c r="B21" s="765"/>
      <c r="C21" s="765"/>
      <c r="D21" s="765"/>
      <c r="E21" s="765"/>
      <c r="F21" s="765"/>
      <c r="G21" s="765"/>
    </row>
    <row r="22" spans="1:7" ht="11.25" customHeight="1" x14ac:dyDescent="0.15">
      <c r="A22" s="390" t="s">
        <v>4937</v>
      </c>
      <c r="B22" s="780"/>
      <c r="C22" s="780"/>
      <c r="D22" s="780"/>
      <c r="E22" s="780"/>
      <c r="F22" s="780"/>
      <c r="G22" s="780"/>
    </row>
    <row r="23" spans="1:7" ht="11.25" customHeight="1" x14ac:dyDescent="0.15">
      <c r="A23" s="390" t="s">
        <v>4938</v>
      </c>
      <c r="B23" s="780"/>
      <c r="C23" s="780"/>
      <c r="D23" s="780"/>
      <c r="E23" s="780"/>
      <c r="F23" s="780"/>
      <c r="G23" s="780"/>
    </row>
    <row r="24" spans="1:7" ht="11.25" customHeight="1" x14ac:dyDescent="0.15">
      <c r="A24" s="781" t="s">
        <v>4939</v>
      </c>
      <c r="B24" s="782"/>
      <c r="C24" s="782"/>
      <c r="D24" s="782"/>
      <c r="E24" s="782"/>
      <c r="F24" s="782"/>
      <c r="G24" s="782"/>
    </row>
    <row r="25" spans="1:7" ht="11.25" customHeight="1" x14ac:dyDescent="0.15">
      <c r="A25" s="766" t="s">
        <v>696</v>
      </c>
      <c r="B25" s="767"/>
      <c r="C25" s="767"/>
      <c r="D25" s="767"/>
      <c r="E25" s="767"/>
      <c r="F25" s="767"/>
      <c r="G25" s="767"/>
    </row>
    <row r="26" spans="1:7" ht="11.25" customHeight="1" x14ac:dyDescent="0.15">
      <c r="A26" s="507" t="s">
        <v>1873</v>
      </c>
      <c r="B26" s="417"/>
      <c r="C26" s="417"/>
      <c r="D26" s="417"/>
      <c r="E26" s="417"/>
      <c r="F26" s="417"/>
      <c r="G26" s="417"/>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Hoja338"/>
  <dimension ref="A2:E18"/>
  <sheetViews>
    <sheetView workbookViewId="0"/>
  </sheetViews>
  <sheetFormatPr baseColWidth="10" defaultColWidth="9.125" defaultRowHeight="11.25" customHeight="1" x14ac:dyDescent="0.25"/>
  <cols>
    <col min="1" max="1" width="44.625" style="121" customWidth="1"/>
    <col min="2" max="2" width="15.625" style="121" customWidth="1"/>
    <col min="3" max="3" width="17.625" style="121" customWidth="1"/>
    <col min="4" max="4" width="22.625" style="121" customWidth="1"/>
    <col min="5" max="5" width="17.75" style="121" bestFit="1" customWidth="1"/>
    <col min="6" max="16384" width="9.125" style="121"/>
  </cols>
  <sheetData>
    <row r="2" spans="1:5" ht="11.55" x14ac:dyDescent="0.25">
      <c r="A2" s="783" t="s">
        <v>4940</v>
      </c>
    </row>
    <row r="3" spans="1:5" ht="10.55" customHeight="1" x14ac:dyDescent="0.25">
      <c r="A3" s="783"/>
    </row>
    <row r="4" spans="1:5" ht="20.399999999999999" x14ac:dyDescent="0.25">
      <c r="A4" s="3497" t="s">
        <v>1857</v>
      </c>
      <c r="B4" s="3498" t="s">
        <v>2009</v>
      </c>
      <c r="C4" s="3499" t="s">
        <v>4941</v>
      </c>
      <c r="D4" s="3500"/>
      <c r="E4" s="3501" t="s">
        <v>2011</v>
      </c>
    </row>
    <row r="5" spans="1:5" ht="14.95" customHeight="1" x14ac:dyDescent="0.25">
      <c r="A5" s="3502"/>
      <c r="B5" s="3503"/>
      <c r="C5" s="3504" t="s">
        <v>4942</v>
      </c>
      <c r="D5" s="3504" t="s">
        <v>4943</v>
      </c>
      <c r="E5" s="3505"/>
    </row>
    <row r="6" spans="1:5" ht="10.199999999999999" x14ac:dyDescent="0.25">
      <c r="A6" s="783" t="s">
        <v>742</v>
      </c>
      <c r="B6" s="784">
        <v>449</v>
      </c>
      <c r="C6" s="784">
        <v>881</v>
      </c>
      <c r="D6" s="784">
        <v>529</v>
      </c>
      <c r="E6" s="784">
        <v>33</v>
      </c>
    </row>
    <row r="7" spans="1:5" ht="23.3" customHeight="1" x14ac:dyDescent="0.25">
      <c r="A7" s="785" t="s">
        <v>4860</v>
      </c>
      <c r="B7" s="786">
        <v>43</v>
      </c>
      <c r="C7" s="786">
        <v>126</v>
      </c>
      <c r="D7" s="786">
        <v>49</v>
      </c>
      <c r="E7" s="786">
        <v>1</v>
      </c>
    </row>
    <row r="8" spans="1:5" ht="23.95" customHeight="1" x14ac:dyDescent="0.25">
      <c r="A8" s="785" t="s">
        <v>4861</v>
      </c>
      <c r="B8" s="786">
        <v>11</v>
      </c>
      <c r="C8" s="786">
        <v>11</v>
      </c>
      <c r="D8" s="786">
        <v>46</v>
      </c>
      <c r="E8" s="786">
        <v>9</v>
      </c>
    </row>
    <row r="9" spans="1:5" ht="23.95" customHeight="1" x14ac:dyDescent="0.25">
      <c r="A9" s="785" t="s">
        <v>4862</v>
      </c>
      <c r="B9" s="786">
        <v>2</v>
      </c>
      <c r="C9" s="786">
        <v>2</v>
      </c>
      <c r="D9" s="786">
        <v>10</v>
      </c>
      <c r="E9" s="786">
        <v>0</v>
      </c>
    </row>
    <row r="10" spans="1:5" ht="10.199999999999999" x14ac:dyDescent="0.25">
      <c r="A10" s="785" t="s">
        <v>4863</v>
      </c>
      <c r="B10" s="786">
        <v>1</v>
      </c>
      <c r="C10" s="786">
        <v>1</v>
      </c>
      <c r="D10" s="786">
        <v>9</v>
      </c>
      <c r="E10" s="786">
        <v>1</v>
      </c>
    </row>
    <row r="11" spans="1:5" ht="14.95" customHeight="1" x14ac:dyDescent="0.25">
      <c r="A11" s="787" t="s">
        <v>4883</v>
      </c>
      <c r="B11" s="786">
        <v>392</v>
      </c>
      <c r="C11" s="786">
        <v>741</v>
      </c>
      <c r="D11" s="786">
        <v>415</v>
      </c>
      <c r="E11" s="786">
        <v>22</v>
      </c>
    </row>
    <row r="12" spans="1:5" ht="10.199999999999999" x14ac:dyDescent="0.25">
      <c r="A12" s="787"/>
    </row>
    <row r="13" spans="1:5" ht="10.199999999999999" x14ac:dyDescent="0.25">
      <c r="A13" s="787" t="s">
        <v>4944</v>
      </c>
    </row>
    <row r="14" spans="1:5" ht="11.25" customHeight="1" x14ac:dyDescent="0.25">
      <c r="A14" s="757" t="s">
        <v>2015</v>
      </c>
      <c r="B14" s="757"/>
      <c r="C14" s="757"/>
      <c r="D14" s="757"/>
      <c r="E14" s="757"/>
    </row>
    <row r="15" spans="1:5" ht="11.25" customHeight="1" x14ac:dyDescent="0.25">
      <c r="A15" s="121" t="s">
        <v>4945</v>
      </c>
    </row>
    <row r="16" spans="1:5" ht="11.25" customHeight="1" x14ac:dyDescent="0.25">
      <c r="A16" s="22" t="s">
        <v>4946</v>
      </c>
      <c r="B16" s="22"/>
      <c r="C16" s="22"/>
      <c r="D16" s="22"/>
      <c r="E16" s="22"/>
    </row>
    <row r="17" spans="1:5" ht="11.25" customHeight="1" x14ac:dyDescent="0.25">
      <c r="A17" s="787" t="s">
        <v>696</v>
      </c>
      <c r="B17" s="788"/>
      <c r="C17" s="788"/>
      <c r="D17" s="788"/>
      <c r="E17" s="788"/>
    </row>
    <row r="18" spans="1:5" ht="11.25" customHeight="1" x14ac:dyDescent="0.25">
      <c r="A18" s="121" t="s">
        <v>2018</v>
      </c>
      <c r="B18" s="788"/>
      <c r="C18" s="788"/>
      <c r="D18" s="788"/>
      <c r="E18" s="788"/>
    </row>
  </sheetData>
  <pageMargins left="0.7" right="0.7" top="0.75" bottom="0.75" header="0.3" footer="0.3"/>
  <pageSetup paperSize="9" orientation="portrait"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Hoja339"/>
  <dimension ref="A1:F37"/>
  <sheetViews>
    <sheetView workbookViewId="0"/>
  </sheetViews>
  <sheetFormatPr baseColWidth="10" defaultColWidth="11.375" defaultRowHeight="11.25" customHeight="1" x14ac:dyDescent="0.25"/>
  <cols>
    <col min="1" max="1" width="24.375" style="392" customWidth="1"/>
    <col min="2" max="2" width="11.375" style="392" customWidth="1"/>
    <col min="3" max="3" width="12.625" style="392" bestFit="1" customWidth="1"/>
    <col min="4" max="6" width="11.375" style="392" customWidth="1"/>
    <col min="7" max="7" width="11.375" style="22"/>
    <col min="8" max="8" width="20.375" style="22" bestFit="1" customWidth="1"/>
    <col min="9" max="16384" width="11.375" style="22"/>
  </cols>
  <sheetData>
    <row r="1" spans="1:6" ht="11.25" customHeight="1" x14ac:dyDescent="0.25">
      <c r="A1" s="169"/>
      <c r="B1" s="169"/>
      <c r="C1" s="169"/>
      <c r="D1" s="169"/>
    </row>
    <row r="2" spans="1:6" s="327" customFormat="1" ht="11.55" x14ac:dyDescent="0.25">
      <c r="A2" s="789" t="s">
        <v>4947</v>
      </c>
      <c r="B2" s="789"/>
      <c r="C2" s="789"/>
      <c r="D2" s="789"/>
      <c r="E2" s="789"/>
      <c r="F2" s="789"/>
    </row>
    <row r="3" spans="1:6" ht="11.25" customHeight="1" x14ac:dyDescent="0.25">
      <c r="A3" s="790"/>
      <c r="B3" s="790"/>
      <c r="C3" s="790"/>
      <c r="D3" s="790"/>
      <c r="E3" s="790"/>
      <c r="F3" s="598"/>
    </row>
    <row r="4" spans="1:6" s="65" customFormat="1" ht="10.199999999999999" x14ac:dyDescent="0.25">
      <c r="A4" s="3506" t="s">
        <v>4948</v>
      </c>
      <c r="B4" s="3507" t="s">
        <v>2021</v>
      </c>
      <c r="C4" s="3462"/>
      <c r="D4" s="3462"/>
      <c r="E4" s="3462"/>
      <c r="F4" s="3508"/>
    </row>
    <row r="5" spans="1:6" s="65" customFormat="1" ht="11.55" x14ac:dyDescent="0.25">
      <c r="A5" s="791"/>
      <c r="B5" s="3509" t="s">
        <v>2916</v>
      </c>
      <c r="C5" s="3509">
        <v>2018</v>
      </c>
      <c r="D5" s="3509">
        <v>2019</v>
      </c>
      <c r="E5" s="3509">
        <v>2020</v>
      </c>
      <c r="F5" s="3509">
        <v>2021</v>
      </c>
    </row>
    <row r="6" spans="1:6" ht="11.25" customHeight="1" x14ac:dyDescent="0.25">
      <c r="A6" s="3510" t="s">
        <v>742</v>
      </c>
      <c r="B6" s="3511">
        <v>1602</v>
      </c>
      <c r="C6" s="3511">
        <v>1229</v>
      </c>
      <c r="D6" s="3511">
        <v>803</v>
      </c>
      <c r="E6" s="3511">
        <v>476</v>
      </c>
      <c r="F6" s="3511">
        <v>498</v>
      </c>
    </row>
    <row r="7" spans="1:6" ht="11.25" customHeight="1" x14ac:dyDescent="0.25">
      <c r="A7" s="792" t="s">
        <v>677</v>
      </c>
      <c r="B7" s="589">
        <v>17</v>
      </c>
      <c r="C7" s="589">
        <v>20</v>
      </c>
      <c r="D7" s="589">
        <v>22</v>
      </c>
      <c r="E7" s="589">
        <v>18</v>
      </c>
      <c r="F7" s="589">
        <v>31</v>
      </c>
    </row>
    <row r="8" spans="1:6" ht="11.25" customHeight="1" x14ac:dyDescent="0.25">
      <c r="A8" s="793" t="s">
        <v>678</v>
      </c>
      <c r="B8" s="589">
        <v>120</v>
      </c>
      <c r="C8" s="589">
        <v>91</v>
      </c>
      <c r="D8" s="589">
        <v>47</v>
      </c>
      <c r="E8" s="589">
        <v>38</v>
      </c>
      <c r="F8" s="589">
        <v>63</v>
      </c>
    </row>
    <row r="9" spans="1:6" ht="11.25" customHeight="1" x14ac:dyDescent="0.25">
      <c r="A9" s="793" t="s">
        <v>679</v>
      </c>
      <c r="B9" s="589">
        <v>68</v>
      </c>
      <c r="C9" s="589">
        <v>52</v>
      </c>
      <c r="D9" s="589">
        <v>28</v>
      </c>
      <c r="E9" s="589">
        <v>12</v>
      </c>
      <c r="F9" s="589">
        <v>11</v>
      </c>
    </row>
    <row r="10" spans="1:6" ht="11.25" customHeight="1" x14ac:dyDescent="0.25">
      <c r="A10" s="793" t="s">
        <v>680</v>
      </c>
      <c r="B10" s="589">
        <v>23</v>
      </c>
      <c r="C10" s="589">
        <v>15</v>
      </c>
      <c r="D10" s="589">
        <v>10</v>
      </c>
      <c r="E10" s="589">
        <v>4</v>
      </c>
      <c r="F10" s="589">
        <v>0</v>
      </c>
    </row>
    <row r="11" spans="1:6" ht="11.25" customHeight="1" x14ac:dyDescent="0.25">
      <c r="A11" s="793" t="s">
        <v>681</v>
      </c>
      <c r="B11" s="589">
        <v>26</v>
      </c>
      <c r="C11" s="589">
        <v>37</v>
      </c>
      <c r="D11" s="589">
        <v>21</v>
      </c>
      <c r="E11" s="589">
        <v>10</v>
      </c>
      <c r="F11" s="589">
        <v>9</v>
      </c>
    </row>
    <row r="12" spans="1:6" ht="11.25" customHeight="1" x14ac:dyDescent="0.25">
      <c r="A12" s="793" t="s">
        <v>682</v>
      </c>
      <c r="B12" s="589">
        <v>449</v>
      </c>
      <c r="C12" s="589">
        <v>346</v>
      </c>
      <c r="D12" s="589">
        <v>268</v>
      </c>
      <c r="E12" s="589">
        <v>225</v>
      </c>
      <c r="F12" s="589">
        <v>241</v>
      </c>
    </row>
    <row r="13" spans="1:6" ht="11.25" customHeight="1" x14ac:dyDescent="0.25">
      <c r="A13" s="756" t="s">
        <v>4949</v>
      </c>
      <c r="B13" s="589">
        <v>309</v>
      </c>
      <c r="C13" s="589">
        <v>181</v>
      </c>
      <c r="D13" s="589">
        <v>127</v>
      </c>
      <c r="E13" s="589">
        <v>65</v>
      </c>
      <c r="F13" s="589">
        <v>34</v>
      </c>
    </row>
    <row r="14" spans="1:6" ht="11.25" customHeight="1" x14ac:dyDescent="0.25">
      <c r="A14" s="392" t="s">
        <v>4950</v>
      </c>
      <c r="B14" s="589">
        <v>121</v>
      </c>
      <c r="C14" s="589">
        <v>72</v>
      </c>
      <c r="D14" s="589">
        <v>55</v>
      </c>
      <c r="E14" s="589">
        <v>31</v>
      </c>
      <c r="F14" s="589">
        <v>11</v>
      </c>
    </row>
    <row r="15" spans="1:6" ht="11.25" customHeight="1" x14ac:dyDescent="0.25">
      <c r="A15" s="392" t="s">
        <v>4951</v>
      </c>
      <c r="B15" s="589">
        <v>105</v>
      </c>
      <c r="C15" s="589">
        <v>69</v>
      </c>
      <c r="D15" s="589">
        <v>34</v>
      </c>
      <c r="E15" s="589">
        <v>9</v>
      </c>
      <c r="F15" s="589">
        <v>14</v>
      </c>
    </row>
    <row r="16" spans="1:6" ht="11.25" customHeight="1" x14ac:dyDescent="0.25">
      <c r="A16" s="392" t="s">
        <v>4952</v>
      </c>
      <c r="B16" s="589">
        <v>57</v>
      </c>
      <c r="C16" s="589">
        <v>55</v>
      </c>
      <c r="D16" s="589">
        <v>29</v>
      </c>
      <c r="E16" s="589">
        <v>8</v>
      </c>
      <c r="F16" s="589">
        <v>1</v>
      </c>
    </row>
    <row r="17" spans="1:6" ht="11.25" customHeight="1" x14ac:dyDescent="0.25">
      <c r="A17" s="792" t="s">
        <v>684</v>
      </c>
      <c r="B17" s="589">
        <v>63</v>
      </c>
      <c r="C17" s="589">
        <v>47</v>
      </c>
      <c r="D17" s="589">
        <v>21</v>
      </c>
      <c r="E17" s="589">
        <v>2</v>
      </c>
      <c r="F17" s="589">
        <v>1</v>
      </c>
    </row>
    <row r="18" spans="1:6" ht="11.25" customHeight="1" x14ac:dyDescent="0.25">
      <c r="A18" s="793" t="s">
        <v>685</v>
      </c>
      <c r="B18" s="589">
        <v>52</v>
      </c>
      <c r="C18" s="589">
        <v>65</v>
      </c>
      <c r="D18" s="589">
        <v>25</v>
      </c>
      <c r="E18" s="589">
        <v>6</v>
      </c>
      <c r="F18" s="589">
        <v>5</v>
      </c>
    </row>
    <row r="19" spans="1:6" ht="11.25" customHeight="1" x14ac:dyDescent="0.25">
      <c r="A19" s="793" t="s">
        <v>2921</v>
      </c>
      <c r="B19" s="577" t="s">
        <v>687</v>
      </c>
      <c r="C19" s="589">
        <v>26</v>
      </c>
      <c r="D19" s="589">
        <v>16</v>
      </c>
      <c r="E19" s="589">
        <v>0</v>
      </c>
      <c r="F19" s="589">
        <v>3</v>
      </c>
    </row>
    <row r="20" spans="1:6" ht="11.25" customHeight="1" x14ac:dyDescent="0.25">
      <c r="A20" s="793" t="s">
        <v>688</v>
      </c>
      <c r="B20" s="589">
        <v>130</v>
      </c>
      <c r="C20" s="589">
        <v>72</v>
      </c>
      <c r="D20" s="589">
        <v>36</v>
      </c>
      <c r="E20" s="589">
        <v>20</v>
      </c>
      <c r="F20" s="589">
        <v>36</v>
      </c>
    </row>
    <row r="21" spans="1:6" ht="11.25" customHeight="1" x14ac:dyDescent="0.25">
      <c r="A21" s="793" t="s">
        <v>689</v>
      </c>
      <c r="B21" s="589">
        <v>7</v>
      </c>
      <c r="C21" s="589">
        <v>21</v>
      </c>
      <c r="D21" s="589">
        <v>7</v>
      </c>
      <c r="E21" s="589">
        <v>4</v>
      </c>
      <c r="F21" s="589">
        <v>5</v>
      </c>
    </row>
    <row r="22" spans="1:6" ht="11.25" customHeight="1" x14ac:dyDescent="0.25">
      <c r="A22" s="793" t="s">
        <v>690</v>
      </c>
      <c r="B22" s="589">
        <v>34</v>
      </c>
      <c r="C22" s="589">
        <v>10</v>
      </c>
      <c r="D22" s="589">
        <v>19</v>
      </c>
      <c r="E22" s="589">
        <v>1</v>
      </c>
      <c r="F22" s="589">
        <v>1</v>
      </c>
    </row>
    <row r="23" spans="1:6" ht="11.25" customHeight="1" x14ac:dyDescent="0.25">
      <c r="A23" s="793" t="s">
        <v>691</v>
      </c>
      <c r="B23" s="589">
        <v>3</v>
      </c>
      <c r="C23" s="589">
        <v>37</v>
      </c>
      <c r="D23" s="589">
        <v>19</v>
      </c>
      <c r="E23" s="589">
        <v>2</v>
      </c>
      <c r="F23" s="589">
        <v>6</v>
      </c>
    </row>
    <row r="24" spans="1:6" ht="11.25" customHeight="1" x14ac:dyDescent="0.25">
      <c r="A24" s="793" t="s">
        <v>692</v>
      </c>
      <c r="B24" s="589">
        <v>9</v>
      </c>
      <c r="C24" s="589">
        <v>2</v>
      </c>
      <c r="D24" s="589">
        <v>0</v>
      </c>
      <c r="E24" s="589">
        <v>0</v>
      </c>
      <c r="F24" s="589">
        <v>0</v>
      </c>
    </row>
    <row r="25" spans="1:6" ht="11.25" customHeight="1" x14ac:dyDescent="0.25">
      <c r="A25" s="792" t="s">
        <v>693</v>
      </c>
      <c r="B25" s="589">
        <v>9</v>
      </c>
      <c r="C25" s="589">
        <v>11</v>
      </c>
      <c r="D25" s="589">
        <v>19</v>
      </c>
      <c r="E25" s="589">
        <v>21</v>
      </c>
      <c r="F25" s="589">
        <v>26</v>
      </c>
    </row>
    <row r="26" spans="1:6" ht="11.25" customHeight="1" x14ac:dyDescent="0.25">
      <c r="B26" s="794"/>
      <c r="C26" s="795"/>
      <c r="E26" s="795"/>
      <c r="F26" s="795"/>
    </row>
    <row r="27" spans="1:6" ht="10.199999999999999" x14ac:dyDescent="0.25">
      <c r="A27" s="170" t="s">
        <v>4953</v>
      </c>
      <c r="B27" s="757"/>
      <c r="C27" s="757"/>
      <c r="D27" s="757"/>
      <c r="E27" s="757"/>
      <c r="F27" s="757"/>
    </row>
    <row r="28" spans="1:6" ht="10.199999999999999" x14ac:dyDescent="0.25">
      <c r="A28" s="580" t="s">
        <v>4954</v>
      </c>
    </row>
    <row r="29" spans="1:6" ht="10.199999999999999" x14ac:dyDescent="0.25">
      <c r="A29" s="757" t="s">
        <v>2026</v>
      </c>
      <c r="B29" s="757"/>
      <c r="C29" s="757"/>
      <c r="D29" s="757"/>
      <c r="E29" s="757"/>
      <c r="F29" s="757"/>
    </row>
    <row r="30" spans="1:6" ht="10.199999999999999" x14ac:dyDescent="0.25">
      <c r="A30" s="392" t="s">
        <v>4955</v>
      </c>
    </row>
    <row r="31" spans="1:6" ht="10.199999999999999" x14ac:dyDescent="0.25">
      <c r="A31" s="392" t="s">
        <v>4956</v>
      </c>
    </row>
    <row r="32" spans="1:6" ht="10.199999999999999" x14ac:dyDescent="0.25">
      <c r="A32" s="392" t="s">
        <v>4957</v>
      </c>
    </row>
    <row r="33" spans="1:6" ht="10.199999999999999" x14ac:dyDescent="0.25">
      <c r="A33" s="392" t="s">
        <v>4958</v>
      </c>
    </row>
    <row r="34" spans="1:6" ht="10.199999999999999" x14ac:dyDescent="0.25">
      <c r="A34" s="392" t="s">
        <v>4959</v>
      </c>
    </row>
    <row r="35" spans="1:6" ht="10.199999999999999" x14ac:dyDescent="0.25">
      <c r="A35" s="757" t="s">
        <v>696</v>
      </c>
      <c r="B35" s="758"/>
      <c r="C35" s="758"/>
      <c r="D35" s="758"/>
      <c r="E35" s="758"/>
      <c r="F35" s="758"/>
    </row>
    <row r="36" spans="1:6" ht="10.199999999999999" x14ac:dyDescent="0.25">
      <c r="A36" s="796" t="s">
        <v>1258</v>
      </c>
    </row>
    <row r="37" spans="1:6" ht="10.199999999999999" x14ac:dyDescent="0.25">
      <c r="A37" s="392" t="s">
        <v>2027</v>
      </c>
    </row>
  </sheetData>
  <pageMargins left="0.70866141732283472" right="0.70866141732283472" top="0.74803149606299213" bottom="0.74803149606299213" header="0.31496062992125984" footer="0.31496062992125984"/>
  <pageSetup paperSize="14" orientation="portrait" verticalDpi="599"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2:G26"/>
  <sheetViews>
    <sheetView workbookViewId="0"/>
  </sheetViews>
  <sheetFormatPr baseColWidth="10" defaultColWidth="9.125" defaultRowHeight="10.199999999999999" x14ac:dyDescent="0.25"/>
  <cols>
    <col min="1" max="1" width="23.625" style="392" customWidth="1"/>
    <col min="2" max="2" width="13.375" style="392" customWidth="1"/>
    <col min="3" max="6" width="22.125" style="392" customWidth="1"/>
    <col min="7" max="16384" width="9.125" style="392"/>
  </cols>
  <sheetData>
    <row r="2" spans="1:7" x14ac:dyDescent="0.25">
      <c r="A2" s="1613" t="s">
        <v>1018</v>
      </c>
      <c r="B2" s="169"/>
      <c r="C2" s="169"/>
      <c r="D2" s="169"/>
      <c r="E2" s="169"/>
      <c r="F2" s="169"/>
    </row>
    <row r="3" spans="1:7" x14ac:dyDescent="0.25">
      <c r="A3" s="526"/>
    </row>
    <row r="4" spans="1:7" ht="22.6" customHeight="1" x14ac:dyDescent="0.25">
      <c r="A4" s="2282" t="s">
        <v>674</v>
      </c>
      <c r="B4" s="2283" t="s">
        <v>1019</v>
      </c>
      <c r="C4" s="2283" t="s">
        <v>1020</v>
      </c>
      <c r="D4" s="2283" t="s">
        <v>1013</v>
      </c>
      <c r="E4" s="2283" t="s">
        <v>1014</v>
      </c>
      <c r="F4" s="2283" t="s">
        <v>1015</v>
      </c>
    </row>
    <row r="5" spans="1:7" x14ac:dyDescent="0.25">
      <c r="A5" s="445" t="s">
        <v>742</v>
      </c>
      <c r="B5" s="1900">
        <v>17</v>
      </c>
      <c r="C5" s="1900">
        <v>2</v>
      </c>
      <c r="D5" s="1900">
        <v>7</v>
      </c>
      <c r="E5" s="1900">
        <v>8</v>
      </c>
      <c r="F5" s="1900">
        <v>0</v>
      </c>
    </row>
    <row r="6" spans="1:7" x14ac:dyDescent="0.25">
      <c r="A6" s="527" t="s">
        <v>677</v>
      </c>
      <c r="B6" s="1900">
        <v>0</v>
      </c>
      <c r="C6" s="1901">
        <v>0</v>
      </c>
      <c r="D6" s="1901">
        <v>0</v>
      </c>
      <c r="E6" s="1901">
        <v>0</v>
      </c>
      <c r="F6" s="1901">
        <v>0</v>
      </c>
      <c r="G6" s="22"/>
    </row>
    <row r="7" spans="1:7" x14ac:dyDescent="0.25">
      <c r="A7" s="527" t="s">
        <v>678</v>
      </c>
      <c r="B7" s="1900">
        <v>2</v>
      </c>
      <c r="C7" s="1901">
        <v>1</v>
      </c>
      <c r="D7" s="1901">
        <v>1</v>
      </c>
      <c r="E7" s="1901">
        <v>0</v>
      </c>
      <c r="F7" s="1901">
        <v>0</v>
      </c>
      <c r="G7" s="22"/>
    </row>
    <row r="8" spans="1:7" x14ac:dyDescent="0.25">
      <c r="A8" s="527" t="s">
        <v>679</v>
      </c>
      <c r="B8" s="1900">
        <v>1</v>
      </c>
      <c r="C8" s="1901">
        <v>0</v>
      </c>
      <c r="D8" s="1901">
        <v>0</v>
      </c>
      <c r="E8" s="1901">
        <v>1</v>
      </c>
      <c r="F8" s="1901">
        <v>0</v>
      </c>
      <c r="G8" s="22"/>
    </row>
    <row r="9" spans="1:7" x14ac:dyDescent="0.25">
      <c r="A9" s="527" t="s">
        <v>680</v>
      </c>
      <c r="B9" s="1900">
        <v>1</v>
      </c>
      <c r="C9" s="1901">
        <v>0</v>
      </c>
      <c r="D9" s="1901">
        <v>0</v>
      </c>
      <c r="E9" s="1901">
        <v>1</v>
      </c>
      <c r="F9" s="1901">
        <v>0</v>
      </c>
      <c r="G9" s="22"/>
    </row>
    <row r="10" spans="1:7" x14ac:dyDescent="0.25">
      <c r="A10" s="527" t="s">
        <v>681</v>
      </c>
      <c r="B10" s="1900">
        <v>1</v>
      </c>
      <c r="C10" s="1901">
        <v>0</v>
      </c>
      <c r="D10" s="1901">
        <v>0</v>
      </c>
      <c r="E10" s="1901">
        <v>1</v>
      </c>
      <c r="F10" s="1901">
        <v>0</v>
      </c>
    </row>
    <row r="11" spans="1:7" x14ac:dyDescent="0.25">
      <c r="A11" s="527" t="s">
        <v>682</v>
      </c>
      <c r="B11" s="1900">
        <v>1</v>
      </c>
      <c r="C11" s="1901">
        <v>0</v>
      </c>
      <c r="D11" s="1901">
        <v>0</v>
      </c>
      <c r="E11" s="1901">
        <v>1</v>
      </c>
      <c r="F11" s="1901">
        <v>0</v>
      </c>
      <c r="G11" s="22"/>
    </row>
    <row r="12" spans="1:7" x14ac:dyDescent="0.25">
      <c r="A12" s="527" t="s">
        <v>683</v>
      </c>
      <c r="B12" s="1900">
        <v>3</v>
      </c>
      <c r="C12" s="1901">
        <v>0</v>
      </c>
      <c r="D12" s="1901">
        <v>2</v>
      </c>
      <c r="E12" s="1901">
        <v>1</v>
      </c>
      <c r="F12" s="1901">
        <v>0</v>
      </c>
      <c r="G12" s="169"/>
    </row>
    <row r="13" spans="1:7" x14ac:dyDescent="0.25">
      <c r="A13" s="527" t="s">
        <v>684</v>
      </c>
      <c r="B13" s="1900">
        <v>1</v>
      </c>
      <c r="C13" s="1901">
        <v>0</v>
      </c>
      <c r="D13" s="1901">
        <v>0</v>
      </c>
      <c r="E13" s="1901">
        <v>1</v>
      </c>
      <c r="F13" s="1901">
        <v>0</v>
      </c>
      <c r="G13" s="169"/>
    </row>
    <row r="14" spans="1:7" x14ac:dyDescent="0.25">
      <c r="A14" s="527" t="s">
        <v>685</v>
      </c>
      <c r="B14" s="1900">
        <v>1</v>
      </c>
      <c r="C14" s="1901">
        <v>0</v>
      </c>
      <c r="D14" s="1901">
        <v>0</v>
      </c>
      <c r="E14" s="1901">
        <v>1</v>
      </c>
      <c r="F14" s="1901">
        <v>0</v>
      </c>
      <c r="G14" s="169"/>
    </row>
    <row r="15" spans="1:7" x14ac:dyDescent="0.25">
      <c r="A15" s="527" t="s">
        <v>732</v>
      </c>
      <c r="B15" s="1900">
        <v>1</v>
      </c>
      <c r="C15" s="1901">
        <v>0</v>
      </c>
      <c r="D15" s="1901">
        <v>1</v>
      </c>
      <c r="E15" s="1901">
        <v>0</v>
      </c>
      <c r="F15" s="1901">
        <v>0</v>
      </c>
      <c r="G15" s="22"/>
    </row>
    <row r="16" spans="1:7" x14ac:dyDescent="0.25">
      <c r="A16" s="527" t="s">
        <v>688</v>
      </c>
      <c r="B16" s="1900">
        <v>2</v>
      </c>
      <c r="C16" s="1901">
        <v>1</v>
      </c>
      <c r="D16" s="1901">
        <v>1</v>
      </c>
      <c r="E16" s="1901">
        <v>0</v>
      </c>
      <c r="F16" s="1901">
        <v>0</v>
      </c>
      <c r="G16" s="22"/>
    </row>
    <row r="17" spans="1:7" x14ac:dyDescent="0.25">
      <c r="A17" s="527" t="s">
        <v>689</v>
      </c>
      <c r="B17" s="1900">
        <v>0</v>
      </c>
      <c r="C17" s="1901">
        <v>0</v>
      </c>
      <c r="D17" s="1901">
        <v>0</v>
      </c>
      <c r="E17" s="1901">
        <v>0</v>
      </c>
      <c r="F17" s="1901">
        <v>0</v>
      </c>
      <c r="G17" s="22"/>
    </row>
    <row r="18" spans="1:7" x14ac:dyDescent="0.25">
      <c r="A18" s="527" t="s">
        <v>690</v>
      </c>
      <c r="B18" s="1900">
        <v>0</v>
      </c>
      <c r="C18" s="1901">
        <v>0</v>
      </c>
      <c r="D18" s="1901">
        <v>0</v>
      </c>
      <c r="E18" s="1901">
        <v>0</v>
      </c>
      <c r="F18" s="1901">
        <v>0</v>
      </c>
      <c r="G18" s="22"/>
    </row>
    <row r="19" spans="1:7" x14ac:dyDescent="0.25">
      <c r="A19" s="527" t="s">
        <v>691</v>
      </c>
      <c r="B19" s="1900">
        <v>3</v>
      </c>
      <c r="C19" s="1901">
        <v>0</v>
      </c>
      <c r="D19" s="1901">
        <v>2</v>
      </c>
      <c r="E19" s="1901">
        <v>1</v>
      </c>
      <c r="F19" s="1901">
        <v>0</v>
      </c>
      <c r="G19" s="169"/>
    </row>
    <row r="20" spans="1:7" x14ac:dyDescent="0.25">
      <c r="A20" s="527" t="s">
        <v>692</v>
      </c>
      <c r="B20" s="1900">
        <v>0</v>
      </c>
      <c r="C20" s="1901">
        <v>0</v>
      </c>
      <c r="D20" s="1901">
        <v>0</v>
      </c>
      <c r="E20" s="1901">
        <v>0</v>
      </c>
      <c r="F20" s="1901">
        <v>0</v>
      </c>
      <c r="G20" s="22"/>
    </row>
    <row r="21" spans="1:7" x14ac:dyDescent="0.25">
      <c r="A21" s="527" t="s">
        <v>693</v>
      </c>
      <c r="B21" s="1900">
        <v>0</v>
      </c>
      <c r="C21" s="1901">
        <v>0</v>
      </c>
      <c r="D21" s="1901">
        <v>0</v>
      </c>
      <c r="E21" s="1901">
        <v>0</v>
      </c>
      <c r="F21" s="1901">
        <v>0</v>
      </c>
      <c r="G21" s="22"/>
    </row>
    <row r="22" spans="1:7" ht="11.25" customHeight="1" x14ac:dyDescent="0.25">
      <c r="A22" s="527"/>
    </row>
    <row r="23" spans="1:7" s="169" customFormat="1" x14ac:dyDescent="0.25">
      <c r="A23" s="1614" t="s">
        <v>1021</v>
      </c>
      <c r="B23" s="1639"/>
      <c r="C23" s="1639"/>
      <c r="D23" s="1639"/>
      <c r="E23" s="1639"/>
      <c r="F23" s="1639"/>
    </row>
    <row r="24" spans="1:7" s="169" customFormat="1" x14ac:dyDescent="0.25">
      <c r="A24" s="1614" t="s">
        <v>696</v>
      </c>
      <c r="B24" s="1639"/>
      <c r="C24" s="1639"/>
      <c r="D24" s="1639"/>
      <c r="E24" s="1639"/>
      <c r="F24" s="1639"/>
    </row>
    <row r="25" spans="1:7" s="169" customFormat="1" x14ac:dyDescent="0.25">
      <c r="A25" s="1898" t="s">
        <v>998</v>
      </c>
      <c r="B25" s="1614"/>
      <c r="C25" s="1614"/>
      <c r="D25" s="1614"/>
      <c r="E25" s="1614"/>
      <c r="F25" s="1614"/>
    </row>
    <row r="26" spans="1:7" x14ac:dyDescent="0.25">
      <c r="A26" s="527"/>
      <c r="B26" s="762"/>
      <c r="C26" s="762"/>
      <c r="D26" s="762"/>
      <c r="E26" s="762"/>
      <c r="F26" s="762"/>
    </row>
  </sheetData>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Hoja340"/>
  <dimension ref="A2:F36"/>
  <sheetViews>
    <sheetView zoomScaleNormal="100" workbookViewId="0"/>
  </sheetViews>
  <sheetFormatPr baseColWidth="10" defaultColWidth="11.375" defaultRowHeight="11.25" customHeight="1" x14ac:dyDescent="0.25"/>
  <cols>
    <col min="1" max="1" width="29.375" style="392" customWidth="1"/>
    <col min="2" max="6" width="11.375" style="392" customWidth="1"/>
    <col min="7" max="16384" width="11.375" style="22"/>
  </cols>
  <sheetData>
    <row r="2" spans="1:6" ht="11.55" x14ac:dyDescent="0.25">
      <c r="A2" s="789" t="s">
        <v>4960</v>
      </c>
      <c r="B2" s="789"/>
      <c r="C2" s="789"/>
      <c r="D2" s="789"/>
      <c r="E2" s="789"/>
      <c r="F2" s="789"/>
    </row>
    <row r="3" spans="1:6" ht="11.25" customHeight="1" x14ac:dyDescent="0.25">
      <c r="B3" s="756"/>
    </row>
    <row r="4" spans="1:6" ht="10.199999999999999" x14ac:dyDescent="0.25">
      <c r="A4" s="3506" t="s">
        <v>4948</v>
      </c>
      <c r="B4" s="3512" t="s">
        <v>2021</v>
      </c>
      <c r="C4" s="3513"/>
      <c r="D4" s="3513"/>
      <c r="E4" s="3513"/>
      <c r="F4" s="3514"/>
    </row>
    <row r="5" spans="1:6" ht="10.199999999999999" x14ac:dyDescent="0.25">
      <c r="A5" s="797"/>
      <c r="B5" s="3515">
        <v>2017</v>
      </c>
      <c r="C5" s="3515">
        <v>2018</v>
      </c>
      <c r="D5" s="3515">
        <v>2019</v>
      </c>
      <c r="E5" s="3515">
        <v>2020</v>
      </c>
      <c r="F5" s="3515">
        <v>2021</v>
      </c>
    </row>
    <row r="6" spans="1:6" ht="10.199999999999999" x14ac:dyDescent="0.25">
      <c r="A6" s="3516" t="s">
        <v>742</v>
      </c>
      <c r="B6" s="798">
        <v>1968</v>
      </c>
      <c r="C6" s="798">
        <v>1578</v>
      </c>
      <c r="D6" s="798">
        <v>1241</v>
      </c>
      <c r="E6" s="798">
        <v>651</v>
      </c>
      <c r="F6" s="798">
        <v>602</v>
      </c>
    </row>
    <row r="7" spans="1:6" ht="10.199999999999999" x14ac:dyDescent="0.25">
      <c r="A7" s="792" t="s">
        <v>677</v>
      </c>
      <c r="B7" s="655">
        <v>24</v>
      </c>
      <c r="C7" s="655">
        <v>29</v>
      </c>
      <c r="D7" s="655">
        <v>40</v>
      </c>
      <c r="E7" s="655">
        <v>15</v>
      </c>
      <c r="F7" s="655">
        <v>47</v>
      </c>
    </row>
    <row r="8" spans="1:6" ht="10.199999999999999" x14ac:dyDescent="0.25">
      <c r="A8" s="793" t="s">
        <v>678</v>
      </c>
      <c r="B8" s="655">
        <v>93</v>
      </c>
      <c r="C8" s="655">
        <v>102</v>
      </c>
      <c r="D8" s="655">
        <v>82</v>
      </c>
      <c r="E8" s="655">
        <v>43</v>
      </c>
      <c r="F8" s="655">
        <v>69</v>
      </c>
    </row>
    <row r="9" spans="1:6" ht="10.199999999999999" x14ac:dyDescent="0.25">
      <c r="A9" s="793" t="s">
        <v>679</v>
      </c>
      <c r="B9" s="655">
        <v>97</v>
      </c>
      <c r="C9" s="655">
        <v>91</v>
      </c>
      <c r="D9" s="655">
        <v>68</v>
      </c>
      <c r="E9" s="655">
        <v>24</v>
      </c>
      <c r="F9" s="655">
        <v>33</v>
      </c>
    </row>
    <row r="10" spans="1:6" ht="10.199999999999999" x14ac:dyDescent="0.25">
      <c r="A10" s="793" t="s">
        <v>680</v>
      </c>
      <c r="B10" s="655">
        <v>39</v>
      </c>
      <c r="C10" s="655">
        <v>37</v>
      </c>
      <c r="D10" s="655">
        <v>19</v>
      </c>
      <c r="E10" s="655">
        <v>11</v>
      </c>
      <c r="F10" s="655">
        <v>10</v>
      </c>
    </row>
    <row r="11" spans="1:6" ht="10.199999999999999" x14ac:dyDescent="0.25">
      <c r="A11" s="793" t="s">
        <v>681</v>
      </c>
      <c r="B11" s="655">
        <v>66</v>
      </c>
      <c r="C11" s="655">
        <v>57</v>
      </c>
      <c r="D11" s="655">
        <v>34</v>
      </c>
      <c r="E11" s="655">
        <v>17</v>
      </c>
      <c r="F11" s="655">
        <v>32</v>
      </c>
    </row>
    <row r="12" spans="1:6" ht="10.199999999999999" x14ac:dyDescent="0.25">
      <c r="A12" s="793" t="s">
        <v>682</v>
      </c>
      <c r="B12" s="655">
        <v>443</v>
      </c>
      <c r="C12" s="655">
        <v>370</v>
      </c>
      <c r="D12" s="655">
        <v>263</v>
      </c>
      <c r="E12" s="655">
        <v>182</v>
      </c>
      <c r="F12" s="655">
        <v>128</v>
      </c>
    </row>
    <row r="13" spans="1:6" ht="11.55" x14ac:dyDescent="0.25">
      <c r="A13" s="392" t="s">
        <v>4949</v>
      </c>
      <c r="B13" s="655">
        <v>411</v>
      </c>
      <c r="C13" s="655">
        <v>238</v>
      </c>
      <c r="D13" s="655">
        <v>200</v>
      </c>
      <c r="E13" s="655">
        <v>78</v>
      </c>
      <c r="F13" s="655">
        <v>81</v>
      </c>
    </row>
    <row r="14" spans="1:6" ht="11.55" x14ac:dyDescent="0.25">
      <c r="A14" s="392" t="s">
        <v>4950</v>
      </c>
      <c r="B14" s="655">
        <v>140</v>
      </c>
      <c r="C14" s="655">
        <v>133</v>
      </c>
      <c r="D14" s="655">
        <v>90</v>
      </c>
      <c r="E14" s="655">
        <v>49</v>
      </c>
      <c r="F14" s="655">
        <v>34</v>
      </c>
    </row>
    <row r="15" spans="1:6" ht="11.55" x14ac:dyDescent="0.25">
      <c r="A15" s="392" t="s">
        <v>4951</v>
      </c>
      <c r="B15" s="655">
        <v>127</v>
      </c>
      <c r="C15" s="655">
        <v>94</v>
      </c>
      <c r="D15" s="655">
        <v>68</v>
      </c>
      <c r="E15" s="655">
        <v>29</v>
      </c>
      <c r="F15" s="655">
        <v>25</v>
      </c>
    </row>
    <row r="16" spans="1:6" ht="11.55" x14ac:dyDescent="0.25">
      <c r="A16" s="392" t="s">
        <v>4952</v>
      </c>
      <c r="B16" s="655">
        <v>85</v>
      </c>
      <c r="C16" s="655">
        <v>47</v>
      </c>
      <c r="D16" s="655">
        <v>62</v>
      </c>
      <c r="E16" s="655">
        <v>30</v>
      </c>
      <c r="F16" s="655">
        <v>14</v>
      </c>
    </row>
    <row r="17" spans="1:6" ht="10.199999999999999" x14ac:dyDescent="0.25">
      <c r="A17" s="792" t="s">
        <v>684</v>
      </c>
      <c r="B17" s="655">
        <v>94</v>
      </c>
      <c r="C17" s="655">
        <v>76</v>
      </c>
      <c r="D17" s="655">
        <v>49</v>
      </c>
      <c r="E17" s="655">
        <v>27</v>
      </c>
      <c r="F17" s="655">
        <v>7</v>
      </c>
    </row>
    <row r="18" spans="1:6" ht="10.199999999999999" x14ac:dyDescent="0.25">
      <c r="A18" s="793" t="s">
        <v>685</v>
      </c>
      <c r="B18" s="655">
        <v>90</v>
      </c>
      <c r="C18" s="655">
        <v>76</v>
      </c>
      <c r="D18" s="655">
        <v>76</v>
      </c>
      <c r="E18" s="655">
        <v>21</v>
      </c>
      <c r="F18" s="655">
        <v>16</v>
      </c>
    </row>
    <row r="19" spans="1:6" ht="11.55" x14ac:dyDescent="0.25">
      <c r="A19" s="793" t="s">
        <v>2921</v>
      </c>
      <c r="B19" s="799" t="s">
        <v>687</v>
      </c>
      <c r="C19" s="799">
        <v>47</v>
      </c>
      <c r="D19" s="655">
        <v>39</v>
      </c>
      <c r="E19" s="655">
        <v>38</v>
      </c>
      <c r="F19" s="655">
        <v>16</v>
      </c>
    </row>
    <row r="20" spans="1:6" ht="10.199999999999999" x14ac:dyDescent="0.25">
      <c r="A20" s="793" t="s">
        <v>688</v>
      </c>
      <c r="B20" s="655">
        <v>126</v>
      </c>
      <c r="C20" s="655">
        <v>69</v>
      </c>
      <c r="D20" s="655">
        <v>56</v>
      </c>
      <c r="E20" s="655">
        <v>40</v>
      </c>
      <c r="F20" s="655">
        <v>45</v>
      </c>
    </row>
    <row r="21" spans="1:6" ht="10.199999999999999" x14ac:dyDescent="0.25">
      <c r="A21" s="793" t="s">
        <v>689</v>
      </c>
      <c r="B21" s="655">
        <v>56</v>
      </c>
      <c r="C21" s="655">
        <v>39</v>
      </c>
      <c r="D21" s="655">
        <v>27</v>
      </c>
      <c r="E21" s="655">
        <v>10</v>
      </c>
      <c r="F21" s="655">
        <v>12</v>
      </c>
    </row>
    <row r="22" spans="1:6" ht="10.199999999999999" x14ac:dyDescent="0.25">
      <c r="A22" s="793" t="s">
        <v>690</v>
      </c>
      <c r="B22" s="655">
        <v>8</v>
      </c>
      <c r="C22" s="655">
        <v>8</v>
      </c>
      <c r="D22" s="655">
        <v>9</v>
      </c>
      <c r="E22" s="655">
        <v>4</v>
      </c>
      <c r="F22" s="655">
        <v>0</v>
      </c>
    </row>
    <row r="23" spans="1:6" ht="10.199999999999999" x14ac:dyDescent="0.25">
      <c r="A23" s="793" t="s">
        <v>691</v>
      </c>
      <c r="B23" s="655">
        <v>51</v>
      </c>
      <c r="C23" s="655">
        <v>49</v>
      </c>
      <c r="D23" s="655">
        <v>39</v>
      </c>
      <c r="E23" s="655">
        <v>17</v>
      </c>
      <c r="F23" s="655">
        <v>7</v>
      </c>
    </row>
    <row r="24" spans="1:6" ht="10.199999999999999" x14ac:dyDescent="0.25">
      <c r="A24" s="793" t="s">
        <v>692</v>
      </c>
      <c r="B24" s="800">
        <v>8</v>
      </c>
      <c r="C24" s="800">
        <v>7</v>
      </c>
      <c r="D24" s="655">
        <v>4</v>
      </c>
      <c r="E24" s="655">
        <v>1</v>
      </c>
      <c r="F24" s="655">
        <v>0</v>
      </c>
    </row>
    <row r="25" spans="1:6" ht="10.199999999999999" x14ac:dyDescent="0.25">
      <c r="A25" s="792" t="s">
        <v>693</v>
      </c>
      <c r="B25" s="655">
        <v>10</v>
      </c>
      <c r="C25" s="655">
        <v>9</v>
      </c>
      <c r="D25" s="655">
        <v>16</v>
      </c>
      <c r="E25" s="655">
        <v>15</v>
      </c>
      <c r="F25" s="655">
        <v>26</v>
      </c>
    </row>
    <row r="26" spans="1:6" ht="11.25" customHeight="1" x14ac:dyDescent="0.25">
      <c r="B26" s="794"/>
      <c r="C26" s="794"/>
      <c r="D26" s="794"/>
    </row>
    <row r="27" spans="1:6" ht="10.199999999999999" x14ac:dyDescent="0.25">
      <c r="A27" s="757" t="s">
        <v>4961</v>
      </c>
      <c r="B27" s="757"/>
      <c r="C27" s="757"/>
      <c r="D27" s="757"/>
      <c r="E27" s="757"/>
      <c r="F27" s="757"/>
    </row>
    <row r="28" spans="1:6" ht="10.199999999999999" x14ac:dyDescent="0.25">
      <c r="A28" s="22" t="s">
        <v>4962</v>
      </c>
      <c r="B28" s="22"/>
      <c r="C28" s="22"/>
      <c r="D28" s="22"/>
      <c r="E28" s="22"/>
      <c r="F28" s="22"/>
    </row>
    <row r="29" spans="1:6" ht="10.199999999999999" x14ac:dyDescent="0.25">
      <c r="A29" s="392" t="s">
        <v>4955</v>
      </c>
    </row>
    <row r="30" spans="1:6" ht="10.199999999999999" x14ac:dyDescent="0.25">
      <c r="A30" s="392" t="s">
        <v>4956</v>
      </c>
    </row>
    <row r="31" spans="1:6" ht="10.199999999999999" x14ac:dyDescent="0.25">
      <c r="A31" s="392" t="s">
        <v>4957</v>
      </c>
    </row>
    <row r="32" spans="1:6" ht="10.199999999999999" x14ac:dyDescent="0.25">
      <c r="A32" s="392" t="s">
        <v>4958</v>
      </c>
    </row>
    <row r="33" spans="1:6" ht="10.199999999999999" x14ac:dyDescent="0.25">
      <c r="A33" s="392" t="s">
        <v>4959</v>
      </c>
    </row>
    <row r="34" spans="1:6" ht="10.199999999999999" x14ac:dyDescent="0.25">
      <c r="A34" s="757" t="s">
        <v>696</v>
      </c>
      <c r="B34" s="758"/>
      <c r="C34" s="758"/>
      <c r="D34" s="758"/>
      <c r="E34" s="758"/>
      <c r="F34" s="758"/>
    </row>
    <row r="35" spans="1:6" ht="10.199999999999999" x14ac:dyDescent="0.25">
      <c r="A35" s="801" t="s">
        <v>1258</v>
      </c>
    </row>
    <row r="36" spans="1:6" ht="10.199999999999999" x14ac:dyDescent="0.25">
      <c r="A36" s="392" t="s">
        <v>2027</v>
      </c>
    </row>
  </sheetData>
  <pageMargins left="0.70866141732283472" right="0.70866141732283472" top="0.74803149606299213" bottom="0.74803149606299213" header="0.31496062992125984" footer="0.31496062992125984"/>
  <pageSetup paperSize="14" orientation="portrait" verticalDpi="599"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Hoja341"/>
  <dimension ref="A2:F36"/>
  <sheetViews>
    <sheetView workbookViewId="0"/>
  </sheetViews>
  <sheetFormatPr baseColWidth="10" defaultColWidth="11.375" defaultRowHeight="11.25" customHeight="1" x14ac:dyDescent="0.25"/>
  <cols>
    <col min="1" max="1" width="27.625" style="789" customWidth="1"/>
    <col min="2" max="2" width="10.75" style="789" customWidth="1"/>
    <col min="3" max="3" width="9.625" style="789" customWidth="1"/>
    <col min="4" max="4" width="9" style="789" customWidth="1"/>
    <col min="5" max="5" width="9.375" style="789" customWidth="1"/>
    <col min="6" max="6" width="9.125" style="789" customWidth="1"/>
    <col min="7" max="16384" width="11.375" style="22"/>
  </cols>
  <sheetData>
    <row r="2" spans="1:6" ht="10.199999999999999" x14ac:dyDescent="0.25">
      <c r="A2" s="789" t="s">
        <v>4963</v>
      </c>
      <c r="B2" s="598"/>
      <c r="C2" s="598"/>
      <c r="D2" s="598"/>
      <c r="E2" s="598"/>
      <c r="F2" s="598"/>
    </row>
    <row r="4" spans="1:6" ht="10.199999999999999" x14ac:dyDescent="0.25">
      <c r="A4" s="3506" t="s">
        <v>4948</v>
      </c>
      <c r="B4" s="3512" t="s">
        <v>1246</v>
      </c>
      <c r="C4" s="3513"/>
      <c r="D4" s="3513"/>
      <c r="E4" s="3513"/>
      <c r="F4" s="3514"/>
    </row>
    <row r="5" spans="1:6" ht="11.55" x14ac:dyDescent="0.25">
      <c r="A5" s="797"/>
      <c r="B5" s="3509" t="s">
        <v>2916</v>
      </c>
      <c r="C5" s="3509">
        <v>2018</v>
      </c>
      <c r="D5" s="3509">
        <v>2019</v>
      </c>
      <c r="E5" s="3509">
        <v>2020</v>
      </c>
      <c r="F5" s="3509">
        <v>2021</v>
      </c>
    </row>
    <row r="6" spans="1:6" ht="10.199999999999999" x14ac:dyDescent="0.25">
      <c r="A6" s="3516" t="s">
        <v>742</v>
      </c>
      <c r="B6" s="3517">
        <v>519</v>
      </c>
      <c r="C6" s="3517">
        <v>305</v>
      </c>
      <c r="D6" s="3517">
        <v>212</v>
      </c>
      <c r="E6" s="3517">
        <v>38</v>
      </c>
      <c r="F6" s="3517">
        <v>44</v>
      </c>
    </row>
    <row r="7" spans="1:6" ht="10.199999999999999" x14ac:dyDescent="0.25">
      <c r="A7" s="792" t="s">
        <v>677</v>
      </c>
      <c r="B7" s="802">
        <v>1</v>
      </c>
      <c r="C7" s="802">
        <v>3</v>
      </c>
      <c r="D7" s="802">
        <v>0</v>
      </c>
      <c r="E7" s="802">
        <v>0</v>
      </c>
      <c r="F7" s="802">
        <v>0</v>
      </c>
    </row>
    <row r="8" spans="1:6" ht="10.199999999999999" x14ac:dyDescent="0.25">
      <c r="A8" s="793" t="s">
        <v>678</v>
      </c>
      <c r="B8" s="802">
        <v>36</v>
      </c>
      <c r="C8" s="802">
        <v>42</v>
      </c>
      <c r="D8" s="802">
        <v>36</v>
      </c>
      <c r="E8" s="802">
        <v>9</v>
      </c>
      <c r="F8" s="802">
        <v>12</v>
      </c>
    </row>
    <row r="9" spans="1:6" ht="10.199999999999999" x14ac:dyDescent="0.25">
      <c r="A9" s="793" t="s">
        <v>679</v>
      </c>
      <c r="B9" s="802">
        <v>46</v>
      </c>
      <c r="C9" s="802">
        <v>30</v>
      </c>
      <c r="D9" s="802">
        <v>21</v>
      </c>
      <c r="E9" s="802">
        <v>2</v>
      </c>
      <c r="F9" s="802">
        <v>3</v>
      </c>
    </row>
    <row r="10" spans="1:6" ht="10.199999999999999" x14ac:dyDescent="0.25">
      <c r="A10" s="793" t="s">
        <v>680</v>
      </c>
      <c r="B10" s="802">
        <v>10</v>
      </c>
      <c r="C10" s="802">
        <v>10</v>
      </c>
      <c r="D10" s="802">
        <v>3</v>
      </c>
      <c r="E10" s="802">
        <v>1</v>
      </c>
      <c r="F10" s="802">
        <v>0</v>
      </c>
    </row>
    <row r="11" spans="1:6" ht="10.199999999999999" x14ac:dyDescent="0.25">
      <c r="A11" s="793" t="s">
        <v>681</v>
      </c>
      <c r="B11" s="802">
        <v>17</v>
      </c>
      <c r="C11" s="802">
        <v>9</v>
      </c>
      <c r="D11" s="802">
        <v>8</v>
      </c>
      <c r="E11" s="802">
        <v>3</v>
      </c>
      <c r="F11" s="802">
        <v>7</v>
      </c>
    </row>
    <row r="12" spans="1:6" ht="10.199999999999999" x14ac:dyDescent="0.25">
      <c r="A12" s="793" t="s">
        <v>682</v>
      </c>
      <c r="B12" s="802">
        <v>76</v>
      </c>
      <c r="C12" s="802">
        <v>35</v>
      </c>
      <c r="D12" s="802">
        <v>28</v>
      </c>
      <c r="E12" s="802">
        <v>3</v>
      </c>
      <c r="F12" s="802">
        <v>3</v>
      </c>
    </row>
    <row r="13" spans="1:6" ht="11.55" x14ac:dyDescent="0.25">
      <c r="A13" s="756" t="s">
        <v>1540</v>
      </c>
      <c r="B13" s="802">
        <v>118</v>
      </c>
      <c r="C13" s="802">
        <v>47</v>
      </c>
      <c r="D13" s="802">
        <v>20</v>
      </c>
      <c r="E13" s="802">
        <v>6</v>
      </c>
      <c r="F13" s="802">
        <v>3</v>
      </c>
    </row>
    <row r="14" spans="1:6" ht="11.55" x14ac:dyDescent="0.25">
      <c r="A14" s="392" t="s">
        <v>4949</v>
      </c>
      <c r="B14" s="802">
        <v>30</v>
      </c>
      <c r="C14" s="802">
        <v>34</v>
      </c>
      <c r="D14" s="802">
        <v>18</v>
      </c>
      <c r="E14" s="802">
        <v>1</v>
      </c>
      <c r="F14" s="802">
        <v>3</v>
      </c>
    </row>
    <row r="15" spans="1:6" ht="11.55" x14ac:dyDescent="0.25">
      <c r="A15" s="392" t="s">
        <v>4950</v>
      </c>
      <c r="B15" s="802">
        <v>44</v>
      </c>
      <c r="C15" s="802">
        <v>14</v>
      </c>
      <c r="D15" s="802">
        <v>12</v>
      </c>
      <c r="E15" s="802">
        <v>3</v>
      </c>
      <c r="F15" s="802">
        <v>2</v>
      </c>
    </row>
    <row r="16" spans="1:6" ht="11.55" x14ac:dyDescent="0.25">
      <c r="A16" s="392" t="s">
        <v>4951</v>
      </c>
      <c r="B16" s="802">
        <v>13</v>
      </c>
      <c r="C16" s="802">
        <v>8</v>
      </c>
      <c r="D16" s="802">
        <v>8</v>
      </c>
      <c r="E16" s="802">
        <v>3</v>
      </c>
      <c r="F16" s="802">
        <v>1</v>
      </c>
    </row>
    <row r="17" spans="1:6" ht="10.199999999999999" x14ac:dyDescent="0.25">
      <c r="A17" s="792" t="s">
        <v>684</v>
      </c>
      <c r="B17" s="802">
        <v>16</v>
      </c>
      <c r="C17" s="802">
        <v>16</v>
      </c>
      <c r="D17" s="802">
        <v>5</v>
      </c>
      <c r="E17" s="802">
        <v>2</v>
      </c>
      <c r="F17" s="802">
        <v>0</v>
      </c>
    </row>
    <row r="18" spans="1:6" ht="10.199999999999999" x14ac:dyDescent="0.25">
      <c r="A18" s="793" t="s">
        <v>685</v>
      </c>
      <c r="B18" s="802">
        <v>31</v>
      </c>
      <c r="C18" s="802">
        <v>17</v>
      </c>
      <c r="D18" s="802">
        <v>32</v>
      </c>
      <c r="E18" s="802">
        <v>1</v>
      </c>
      <c r="F18" s="802">
        <v>3</v>
      </c>
    </row>
    <row r="19" spans="1:6" ht="11.55" x14ac:dyDescent="0.25">
      <c r="A19" s="793" t="s">
        <v>4964</v>
      </c>
      <c r="B19" s="577" t="s">
        <v>687</v>
      </c>
      <c r="C19" s="802">
        <v>2</v>
      </c>
      <c r="D19" s="802">
        <v>3</v>
      </c>
      <c r="E19" s="802">
        <v>2</v>
      </c>
      <c r="F19" s="802">
        <v>7</v>
      </c>
    </row>
    <row r="20" spans="1:6" ht="10.199999999999999" x14ac:dyDescent="0.25">
      <c r="A20" s="793" t="s">
        <v>688</v>
      </c>
      <c r="B20" s="802">
        <v>54</v>
      </c>
      <c r="C20" s="802">
        <v>13</v>
      </c>
      <c r="D20" s="802">
        <v>6</v>
      </c>
      <c r="E20" s="802">
        <v>1</v>
      </c>
      <c r="F20" s="802">
        <v>0</v>
      </c>
    </row>
    <row r="21" spans="1:6" ht="10.199999999999999" x14ac:dyDescent="0.25">
      <c r="A21" s="793" t="s">
        <v>689</v>
      </c>
      <c r="B21" s="802">
        <v>2</v>
      </c>
      <c r="C21" s="802">
        <v>9</v>
      </c>
      <c r="D21" s="802">
        <v>1</v>
      </c>
      <c r="E21" s="802">
        <v>1</v>
      </c>
      <c r="F21" s="802">
        <v>0</v>
      </c>
    </row>
    <row r="22" spans="1:6" ht="10.199999999999999" x14ac:dyDescent="0.25">
      <c r="A22" s="793" t="s">
        <v>690</v>
      </c>
      <c r="B22" s="802">
        <v>23</v>
      </c>
      <c r="C22" s="802">
        <v>1</v>
      </c>
      <c r="D22" s="802">
        <v>2</v>
      </c>
      <c r="E22" s="802">
        <v>0</v>
      </c>
      <c r="F22" s="802">
        <v>0</v>
      </c>
    </row>
    <row r="23" spans="1:6" ht="10.199999999999999" x14ac:dyDescent="0.25">
      <c r="A23" s="793" t="s">
        <v>691</v>
      </c>
      <c r="B23" s="802">
        <v>2</v>
      </c>
      <c r="C23" s="802">
        <v>15</v>
      </c>
      <c r="D23" s="802">
        <v>9</v>
      </c>
      <c r="E23" s="802">
        <v>0</v>
      </c>
      <c r="F23" s="802">
        <v>0</v>
      </c>
    </row>
    <row r="24" spans="1:6" ht="10.199999999999999" x14ac:dyDescent="0.25">
      <c r="A24" s="793" t="s">
        <v>692</v>
      </c>
      <c r="B24" s="802">
        <v>0</v>
      </c>
      <c r="C24" s="802">
        <v>0</v>
      </c>
      <c r="D24" s="802">
        <v>0</v>
      </c>
      <c r="E24" s="802">
        <v>0</v>
      </c>
      <c r="F24" s="802">
        <v>0</v>
      </c>
    </row>
    <row r="25" spans="1:6" ht="10.199999999999999" x14ac:dyDescent="0.25">
      <c r="A25" s="792" t="s">
        <v>693</v>
      </c>
      <c r="B25" s="802">
        <v>0</v>
      </c>
      <c r="C25" s="802">
        <v>0</v>
      </c>
      <c r="D25" s="802">
        <v>0</v>
      </c>
      <c r="E25" s="802">
        <v>0</v>
      </c>
      <c r="F25" s="802">
        <v>0</v>
      </c>
    </row>
    <row r="26" spans="1:6" ht="11.25" customHeight="1" x14ac:dyDescent="0.25">
      <c r="A26" s="392"/>
      <c r="B26" s="392"/>
      <c r="C26" s="803"/>
      <c r="D26" s="795"/>
      <c r="E26" s="795"/>
      <c r="F26" s="795"/>
    </row>
    <row r="27" spans="1:6" ht="10.199999999999999" x14ac:dyDescent="0.25">
      <c r="A27" s="170" t="s">
        <v>4953</v>
      </c>
      <c r="B27" s="758"/>
      <c r="C27" s="758"/>
      <c r="D27" s="758"/>
      <c r="E27" s="758"/>
      <c r="F27" s="758"/>
    </row>
    <row r="28" spans="1:6" ht="10.199999999999999" x14ac:dyDescent="0.25">
      <c r="A28" s="580" t="s">
        <v>4954</v>
      </c>
      <c r="B28" s="392"/>
      <c r="C28" s="392"/>
      <c r="D28" s="392"/>
      <c r="E28" s="392"/>
      <c r="F28" s="392"/>
    </row>
    <row r="29" spans="1:6" ht="10.199999999999999" x14ac:dyDescent="0.25">
      <c r="A29" s="392" t="s">
        <v>4965</v>
      </c>
      <c r="B29" s="756"/>
      <c r="C29" s="756"/>
      <c r="D29" s="756"/>
      <c r="E29" s="756"/>
      <c r="F29" s="756"/>
    </row>
    <row r="30" spans="1:6" ht="10.199999999999999" x14ac:dyDescent="0.25">
      <c r="A30" s="392" t="s">
        <v>4966</v>
      </c>
      <c r="B30" s="756"/>
      <c r="C30" s="756"/>
      <c r="D30" s="756"/>
      <c r="E30" s="756"/>
      <c r="F30" s="756"/>
    </row>
    <row r="31" spans="1:6" ht="10.199999999999999" x14ac:dyDescent="0.25">
      <c r="A31" s="392" t="s">
        <v>4967</v>
      </c>
      <c r="B31" s="756"/>
      <c r="C31" s="756"/>
      <c r="D31" s="756"/>
      <c r="E31" s="756"/>
      <c r="F31" s="756"/>
    </row>
    <row r="32" spans="1:6" ht="10.199999999999999" x14ac:dyDescent="0.25">
      <c r="A32" s="392" t="s">
        <v>4968</v>
      </c>
      <c r="B32" s="756"/>
      <c r="C32" s="756"/>
      <c r="D32" s="756"/>
      <c r="E32" s="756"/>
      <c r="F32" s="756"/>
    </row>
    <row r="33" spans="1:6" ht="10.199999999999999" x14ac:dyDescent="0.25">
      <c r="A33" s="392" t="s">
        <v>4969</v>
      </c>
      <c r="B33" s="392"/>
      <c r="C33" s="392"/>
      <c r="D33" s="392"/>
      <c r="E33" s="392"/>
      <c r="F33" s="392"/>
    </row>
    <row r="34" spans="1:6" ht="10.199999999999999" x14ac:dyDescent="0.25">
      <c r="A34" s="757" t="s">
        <v>696</v>
      </c>
      <c r="B34" s="758"/>
      <c r="C34" s="758"/>
      <c r="D34" s="758"/>
      <c r="E34" s="758"/>
      <c r="F34" s="758"/>
    </row>
    <row r="35" spans="1:6" s="805" customFormat="1" ht="10.199999999999999" x14ac:dyDescent="0.25">
      <c r="A35" s="796" t="s">
        <v>1258</v>
      </c>
      <c r="B35" s="804"/>
      <c r="C35" s="804"/>
      <c r="D35" s="804"/>
      <c r="E35" s="804"/>
    </row>
    <row r="36" spans="1:6" ht="10.199999999999999" x14ac:dyDescent="0.25">
      <c r="A36" s="392" t="s">
        <v>2027</v>
      </c>
      <c r="B36" s="756"/>
      <c r="C36" s="756"/>
      <c r="D36" s="756"/>
      <c r="E36" s="756"/>
      <c r="F36" s="756"/>
    </row>
  </sheetData>
  <pageMargins left="0.7" right="0.7" top="0.75" bottom="0.75" header="0.3" footer="0.3"/>
  <pageSetup paperSize="14" orientation="portrait" verticalDpi="599"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2:G29"/>
  <sheetViews>
    <sheetView workbookViewId="0"/>
  </sheetViews>
  <sheetFormatPr baseColWidth="10" defaultColWidth="9.125" defaultRowHeight="10.199999999999999" x14ac:dyDescent="0.25"/>
  <cols>
    <col min="1" max="1" width="22.875" style="392" customWidth="1"/>
    <col min="2" max="2" width="13.375" style="392" customWidth="1"/>
    <col min="3" max="6" width="22.125" style="392" customWidth="1"/>
    <col min="7" max="7" width="13" style="392" customWidth="1"/>
    <col min="8" max="8" width="15.875" style="392" bestFit="1" customWidth="1"/>
    <col min="9" max="9" width="7.125" style="392" bestFit="1" customWidth="1"/>
    <col min="10" max="10" width="16.75" style="392" customWidth="1"/>
    <col min="11" max="12" width="15" style="392" customWidth="1"/>
    <col min="13" max="13" width="7.625" style="392" bestFit="1" customWidth="1"/>
    <col min="14" max="16384" width="9.125" style="392"/>
  </cols>
  <sheetData>
    <row r="2" spans="1:7" ht="11.55" x14ac:dyDescent="0.25">
      <c r="A2" s="1613" t="s">
        <v>1022</v>
      </c>
      <c r="B2" s="1613"/>
      <c r="C2" s="1613"/>
      <c r="D2" s="1613"/>
      <c r="E2" s="1613"/>
      <c r="F2" s="1613"/>
      <c r="G2" s="1902"/>
    </row>
    <row r="3" spans="1:7" ht="11.25" customHeight="1" x14ac:dyDescent="0.25">
      <c r="A3" s="526"/>
      <c r="B3" s="377"/>
      <c r="C3" s="377"/>
      <c r="D3" s="377"/>
      <c r="E3" s="377"/>
      <c r="F3" s="377"/>
    </row>
    <row r="4" spans="1:7" ht="22.6" customHeight="1" x14ac:dyDescent="0.25">
      <c r="A4" s="2282" t="s">
        <v>674</v>
      </c>
      <c r="B4" s="2201" t="s">
        <v>752</v>
      </c>
      <c r="C4" s="2200" t="s">
        <v>1020</v>
      </c>
      <c r="D4" s="2200" t="s">
        <v>1023</v>
      </c>
      <c r="E4" s="2200" t="s">
        <v>1014</v>
      </c>
      <c r="F4" s="2200" t="s">
        <v>1015</v>
      </c>
      <c r="G4" s="1903"/>
    </row>
    <row r="5" spans="1:7" x14ac:dyDescent="0.25">
      <c r="A5" s="445" t="s">
        <v>742</v>
      </c>
      <c r="B5" s="1900">
        <v>1754</v>
      </c>
      <c r="C5" s="1900">
        <v>451</v>
      </c>
      <c r="D5" s="1900">
        <v>1086</v>
      </c>
      <c r="E5" s="1900">
        <v>71</v>
      </c>
      <c r="F5" s="1900">
        <v>146</v>
      </c>
      <c r="G5" s="1904"/>
    </row>
    <row r="6" spans="1:7" x14ac:dyDescent="0.25">
      <c r="A6" s="527" t="s">
        <v>677</v>
      </c>
      <c r="B6" s="1900">
        <v>58</v>
      </c>
      <c r="C6" s="1901">
        <v>2</v>
      </c>
      <c r="D6" s="1901">
        <v>53</v>
      </c>
      <c r="E6" s="1901">
        <v>1</v>
      </c>
      <c r="F6" s="1901">
        <v>2</v>
      </c>
      <c r="G6" s="1905"/>
    </row>
    <row r="7" spans="1:7" x14ac:dyDescent="0.25">
      <c r="A7" s="527" t="s">
        <v>678</v>
      </c>
      <c r="B7" s="1900">
        <v>82</v>
      </c>
      <c r="C7" s="1901">
        <v>7</v>
      </c>
      <c r="D7" s="1901">
        <v>67</v>
      </c>
      <c r="E7" s="1901">
        <v>3</v>
      </c>
      <c r="F7" s="1901">
        <v>5</v>
      </c>
      <c r="G7" s="1905"/>
    </row>
    <row r="8" spans="1:7" x14ac:dyDescent="0.25">
      <c r="A8" s="527" t="s">
        <v>679</v>
      </c>
      <c r="B8" s="1900">
        <v>108</v>
      </c>
      <c r="C8" s="1901">
        <v>30</v>
      </c>
      <c r="D8" s="1901">
        <v>65</v>
      </c>
      <c r="E8" s="1901">
        <v>3</v>
      </c>
      <c r="F8" s="1901">
        <v>10</v>
      </c>
      <c r="G8" s="1905"/>
    </row>
    <row r="9" spans="1:7" x14ac:dyDescent="0.25">
      <c r="A9" s="527" t="s">
        <v>680</v>
      </c>
      <c r="B9" s="1900">
        <v>43</v>
      </c>
      <c r="C9" s="1901">
        <v>2</v>
      </c>
      <c r="D9" s="1901">
        <v>37</v>
      </c>
      <c r="E9" s="1901">
        <v>3</v>
      </c>
      <c r="F9" s="1901">
        <v>1</v>
      </c>
      <c r="G9" s="1905"/>
    </row>
    <row r="10" spans="1:7" x14ac:dyDescent="0.25">
      <c r="A10" s="527" t="s">
        <v>681</v>
      </c>
      <c r="B10" s="1900">
        <v>64</v>
      </c>
      <c r="C10" s="1901">
        <v>5</v>
      </c>
      <c r="D10" s="1901">
        <v>46</v>
      </c>
      <c r="E10" s="1901">
        <v>7</v>
      </c>
      <c r="F10" s="1901">
        <v>6</v>
      </c>
      <c r="G10" s="1905"/>
    </row>
    <row r="11" spans="1:7" x14ac:dyDescent="0.25">
      <c r="A11" s="527" t="s">
        <v>682</v>
      </c>
      <c r="B11" s="1900">
        <v>202</v>
      </c>
      <c r="C11" s="1901">
        <v>33</v>
      </c>
      <c r="D11" s="1901">
        <v>129</v>
      </c>
      <c r="E11" s="1901">
        <v>17</v>
      </c>
      <c r="F11" s="1901">
        <v>23</v>
      </c>
      <c r="G11" s="1905"/>
    </row>
    <row r="12" spans="1:7" x14ac:dyDescent="0.25">
      <c r="A12" s="527" t="s">
        <v>683</v>
      </c>
      <c r="B12" s="1900">
        <v>570</v>
      </c>
      <c r="C12" s="1901">
        <v>238</v>
      </c>
      <c r="D12" s="1901">
        <v>272</v>
      </c>
      <c r="E12" s="1901">
        <v>12</v>
      </c>
      <c r="F12" s="1901">
        <v>48</v>
      </c>
      <c r="G12" s="1905"/>
    </row>
    <row r="13" spans="1:7" x14ac:dyDescent="0.25">
      <c r="A13" s="527" t="s">
        <v>684</v>
      </c>
      <c r="B13" s="1900">
        <v>75</v>
      </c>
      <c r="C13" s="1901">
        <v>3</v>
      </c>
      <c r="D13" s="1901">
        <v>57</v>
      </c>
      <c r="E13" s="1901">
        <v>4</v>
      </c>
      <c r="F13" s="1901">
        <v>11</v>
      </c>
      <c r="G13" s="1905"/>
    </row>
    <row r="14" spans="1:7" x14ac:dyDescent="0.25">
      <c r="A14" s="527" t="s">
        <v>685</v>
      </c>
      <c r="B14" s="1900">
        <v>117</v>
      </c>
      <c r="C14" s="1901">
        <v>8</v>
      </c>
      <c r="D14" s="1901">
        <v>94</v>
      </c>
      <c r="E14" s="1901">
        <v>7</v>
      </c>
      <c r="F14" s="1901">
        <v>8</v>
      </c>
      <c r="G14" s="1905"/>
    </row>
    <row r="15" spans="1:7" x14ac:dyDescent="0.25">
      <c r="A15" s="527" t="s">
        <v>732</v>
      </c>
      <c r="B15" s="1900">
        <v>17</v>
      </c>
      <c r="C15" s="1901">
        <v>0</v>
      </c>
      <c r="D15" s="1901">
        <v>13</v>
      </c>
      <c r="E15" s="1901">
        <v>2</v>
      </c>
      <c r="F15" s="1901">
        <v>2</v>
      </c>
      <c r="G15" s="1905"/>
    </row>
    <row r="16" spans="1:7" x14ac:dyDescent="0.25">
      <c r="A16" s="527" t="s">
        <v>688</v>
      </c>
      <c r="B16" s="1900">
        <v>79</v>
      </c>
      <c r="C16" s="1901">
        <v>18</v>
      </c>
      <c r="D16" s="1901">
        <v>56</v>
      </c>
      <c r="E16" s="1901">
        <v>2</v>
      </c>
      <c r="F16" s="1901">
        <v>3</v>
      </c>
      <c r="G16" s="1905"/>
    </row>
    <row r="17" spans="1:7" x14ac:dyDescent="0.25">
      <c r="A17" s="527" t="s">
        <v>689</v>
      </c>
      <c r="B17" s="1900">
        <v>103</v>
      </c>
      <c r="C17" s="1901">
        <v>70</v>
      </c>
      <c r="D17" s="1901">
        <v>32</v>
      </c>
      <c r="E17" s="1901">
        <v>0</v>
      </c>
      <c r="F17" s="1901">
        <v>1</v>
      </c>
      <c r="G17" s="1905"/>
    </row>
    <row r="18" spans="1:7" x14ac:dyDescent="0.25">
      <c r="A18" s="527" t="s">
        <v>690</v>
      </c>
      <c r="B18" s="1900">
        <v>64</v>
      </c>
      <c r="C18" s="1901">
        <v>14</v>
      </c>
      <c r="D18" s="1901">
        <v>44</v>
      </c>
      <c r="E18" s="1901">
        <v>1</v>
      </c>
      <c r="F18" s="1901">
        <v>5</v>
      </c>
      <c r="G18" s="1905"/>
    </row>
    <row r="19" spans="1:7" x14ac:dyDescent="0.25">
      <c r="A19" s="527" t="s">
        <v>691</v>
      </c>
      <c r="B19" s="1900">
        <v>86</v>
      </c>
      <c r="C19" s="1901">
        <v>12</v>
      </c>
      <c r="D19" s="1901">
        <v>51</v>
      </c>
      <c r="E19" s="1901">
        <v>6</v>
      </c>
      <c r="F19" s="1901">
        <v>17</v>
      </c>
      <c r="G19" s="1905"/>
    </row>
    <row r="20" spans="1:7" x14ac:dyDescent="0.25">
      <c r="A20" s="527" t="s">
        <v>692</v>
      </c>
      <c r="B20" s="1900">
        <v>21</v>
      </c>
      <c r="C20" s="1901">
        <v>0</v>
      </c>
      <c r="D20" s="1901">
        <v>18</v>
      </c>
      <c r="E20" s="1901">
        <v>2</v>
      </c>
      <c r="F20" s="1901">
        <v>1</v>
      </c>
      <c r="G20" s="1905"/>
    </row>
    <row r="21" spans="1:7" x14ac:dyDescent="0.25">
      <c r="A21" s="527" t="s">
        <v>693</v>
      </c>
      <c r="B21" s="1900">
        <v>64</v>
      </c>
      <c r="C21" s="1901">
        <v>9</v>
      </c>
      <c r="D21" s="1901">
        <v>51</v>
      </c>
      <c r="E21" s="1901">
        <v>1</v>
      </c>
      <c r="F21" s="1901">
        <v>3</v>
      </c>
      <c r="G21" s="1905"/>
    </row>
    <row r="22" spans="1:7" ht="11.55" x14ac:dyDescent="0.25">
      <c r="A22" s="527" t="s">
        <v>1024</v>
      </c>
      <c r="B22" s="1900">
        <v>1</v>
      </c>
      <c r="C22" s="1901">
        <v>0</v>
      </c>
      <c r="D22" s="1901">
        <v>1</v>
      </c>
      <c r="E22" s="1901">
        <v>0</v>
      </c>
      <c r="F22" s="1901">
        <v>0</v>
      </c>
      <c r="G22" s="1905"/>
    </row>
    <row r="23" spans="1:7" ht="11.25" customHeight="1" x14ac:dyDescent="0.25">
      <c r="A23" s="527"/>
    </row>
    <row r="24" spans="1:7" ht="11.25" customHeight="1" x14ac:dyDescent="0.25">
      <c r="A24" s="1614" t="s">
        <v>1025</v>
      </c>
      <c r="B24" s="1614"/>
      <c r="C24" s="1614"/>
      <c r="D24" s="1614"/>
      <c r="E24" s="1614"/>
      <c r="F24" s="1614"/>
      <c r="G24" s="1906"/>
    </row>
    <row r="25" spans="1:7" ht="11.25" customHeight="1" x14ac:dyDescent="0.25">
      <c r="A25" s="1614" t="s">
        <v>1026</v>
      </c>
      <c r="B25" s="1614"/>
      <c r="C25" s="1614"/>
      <c r="D25" s="1614"/>
      <c r="E25" s="1614"/>
      <c r="F25" s="1614"/>
      <c r="G25" s="1906"/>
    </row>
    <row r="26" spans="1:7" x14ac:dyDescent="0.25">
      <c r="A26" s="1614" t="s">
        <v>1027</v>
      </c>
      <c r="B26" s="1614"/>
      <c r="C26" s="1614"/>
      <c r="D26" s="1614"/>
      <c r="E26" s="1614"/>
      <c r="F26" s="1614"/>
      <c r="G26" s="1906"/>
    </row>
    <row r="27" spans="1:7" ht="11.25" customHeight="1" x14ac:dyDescent="0.25">
      <c r="A27" s="1614" t="s">
        <v>696</v>
      </c>
      <c r="B27" s="1614"/>
      <c r="C27" s="1614"/>
      <c r="D27" s="1614"/>
      <c r="E27" s="1614"/>
      <c r="F27" s="1614"/>
      <c r="G27" s="1906"/>
    </row>
    <row r="28" spans="1:7" ht="11.25" customHeight="1" x14ac:dyDescent="0.25">
      <c r="A28" s="1898" t="s">
        <v>998</v>
      </c>
      <c r="B28" s="1614"/>
      <c r="C28" s="1614"/>
      <c r="D28" s="1614"/>
      <c r="E28" s="1614"/>
      <c r="F28" s="1614"/>
      <c r="G28" s="1906"/>
    </row>
    <row r="29" spans="1:7" ht="10.55" customHeight="1" x14ac:dyDescent="0.25">
      <c r="A29" s="526"/>
      <c r="B29" s="762"/>
      <c r="C29" s="762"/>
      <c r="D29" s="762"/>
      <c r="E29" s="762"/>
      <c r="F29" s="762"/>
      <c r="G29" s="762"/>
    </row>
  </sheetData>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2:E24"/>
  <sheetViews>
    <sheetView zoomScaleNormal="100" workbookViewId="0"/>
  </sheetViews>
  <sheetFormatPr baseColWidth="10" defaultColWidth="9.125" defaultRowHeight="10.199999999999999" x14ac:dyDescent="0.25"/>
  <cols>
    <col min="1" max="1" width="32.75" style="392" customWidth="1"/>
    <col min="2" max="2" width="34.75" style="392" customWidth="1"/>
    <col min="3" max="3" width="25.875" style="392" customWidth="1"/>
    <col min="4" max="4" width="29.375" style="392" customWidth="1"/>
    <col min="5" max="5" width="18.875" style="392" bestFit="1" customWidth="1"/>
    <col min="6" max="6" width="15" style="392" customWidth="1"/>
    <col min="7" max="8" width="9.125" style="392"/>
    <col min="9" max="9" width="10" style="392" customWidth="1"/>
    <col min="10" max="216" width="9.125" style="392"/>
    <col min="217" max="217" width="4.875" style="392" customWidth="1"/>
    <col min="218" max="218" width="43.625" style="392" customWidth="1"/>
    <col min="219" max="219" width="53" style="392" customWidth="1"/>
    <col min="220" max="220" width="34.25" style="392" customWidth="1"/>
    <col min="221" max="221" width="31.375" style="392" customWidth="1"/>
    <col min="222" max="222" width="32.25" style="392" customWidth="1"/>
    <col min="223" max="472" width="9.125" style="392"/>
    <col min="473" max="473" width="4.875" style="392" customWidth="1"/>
    <col min="474" max="474" width="43.625" style="392" customWidth="1"/>
    <col min="475" max="475" width="53" style="392" customWidth="1"/>
    <col min="476" max="476" width="34.25" style="392" customWidth="1"/>
    <col min="477" max="477" width="31.375" style="392" customWidth="1"/>
    <col min="478" max="478" width="32.25" style="392" customWidth="1"/>
    <col min="479" max="728" width="9.125" style="392"/>
    <col min="729" max="729" width="4.875" style="392" customWidth="1"/>
    <col min="730" max="730" width="43.625" style="392" customWidth="1"/>
    <col min="731" max="731" width="53" style="392" customWidth="1"/>
    <col min="732" max="732" width="34.25" style="392" customWidth="1"/>
    <col min="733" max="733" width="31.375" style="392" customWidth="1"/>
    <col min="734" max="734" width="32.25" style="392" customWidth="1"/>
    <col min="735" max="984" width="9.125" style="392"/>
    <col min="985" max="985" width="4.875" style="392" customWidth="1"/>
    <col min="986" max="986" width="43.625" style="392" customWidth="1"/>
    <col min="987" max="987" width="53" style="392" customWidth="1"/>
    <col min="988" max="988" width="34.25" style="392" customWidth="1"/>
    <col min="989" max="989" width="31.375" style="392" customWidth="1"/>
    <col min="990" max="990" width="32.25" style="392" customWidth="1"/>
    <col min="991" max="1240" width="9.125" style="392"/>
    <col min="1241" max="1241" width="4.875" style="392" customWidth="1"/>
    <col min="1242" max="1242" width="43.625" style="392" customWidth="1"/>
    <col min="1243" max="1243" width="53" style="392" customWidth="1"/>
    <col min="1244" max="1244" width="34.25" style="392" customWidth="1"/>
    <col min="1245" max="1245" width="31.375" style="392" customWidth="1"/>
    <col min="1246" max="1246" width="32.25" style="392" customWidth="1"/>
    <col min="1247" max="1496" width="9.125" style="392"/>
    <col min="1497" max="1497" width="4.875" style="392" customWidth="1"/>
    <col min="1498" max="1498" width="43.625" style="392" customWidth="1"/>
    <col min="1499" max="1499" width="53" style="392" customWidth="1"/>
    <col min="1500" max="1500" width="34.25" style="392" customWidth="1"/>
    <col min="1501" max="1501" width="31.375" style="392" customWidth="1"/>
    <col min="1502" max="1502" width="32.25" style="392" customWidth="1"/>
    <col min="1503" max="1752" width="9.125" style="392"/>
    <col min="1753" max="1753" width="4.875" style="392" customWidth="1"/>
    <col min="1754" max="1754" width="43.625" style="392" customWidth="1"/>
    <col min="1755" max="1755" width="53" style="392" customWidth="1"/>
    <col min="1756" max="1756" width="34.25" style="392" customWidth="1"/>
    <col min="1757" max="1757" width="31.375" style="392" customWidth="1"/>
    <col min="1758" max="1758" width="32.25" style="392" customWidth="1"/>
    <col min="1759" max="2008" width="9.125" style="392"/>
    <col min="2009" max="2009" width="4.875" style="392" customWidth="1"/>
    <col min="2010" max="2010" width="43.625" style="392" customWidth="1"/>
    <col min="2011" max="2011" width="53" style="392" customWidth="1"/>
    <col min="2012" max="2012" width="34.25" style="392" customWidth="1"/>
    <col min="2013" max="2013" width="31.375" style="392" customWidth="1"/>
    <col min="2014" max="2014" width="32.25" style="392" customWidth="1"/>
    <col min="2015" max="2264" width="9.125" style="392"/>
    <col min="2265" max="2265" width="4.875" style="392" customWidth="1"/>
    <col min="2266" max="2266" width="43.625" style="392" customWidth="1"/>
    <col min="2267" max="2267" width="53" style="392" customWidth="1"/>
    <col min="2268" max="2268" width="34.25" style="392" customWidth="1"/>
    <col min="2269" max="2269" width="31.375" style="392" customWidth="1"/>
    <col min="2270" max="2270" width="32.25" style="392" customWidth="1"/>
    <col min="2271" max="2520" width="9.125" style="392"/>
    <col min="2521" max="2521" width="4.875" style="392" customWidth="1"/>
    <col min="2522" max="2522" width="43.625" style="392" customWidth="1"/>
    <col min="2523" max="2523" width="53" style="392" customWidth="1"/>
    <col min="2524" max="2524" width="34.25" style="392" customWidth="1"/>
    <col min="2525" max="2525" width="31.375" style="392" customWidth="1"/>
    <col min="2526" max="2526" width="32.25" style="392" customWidth="1"/>
    <col min="2527" max="2776" width="9.125" style="392"/>
    <col min="2777" max="2777" width="4.875" style="392" customWidth="1"/>
    <col min="2778" max="2778" width="43.625" style="392" customWidth="1"/>
    <col min="2779" max="2779" width="53" style="392" customWidth="1"/>
    <col min="2780" max="2780" width="34.25" style="392" customWidth="1"/>
    <col min="2781" max="2781" width="31.375" style="392" customWidth="1"/>
    <col min="2782" max="2782" width="32.25" style="392" customWidth="1"/>
    <col min="2783" max="3032" width="9.125" style="392"/>
    <col min="3033" max="3033" width="4.875" style="392" customWidth="1"/>
    <col min="3034" max="3034" width="43.625" style="392" customWidth="1"/>
    <col min="3035" max="3035" width="53" style="392" customWidth="1"/>
    <col min="3036" max="3036" width="34.25" style="392" customWidth="1"/>
    <col min="3037" max="3037" width="31.375" style="392" customWidth="1"/>
    <col min="3038" max="3038" width="32.25" style="392" customWidth="1"/>
    <col min="3039" max="3288" width="9.125" style="392"/>
    <col min="3289" max="3289" width="4.875" style="392" customWidth="1"/>
    <col min="3290" max="3290" width="43.625" style="392" customWidth="1"/>
    <col min="3291" max="3291" width="53" style="392" customWidth="1"/>
    <col min="3292" max="3292" width="34.25" style="392" customWidth="1"/>
    <col min="3293" max="3293" width="31.375" style="392" customWidth="1"/>
    <col min="3294" max="3294" width="32.25" style="392" customWidth="1"/>
    <col min="3295" max="3544" width="9.125" style="392"/>
    <col min="3545" max="3545" width="4.875" style="392" customWidth="1"/>
    <col min="3546" max="3546" width="43.625" style="392" customWidth="1"/>
    <col min="3547" max="3547" width="53" style="392" customWidth="1"/>
    <col min="3548" max="3548" width="34.25" style="392" customWidth="1"/>
    <col min="3549" max="3549" width="31.375" style="392" customWidth="1"/>
    <col min="3550" max="3550" width="32.25" style="392" customWidth="1"/>
    <col min="3551" max="3800" width="9.125" style="392"/>
    <col min="3801" max="3801" width="4.875" style="392" customWidth="1"/>
    <col min="3802" max="3802" width="43.625" style="392" customWidth="1"/>
    <col min="3803" max="3803" width="53" style="392" customWidth="1"/>
    <col min="3804" max="3804" width="34.25" style="392" customWidth="1"/>
    <col min="3805" max="3805" width="31.375" style="392" customWidth="1"/>
    <col min="3806" max="3806" width="32.25" style="392" customWidth="1"/>
    <col min="3807" max="4056" width="9.125" style="392"/>
    <col min="4057" max="4057" width="4.875" style="392" customWidth="1"/>
    <col min="4058" max="4058" width="43.625" style="392" customWidth="1"/>
    <col min="4059" max="4059" width="53" style="392" customWidth="1"/>
    <col min="4060" max="4060" width="34.25" style="392" customWidth="1"/>
    <col min="4061" max="4061" width="31.375" style="392" customWidth="1"/>
    <col min="4062" max="4062" width="32.25" style="392" customWidth="1"/>
    <col min="4063" max="4312" width="9.125" style="392"/>
    <col min="4313" max="4313" width="4.875" style="392" customWidth="1"/>
    <col min="4314" max="4314" width="43.625" style="392" customWidth="1"/>
    <col min="4315" max="4315" width="53" style="392" customWidth="1"/>
    <col min="4316" max="4316" width="34.25" style="392" customWidth="1"/>
    <col min="4317" max="4317" width="31.375" style="392" customWidth="1"/>
    <col min="4318" max="4318" width="32.25" style="392" customWidth="1"/>
    <col min="4319" max="4568" width="9.125" style="392"/>
    <col min="4569" max="4569" width="4.875" style="392" customWidth="1"/>
    <col min="4570" max="4570" width="43.625" style="392" customWidth="1"/>
    <col min="4571" max="4571" width="53" style="392" customWidth="1"/>
    <col min="4572" max="4572" width="34.25" style="392" customWidth="1"/>
    <col min="4573" max="4573" width="31.375" style="392" customWidth="1"/>
    <col min="4574" max="4574" width="32.25" style="392" customWidth="1"/>
    <col min="4575" max="4824" width="9.125" style="392"/>
    <col min="4825" max="4825" width="4.875" style="392" customWidth="1"/>
    <col min="4826" max="4826" width="43.625" style="392" customWidth="1"/>
    <col min="4827" max="4827" width="53" style="392" customWidth="1"/>
    <col min="4828" max="4828" width="34.25" style="392" customWidth="1"/>
    <col min="4829" max="4829" width="31.375" style="392" customWidth="1"/>
    <col min="4830" max="4830" width="32.25" style="392" customWidth="1"/>
    <col min="4831" max="5080" width="9.125" style="392"/>
    <col min="5081" max="5081" width="4.875" style="392" customWidth="1"/>
    <col min="5082" max="5082" width="43.625" style="392" customWidth="1"/>
    <col min="5083" max="5083" width="53" style="392" customWidth="1"/>
    <col min="5084" max="5084" width="34.25" style="392" customWidth="1"/>
    <col min="5085" max="5085" width="31.375" style="392" customWidth="1"/>
    <col min="5086" max="5086" width="32.25" style="392" customWidth="1"/>
    <col min="5087" max="5336" width="9.125" style="392"/>
    <col min="5337" max="5337" width="4.875" style="392" customWidth="1"/>
    <col min="5338" max="5338" width="43.625" style="392" customWidth="1"/>
    <col min="5339" max="5339" width="53" style="392" customWidth="1"/>
    <col min="5340" max="5340" width="34.25" style="392" customWidth="1"/>
    <col min="5341" max="5341" width="31.375" style="392" customWidth="1"/>
    <col min="5342" max="5342" width="32.25" style="392" customWidth="1"/>
    <col min="5343" max="5592" width="9.125" style="392"/>
    <col min="5593" max="5593" width="4.875" style="392" customWidth="1"/>
    <col min="5594" max="5594" width="43.625" style="392" customWidth="1"/>
    <col min="5595" max="5595" width="53" style="392" customWidth="1"/>
    <col min="5596" max="5596" width="34.25" style="392" customWidth="1"/>
    <col min="5597" max="5597" width="31.375" style="392" customWidth="1"/>
    <col min="5598" max="5598" width="32.25" style="392" customWidth="1"/>
    <col min="5599" max="5848" width="9.125" style="392"/>
    <col min="5849" max="5849" width="4.875" style="392" customWidth="1"/>
    <col min="5850" max="5850" width="43.625" style="392" customWidth="1"/>
    <col min="5851" max="5851" width="53" style="392" customWidth="1"/>
    <col min="5852" max="5852" width="34.25" style="392" customWidth="1"/>
    <col min="5853" max="5853" width="31.375" style="392" customWidth="1"/>
    <col min="5854" max="5854" width="32.25" style="392" customWidth="1"/>
    <col min="5855" max="6104" width="9.125" style="392"/>
    <col min="6105" max="6105" width="4.875" style="392" customWidth="1"/>
    <col min="6106" max="6106" width="43.625" style="392" customWidth="1"/>
    <col min="6107" max="6107" width="53" style="392" customWidth="1"/>
    <col min="6108" max="6108" width="34.25" style="392" customWidth="1"/>
    <col min="6109" max="6109" width="31.375" style="392" customWidth="1"/>
    <col min="6110" max="6110" width="32.25" style="392" customWidth="1"/>
    <col min="6111" max="6360" width="9.125" style="392"/>
    <col min="6361" max="6361" width="4.875" style="392" customWidth="1"/>
    <col min="6362" max="6362" width="43.625" style="392" customWidth="1"/>
    <col min="6363" max="6363" width="53" style="392" customWidth="1"/>
    <col min="6364" max="6364" width="34.25" style="392" customWidth="1"/>
    <col min="6365" max="6365" width="31.375" style="392" customWidth="1"/>
    <col min="6366" max="6366" width="32.25" style="392" customWidth="1"/>
    <col min="6367" max="6616" width="9.125" style="392"/>
    <col min="6617" max="6617" width="4.875" style="392" customWidth="1"/>
    <col min="6618" max="6618" width="43.625" style="392" customWidth="1"/>
    <col min="6619" max="6619" width="53" style="392" customWidth="1"/>
    <col min="6620" max="6620" width="34.25" style="392" customWidth="1"/>
    <col min="6621" max="6621" width="31.375" style="392" customWidth="1"/>
    <col min="6622" max="6622" width="32.25" style="392" customWidth="1"/>
    <col min="6623" max="6872" width="9.125" style="392"/>
    <col min="6873" max="6873" width="4.875" style="392" customWidth="1"/>
    <col min="6874" max="6874" width="43.625" style="392" customWidth="1"/>
    <col min="6875" max="6875" width="53" style="392" customWidth="1"/>
    <col min="6876" max="6876" width="34.25" style="392" customWidth="1"/>
    <col min="6877" max="6877" width="31.375" style="392" customWidth="1"/>
    <col min="6878" max="6878" width="32.25" style="392" customWidth="1"/>
    <col min="6879" max="7128" width="9.125" style="392"/>
    <col min="7129" max="7129" width="4.875" style="392" customWidth="1"/>
    <col min="7130" max="7130" width="43.625" style="392" customWidth="1"/>
    <col min="7131" max="7131" width="53" style="392" customWidth="1"/>
    <col min="7132" max="7132" width="34.25" style="392" customWidth="1"/>
    <col min="7133" max="7133" width="31.375" style="392" customWidth="1"/>
    <col min="7134" max="7134" width="32.25" style="392" customWidth="1"/>
    <col min="7135" max="7384" width="9.125" style="392"/>
    <col min="7385" max="7385" width="4.875" style="392" customWidth="1"/>
    <col min="7386" max="7386" width="43.625" style="392" customWidth="1"/>
    <col min="7387" max="7387" width="53" style="392" customWidth="1"/>
    <col min="7388" max="7388" width="34.25" style="392" customWidth="1"/>
    <col min="7389" max="7389" width="31.375" style="392" customWidth="1"/>
    <col min="7390" max="7390" width="32.25" style="392" customWidth="1"/>
    <col min="7391" max="7640" width="9.125" style="392"/>
    <col min="7641" max="7641" width="4.875" style="392" customWidth="1"/>
    <col min="7642" max="7642" width="43.625" style="392" customWidth="1"/>
    <col min="7643" max="7643" width="53" style="392" customWidth="1"/>
    <col min="7644" max="7644" width="34.25" style="392" customWidth="1"/>
    <col min="7645" max="7645" width="31.375" style="392" customWidth="1"/>
    <col min="7646" max="7646" width="32.25" style="392" customWidth="1"/>
    <col min="7647" max="7896" width="9.125" style="392"/>
    <col min="7897" max="7897" width="4.875" style="392" customWidth="1"/>
    <col min="7898" max="7898" width="43.625" style="392" customWidth="1"/>
    <col min="7899" max="7899" width="53" style="392" customWidth="1"/>
    <col min="7900" max="7900" width="34.25" style="392" customWidth="1"/>
    <col min="7901" max="7901" width="31.375" style="392" customWidth="1"/>
    <col min="7902" max="7902" width="32.25" style="392" customWidth="1"/>
    <col min="7903" max="8152" width="9.125" style="392"/>
    <col min="8153" max="8153" width="4.875" style="392" customWidth="1"/>
    <col min="8154" max="8154" width="43.625" style="392" customWidth="1"/>
    <col min="8155" max="8155" width="53" style="392" customWidth="1"/>
    <col min="8156" max="8156" width="34.25" style="392" customWidth="1"/>
    <col min="8157" max="8157" width="31.375" style="392" customWidth="1"/>
    <col min="8158" max="8158" width="32.25" style="392" customWidth="1"/>
    <col min="8159" max="8408" width="9.125" style="392"/>
    <col min="8409" max="8409" width="4.875" style="392" customWidth="1"/>
    <col min="8410" max="8410" width="43.625" style="392" customWidth="1"/>
    <col min="8411" max="8411" width="53" style="392" customWidth="1"/>
    <col min="8412" max="8412" width="34.25" style="392" customWidth="1"/>
    <col min="8413" max="8413" width="31.375" style="392" customWidth="1"/>
    <col min="8414" max="8414" width="32.25" style="392" customWidth="1"/>
    <col min="8415" max="8664" width="9.125" style="392"/>
    <col min="8665" max="8665" width="4.875" style="392" customWidth="1"/>
    <col min="8666" max="8666" width="43.625" style="392" customWidth="1"/>
    <col min="8667" max="8667" width="53" style="392" customWidth="1"/>
    <col min="8668" max="8668" width="34.25" style="392" customWidth="1"/>
    <col min="8669" max="8669" width="31.375" style="392" customWidth="1"/>
    <col min="8670" max="8670" width="32.25" style="392" customWidth="1"/>
    <col min="8671" max="8920" width="9.125" style="392"/>
    <col min="8921" max="8921" width="4.875" style="392" customWidth="1"/>
    <col min="8922" max="8922" width="43.625" style="392" customWidth="1"/>
    <col min="8923" max="8923" width="53" style="392" customWidth="1"/>
    <col min="8924" max="8924" width="34.25" style="392" customWidth="1"/>
    <col min="8925" max="8925" width="31.375" style="392" customWidth="1"/>
    <col min="8926" max="8926" width="32.25" style="392" customWidth="1"/>
    <col min="8927" max="9176" width="9.125" style="392"/>
    <col min="9177" max="9177" width="4.875" style="392" customWidth="1"/>
    <col min="9178" max="9178" width="43.625" style="392" customWidth="1"/>
    <col min="9179" max="9179" width="53" style="392" customWidth="1"/>
    <col min="9180" max="9180" width="34.25" style="392" customWidth="1"/>
    <col min="9181" max="9181" width="31.375" style="392" customWidth="1"/>
    <col min="9182" max="9182" width="32.25" style="392" customWidth="1"/>
    <col min="9183" max="9432" width="9.125" style="392"/>
    <col min="9433" max="9433" width="4.875" style="392" customWidth="1"/>
    <col min="9434" max="9434" width="43.625" style="392" customWidth="1"/>
    <col min="9435" max="9435" width="53" style="392" customWidth="1"/>
    <col min="9436" max="9436" width="34.25" style="392" customWidth="1"/>
    <col min="9437" max="9437" width="31.375" style="392" customWidth="1"/>
    <col min="9438" max="9438" width="32.25" style="392" customWidth="1"/>
    <col min="9439" max="9688" width="9.125" style="392"/>
    <col min="9689" max="9689" width="4.875" style="392" customWidth="1"/>
    <col min="9690" max="9690" width="43.625" style="392" customWidth="1"/>
    <col min="9691" max="9691" width="53" style="392" customWidth="1"/>
    <col min="9692" max="9692" width="34.25" style="392" customWidth="1"/>
    <col min="9693" max="9693" width="31.375" style="392" customWidth="1"/>
    <col min="9694" max="9694" width="32.25" style="392" customWidth="1"/>
    <col min="9695" max="9944" width="9.125" style="392"/>
    <col min="9945" max="9945" width="4.875" style="392" customWidth="1"/>
    <col min="9946" max="9946" width="43.625" style="392" customWidth="1"/>
    <col min="9947" max="9947" width="53" style="392" customWidth="1"/>
    <col min="9948" max="9948" width="34.25" style="392" customWidth="1"/>
    <col min="9949" max="9949" width="31.375" style="392" customWidth="1"/>
    <col min="9950" max="9950" width="32.25" style="392" customWidth="1"/>
    <col min="9951" max="10200" width="9.125" style="392"/>
    <col min="10201" max="10201" width="4.875" style="392" customWidth="1"/>
    <col min="10202" max="10202" width="43.625" style="392" customWidth="1"/>
    <col min="10203" max="10203" width="53" style="392" customWidth="1"/>
    <col min="10204" max="10204" width="34.25" style="392" customWidth="1"/>
    <col min="10205" max="10205" width="31.375" style="392" customWidth="1"/>
    <col min="10206" max="10206" width="32.25" style="392" customWidth="1"/>
    <col min="10207" max="10456" width="9.125" style="392"/>
    <col min="10457" max="10457" width="4.875" style="392" customWidth="1"/>
    <col min="10458" max="10458" width="43.625" style="392" customWidth="1"/>
    <col min="10459" max="10459" width="53" style="392" customWidth="1"/>
    <col min="10460" max="10460" width="34.25" style="392" customWidth="1"/>
    <col min="10461" max="10461" width="31.375" style="392" customWidth="1"/>
    <col min="10462" max="10462" width="32.25" style="392" customWidth="1"/>
    <col min="10463" max="10712" width="9.125" style="392"/>
    <col min="10713" max="10713" width="4.875" style="392" customWidth="1"/>
    <col min="10714" max="10714" width="43.625" style="392" customWidth="1"/>
    <col min="10715" max="10715" width="53" style="392" customWidth="1"/>
    <col min="10716" max="10716" width="34.25" style="392" customWidth="1"/>
    <col min="10717" max="10717" width="31.375" style="392" customWidth="1"/>
    <col min="10718" max="10718" width="32.25" style="392" customWidth="1"/>
    <col min="10719" max="10968" width="9.125" style="392"/>
    <col min="10969" max="10969" width="4.875" style="392" customWidth="1"/>
    <col min="10970" max="10970" width="43.625" style="392" customWidth="1"/>
    <col min="10971" max="10971" width="53" style="392" customWidth="1"/>
    <col min="10972" max="10972" width="34.25" style="392" customWidth="1"/>
    <col min="10973" max="10973" width="31.375" style="392" customWidth="1"/>
    <col min="10974" max="10974" width="32.25" style="392" customWidth="1"/>
    <col min="10975" max="11224" width="9.125" style="392"/>
    <col min="11225" max="11225" width="4.875" style="392" customWidth="1"/>
    <col min="11226" max="11226" width="43.625" style="392" customWidth="1"/>
    <col min="11227" max="11227" width="53" style="392" customWidth="1"/>
    <col min="11228" max="11228" width="34.25" style="392" customWidth="1"/>
    <col min="11229" max="11229" width="31.375" style="392" customWidth="1"/>
    <col min="11230" max="11230" width="32.25" style="392" customWidth="1"/>
    <col min="11231" max="11480" width="9.125" style="392"/>
    <col min="11481" max="11481" width="4.875" style="392" customWidth="1"/>
    <col min="11482" max="11482" width="43.625" style="392" customWidth="1"/>
    <col min="11483" max="11483" width="53" style="392" customWidth="1"/>
    <col min="11484" max="11484" width="34.25" style="392" customWidth="1"/>
    <col min="11485" max="11485" width="31.375" style="392" customWidth="1"/>
    <col min="11486" max="11486" width="32.25" style="392" customWidth="1"/>
    <col min="11487" max="11736" width="9.125" style="392"/>
    <col min="11737" max="11737" width="4.875" style="392" customWidth="1"/>
    <col min="11738" max="11738" width="43.625" style="392" customWidth="1"/>
    <col min="11739" max="11739" width="53" style="392" customWidth="1"/>
    <col min="11740" max="11740" width="34.25" style="392" customWidth="1"/>
    <col min="11741" max="11741" width="31.375" style="392" customWidth="1"/>
    <col min="11742" max="11742" width="32.25" style="392" customWidth="1"/>
    <col min="11743" max="11992" width="9.125" style="392"/>
    <col min="11993" max="11993" width="4.875" style="392" customWidth="1"/>
    <col min="11994" max="11994" width="43.625" style="392" customWidth="1"/>
    <col min="11995" max="11995" width="53" style="392" customWidth="1"/>
    <col min="11996" max="11996" width="34.25" style="392" customWidth="1"/>
    <col min="11997" max="11997" width="31.375" style="392" customWidth="1"/>
    <col min="11998" max="11998" width="32.25" style="392" customWidth="1"/>
    <col min="11999" max="12248" width="9.125" style="392"/>
    <col min="12249" max="12249" width="4.875" style="392" customWidth="1"/>
    <col min="12250" max="12250" width="43.625" style="392" customWidth="1"/>
    <col min="12251" max="12251" width="53" style="392" customWidth="1"/>
    <col min="12252" max="12252" width="34.25" style="392" customWidth="1"/>
    <col min="12253" max="12253" width="31.375" style="392" customWidth="1"/>
    <col min="12254" max="12254" width="32.25" style="392" customWidth="1"/>
    <col min="12255" max="12504" width="9.125" style="392"/>
    <col min="12505" max="12505" width="4.875" style="392" customWidth="1"/>
    <col min="12506" max="12506" width="43.625" style="392" customWidth="1"/>
    <col min="12507" max="12507" width="53" style="392" customWidth="1"/>
    <col min="12508" max="12508" width="34.25" style="392" customWidth="1"/>
    <col min="12509" max="12509" width="31.375" style="392" customWidth="1"/>
    <col min="12510" max="12510" width="32.25" style="392" customWidth="1"/>
    <col min="12511" max="12760" width="9.125" style="392"/>
    <col min="12761" max="12761" width="4.875" style="392" customWidth="1"/>
    <col min="12762" max="12762" width="43.625" style="392" customWidth="1"/>
    <col min="12763" max="12763" width="53" style="392" customWidth="1"/>
    <col min="12764" max="12764" width="34.25" style="392" customWidth="1"/>
    <col min="12765" max="12765" width="31.375" style="392" customWidth="1"/>
    <col min="12766" max="12766" width="32.25" style="392" customWidth="1"/>
    <col min="12767" max="13016" width="9.125" style="392"/>
    <col min="13017" max="13017" width="4.875" style="392" customWidth="1"/>
    <col min="13018" max="13018" width="43.625" style="392" customWidth="1"/>
    <col min="13019" max="13019" width="53" style="392" customWidth="1"/>
    <col min="13020" max="13020" width="34.25" style="392" customWidth="1"/>
    <col min="13021" max="13021" width="31.375" style="392" customWidth="1"/>
    <col min="13022" max="13022" width="32.25" style="392" customWidth="1"/>
    <col min="13023" max="13272" width="9.125" style="392"/>
    <col min="13273" max="13273" width="4.875" style="392" customWidth="1"/>
    <col min="13274" max="13274" width="43.625" style="392" customWidth="1"/>
    <col min="13275" max="13275" width="53" style="392" customWidth="1"/>
    <col min="13276" max="13276" width="34.25" style="392" customWidth="1"/>
    <col min="13277" max="13277" width="31.375" style="392" customWidth="1"/>
    <col min="13278" max="13278" width="32.25" style="392" customWidth="1"/>
    <col min="13279" max="13528" width="9.125" style="392"/>
    <col min="13529" max="13529" width="4.875" style="392" customWidth="1"/>
    <col min="13530" max="13530" width="43.625" style="392" customWidth="1"/>
    <col min="13531" max="13531" width="53" style="392" customWidth="1"/>
    <col min="13532" max="13532" width="34.25" style="392" customWidth="1"/>
    <col min="13533" max="13533" width="31.375" style="392" customWidth="1"/>
    <col min="13534" max="13534" width="32.25" style="392" customWidth="1"/>
    <col min="13535" max="13784" width="9.125" style="392"/>
    <col min="13785" max="13785" width="4.875" style="392" customWidth="1"/>
    <col min="13786" max="13786" width="43.625" style="392" customWidth="1"/>
    <col min="13787" max="13787" width="53" style="392" customWidth="1"/>
    <col min="13788" max="13788" width="34.25" style="392" customWidth="1"/>
    <col min="13789" max="13789" width="31.375" style="392" customWidth="1"/>
    <col min="13790" max="13790" width="32.25" style="392" customWidth="1"/>
    <col min="13791" max="14040" width="9.125" style="392"/>
    <col min="14041" max="14041" width="4.875" style="392" customWidth="1"/>
    <col min="14042" max="14042" width="43.625" style="392" customWidth="1"/>
    <col min="14043" max="14043" width="53" style="392" customWidth="1"/>
    <col min="14044" max="14044" width="34.25" style="392" customWidth="1"/>
    <col min="14045" max="14045" width="31.375" style="392" customWidth="1"/>
    <col min="14046" max="14046" width="32.25" style="392" customWidth="1"/>
    <col min="14047" max="14296" width="9.125" style="392"/>
    <col min="14297" max="14297" width="4.875" style="392" customWidth="1"/>
    <col min="14298" max="14298" width="43.625" style="392" customWidth="1"/>
    <col min="14299" max="14299" width="53" style="392" customWidth="1"/>
    <col min="14300" max="14300" width="34.25" style="392" customWidth="1"/>
    <col min="14301" max="14301" width="31.375" style="392" customWidth="1"/>
    <col min="14302" max="14302" width="32.25" style="392" customWidth="1"/>
    <col min="14303" max="14552" width="9.125" style="392"/>
    <col min="14553" max="14553" width="4.875" style="392" customWidth="1"/>
    <col min="14554" max="14554" width="43.625" style="392" customWidth="1"/>
    <col min="14555" max="14555" width="53" style="392" customWidth="1"/>
    <col min="14556" max="14556" width="34.25" style="392" customWidth="1"/>
    <col min="14557" max="14557" width="31.375" style="392" customWidth="1"/>
    <col min="14558" max="14558" width="32.25" style="392" customWidth="1"/>
    <col min="14559" max="14808" width="9.125" style="392"/>
    <col min="14809" max="14809" width="4.875" style="392" customWidth="1"/>
    <col min="14810" max="14810" width="43.625" style="392" customWidth="1"/>
    <col min="14811" max="14811" width="53" style="392" customWidth="1"/>
    <col min="14812" max="14812" width="34.25" style="392" customWidth="1"/>
    <col min="14813" max="14813" width="31.375" style="392" customWidth="1"/>
    <col min="14814" max="14814" width="32.25" style="392" customWidth="1"/>
    <col min="14815" max="15064" width="9.125" style="392"/>
    <col min="15065" max="15065" width="4.875" style="392" customWidth="1"/>
    <col min="15066" max="15066" width="43.625" style="392" customWidth="1"/>
    <col min="15067" max="15067" width="53" style="392" customWidth="1"/>
    <col min="15068" max="15068" width="34.25" style="392" customWidth="1"/>
    <col min="15069" max="15069" width="31.375" style="392" customWidth="1"/>
    <col min="15070" max="15070" width="32.25" style="392" customWidth="1"/>
    <col min="15071" max="15320" width="9.125" style="392"/>
    <col min="15321" max="15321" width="4.875" style="392" customWidth="1"/>
    <col min="15322" max="15322" width="43.625" style="392" customWidth="1"/>
    <col min="15323" max="15323" width="53" style="392" customWidth="1"/>
    <col min="15324" max="15324" width="34.25" style="392" customWidth="1"/>
    <col min="15325" max="15325" width="31.375" style="392" customWidth="1"/>
    <col min="15326" max="15326" width="32.25" style="392" customWidth="1"/>
    <col min="15327" max="15576" width="9.125" style="392"/>
    <col min="15577" max="15577" width="4.875" style="392" customWidth="1"/>
    <col min="15578" max="15578" width="43.625" style="392" customWidth="1"/>
    <col min="15579" max="15579" width="53" style="392" customWidth="1"/>
    <col min="15580" max="15580" width="34.25" style="392" customWidth="1"/>
    <col min="15581" max="15581" width="31.375" style="392" customWidth="1"/>
    <col min="15582" max="15582" width="32.25" style="392" customWidth="1"/>
    <col min="15583" max="15832" width="9.125" style="392"/>
    <col min="15833" max="15833" width="4.875" style="392" customWidth="1"/>
    <col min="15834" max="15834" width="43.625" style="392" customWidth="1"/>
    <col min="15835" max="15835" width="53" style="392" customWidth="1"/>
    <col min="15836" max="15836" width="34.25" style="392" customWidth="1"/>
    <col min="15837" max="15837" width="31.375" style="392" customWidth="1"/>
    <col min="15838" max="15838" width="32.25" style="392" customWidth="1"/>
    <col min="15839" max="16088" width="9.125" style="392"/>
    <col min="16089" max="16089" width="4.875" style="392" customWidth="1"/>
    <col min="16090" max="16090" width="43.625" style="392" customWidth="1"/>
    <col min="16091" max="16091" width="53" style="392" customWidth="1"/>
    <col min="16092" max="16092" width="34.25" style="392" customWidth="1"/>
    <col min="16093" max="16093" width="31.375" style="392" customWidth="1"/>
    <col min="16094" max="16094" width="32.25" style="392" customWidth="1"/>
    <col min="16095" max="16384" width="9.125" style="392"/>
  </cols>
  <sheetData>
    <row r="2" spans="1:5" x14ac:dyDescent="0.25">
      <c r="A2" s="1613" t="s">
        <v>1028</v>
      </c>
      <c r="B2" s="1613"/>
      <c r="C2" s="1613"/>
      <c r="D2" s="1613"/>
      <c r="E2" s="1613"/>
    </row>
    <row r="3" spans="1:5" x14ac:dyDescent="0.25">
      <c r="A3" s="1907"/>
      <c r="B3" s="1907"/>
      <c r="C3" s="1613"/>
      <c r="D3" s="1907"/>
      <c r="E3" s="1907"/>
    </row>
    <row r="4" spans="1:5" ht="22.6" customHeight="1" x14ac:dyDescent="0.25">
      <c r="A4" s="2202" t="s">
        <v>1029</v>
      </c>
      <c r="B4" s="2202" t="s">
        <v>1030</v>
      </c>
      <c r="C4" s="2202" t="s">
        <v>1031</v>
      </c>
      <c r="D4" s="2202" t="s">
        <v>1032</v>
      </c>
      <c r="E4" s="2202" t="s">
        <v>1033</v>
      </c>
    </row>
    <row r="5" spans="1:5" ht="20.399999999999999" x14ac:dyDescent="0.25">
      <c r="A5" s="22" t="s">
        <v>678</v>
      </c>
      <c r="B5" s="43" t="s">
        <v>1034</v>
      </c>
      <c r="C5" s="46" t="s">
        <v>1035</v>
      </c>
      <c r="D5" s="46" t="s">
        <v>1036</v>
      </c>
      <c r="E5" s="22" t="s">
        <v>1037</v>
      </c>
    </row>
    <row r="6" spans="1:5" ht="20.399999999999999" x14ac:dyDescent="0.25">
      <c r="A6" s="22" t="s">
        <v>678</v>
      </c>
      <c r="B6" s="43" t="s">
        <v>1038</v>
      </c>
      <c r="C6" s="46" t="s">
        <v>1039</v>
      </c>
      <c r="D6" s="46" t="s">
        <v>1036</v>
      </c>
      <c r="E6" s="22" t="s">
        <v>1040</v>
      </c>
    </row>
    <row r="7" spans="1:5" ht="14.95" customHeight="1" x14ac:dyDescent="0.25">
      <c r="A7" s="22" t="s">
        <v>679</v>
      </c>
      <c r="B7" s="22" t="s">
        <v>1041</v>
      </c>
      <c r="C7" s="46" t="s">
        <v>1035</v>
      </c>
      <c r="D7" s="46" t="s">
        <v>1042</v>
      </c>
      <c r="E7" s="22" t="s">
        <v>1037</v>
      </c>
    </row>
    <row r="8" spans="1:5" ht="14.95" customHeight="1" x14ac:dyDescent="0.25">
      <c r="A8" s="22" t="s">
        <v>680</v>
      </c>
      <c r="B8" s="22" t="s">
        <v>1043</v>
      </c>
      <c r="C8" s="46" t="s">
        <v>1035</v>
      </c>
      <c r="D8" s="46" t="s">
        <v>1042</v>
      </c>
      <c r="E8" s="22" t="s">
        <v>1037</v>
      </c>
    </row>
    <row r="9" spans="1:5" ht="14.95" customHeight="1" x14ac:dyDescent="0.25">
      <c r="A9" s="392" t="s">
        <v>681</v>
      </c>
      <c r="B9" s="392" t="s">
        <v>1044</v>
      </c>
      <c r="C9" s="46" t="s">
        <v>1035</v>
      </c>
      <c r="D9" s="392" t="s">
        <v>1042</v>
      </c>
      <c r="E9" s="392" t="s">
        <v>1037</v>
      </c>
    </row>
    <row r="10" spans="1:5" ht="20.399999999999999" x14ac:dyDescent="0.25">
      <c r="A10" s="22" t="s">
        <v>682</v>
      </c>
      <c r="B10" s="43" t="s">
        <v>1045</v>
      </c>
      <c r="C10" s="46" t="s">
        <v>1035</v>
      </c>
      <c r="D10" s="46" t="s">
        <v>1042</v>
      </c>
      <c r="E10" s="22" t="s">
        <v>1037</v>
      </c>
    </row>
    <row r="11" spans="1:5" ht="14.95" customHeight="1" x14ac:dyDescent="0.25">
      <c r="A11" s="169" t="s">
        <v>683</v>
      </c>
      <c r="B11" s="22" t="s">
        <v>1046</v>
      </c>
      <c r="C11" s="46" t="s">
        <v>1035</v>
      </c>
      <c r="D11" s="46" t="s">
        <v>1042</v>
      </c>
      <c r="E11" s="22" t="s">
        <v>1037</v>
      </c>
    </row>
    <row r="12" spans="1:5" ht="14.95" customHeight="1" x14ac:dyDescent="0.25">
      <c r="A12" s="169" t="s">
        <v>683</v>
      </c>
      <c r="B12" s="169" t="s">
        <v>1047</v>
      </c>
      <c r="C12" s="46" t="s">
        <v>1035</v>
      </c>
      <c r="D12" s="169" t="s">
        <v>1036</v>
      </c>
      <c r="E12" s="392" t="s">
        <v>1037</v>
      </c>
    </row>
    <row r="13" spans="1:5" ht="14.95" customHeight="1" x14ac:dyDescent="0.25">
      <c r="A13" s="169" t="s">
        <v>683</v>
      </c>
      <c r="B13" s="22" t="s">
        <v>1048</v>
      </c>
      <c r="C13" s="46" t="s">
        <v>1035</v>
      </c>
      <c r="D13" s="46" t="s">
        <v>1036</v>
      </c>
      <c r="E13" s="22" t="s">
        <v>1037</v>
      </c>
    </row>
    <row r="14" spans="1:5" ht="14.95" customHeight="1" x14ac:dyDescent="0.25">
      <c r="A14" s="527" t="s">
        <v>684</v>
      </c>
      <c r="B14" s="22" t="s">
        <v>1049</v>
      </c>
      <c r="C14" s="46" t="s">
        <v>1035</v>
      </c>
      <c r="D14" s="46" t="s">
        <v>1042</v>
      </c>
      <c r="E14" s="22" t="s">
        <v>1037</v>
      </c>
    </row>
    <row r="15" spans="1:5" ht="14.95" customHeight="1" x14ac:dyDescent="0.25">
      <c r="A15" s="22" t="s">
        <v>685</v>
      </c>
      <c r="B15" s="22" t="s">
        <v>1050</v>
      </c>
      <c r="C15" s="46" t="s">
        <v>1035</v>
      </c>
      <c r="D15" s="46" t="s">
        <v>1042</v>
      </c>
      <c r="E15" s="22" t="s">
        <v>1037</v>
      </c>
    </row>
    <row r="16" spans="1:5" ht="14.95" customHeight="1" x14ac:dyDescent="0.25">
      <c r="A16" s="22" t="s">
        <v>732</v>
      </c>
      <c r="B16" s="22" t="s">
        <v>1051</v>
      </c>
      <c r="C16" s="46" t="s">
        <v>1035</v>
      </c>
      <c r="D16" s="46" t="s">
        <v>1036</v>
      </c>
      <c r="E16" s="22" t="s">
        <v>1037</v>
      </c>
    </row>
    <row r="17" spans="1:5" ht="20.399999999999999" x14ac:dyDescent="0.25">
      <c r="A17" s="22" t="s">
        <v>688</v>
      </c>
      <c r="B17" s="43" t="s">
        <v>1052</v>
      </c>
      <c r="C17" s="46" t="s">
        <v>1035</v>
      </c>
      <c r="D17" s="46" t="s">
        <v>1036</v>
      </c>
      <c r="E17" s="22" t="s">
        <v>1037</v>
      </c>
    </row>
    <row r="18" spans="1:5" ht="20.399999999999999" x14ac:dyDescent="0.25">
      <c r="A18" s="169" t="s">
        <v>688</v>
      </c>
      <c r="B18" s="525" t="s">
        <v>1053</v>
      </c>
      <c r="C18" s="46" t="s">
        <v>1035</v>
      </c>
      <c r="D18" s="169" t="s">
        <v>1036</v>
      </c>
      <c r="E18" s="392" t="s">
        <v>1040</v>
      </c>
    </row>
    <row r="19" spans="1:5" ht="20.399999999999999" x14ac:dyDescent="0.25">
      <c r="A19" s="22" t="s">
        <v>846</v>
      </c>
      <c r="B19" s="43" t="s">
        <v>1054</v>
      </c>
      <c r="C19" s="46" t="s">
        <v>1035</v>
      </c>
      <c r="D19" s="46" t="s">
        <v>1036</v>
      </c>
      <c r="E19" s="22" t="s">
        <v>1037</v>
      </c>
    </row>
    <row r="20" spans="1:5" ht="20.399999999999999" x14ac:dyDescent="0.25">
      <c r="A20" s="22" t="s">
        <v>846</v>
      </c>
      <c r="B20" s="43" t="s">
        <v>1055</v>
      </c>
      <c r="C20" s="46" t="s">
        <v>1035</v>
      </c>
      <c r="D20" s="46" t="s">
        <v>1036</v>
      </c>
      <c r="E20" s="22" t="s">
        <v>1037</v>
      </c>
    </row>
    <row r="21" spans="1:5" ht="14.95" customHeight="1" x14ac:dyDescent="0.25">
      <c r="A21" s="392" t="s">
        <v>846</v>
      </c>
      <c r="B21" s="392" t="s">
        <v>1056</v>
      </c>
      <c r="C21" s="46" t="s">
        <v>1035</v>
      </c>
      <c r="D21" s="46" t="s">
        <v>1042</v>
      </c>
      <c r="E21" s="22" t="s">
        <v>1037</v>
      </c>
    </row>
    <row r="23" spans="1:5" x14ac:dyDescent="0.25">
      <c r="A23" s="601" t="s">
        <v>1057</v>
      </c>
    </row>
    <row r="24" spans="1:5" x14ac:dyDescent="0.25">
      <c r="A24" s="1898" t="s">
        <v>998</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H22"/>
  <sheetViews>
    <sheetView zoomScaleNormal="100" workbookViewId="0"/>
  </sheetViews>
  <sheetFormatPr baseColWidth="10" defaultColWidth="9.125" defaultRowHeight="10.199999999999999" x14ac:dyDescent="0.15"/>
  <cols>
    <col min="1" max="1" width="61.375" style="378" customWidth="1"/>
    <col min="2" max="5" width="11.25" style="378" customWidth="1"/>
    <col min="6" max="253" width="9.125" style="378"/>
    <col min="254" max="254" width="61.375" style="378" customWidth="1"/>
    <col min="255" max="258" width="12.375" style="378" customWidth="1"/>
    <col min="259" max="509" width="9.125" style="378"/>
    <col min="510" max="510" width="61.375" style="378" customWidth="1"/>
    <col min="511" max="514" width="12.375" style="378" customWidth="1"/>
    <col min="515" max="765" width="9.125" style="378"/>
    <col min="766" max="766" width="61.375" style="378" customWidth="1"/>
    <col min="767" max="770" width="12.375" style="378" customWidth="1"/>
    <col min="771" max="1021" width="9.125" style="378"/>
    <col min="1022" max="1022" width="61.375" style="378" customWidth="1"/>
    <col min="1023" max="1026" width="12.375" style="378" customWidth="1"/>
    <col min="1027" max="1277" width="9.125" style="378"/>
    <col min="1278" max="1278" width="61.375" style="378" customWidth="1"/>
    <col min="1279" max="1282" width="12.375" style="378" customWidth="1"/>
    <col min="1283" max="1533" width="9.125" style="378"/>
    <col min="1534" max="1534" width="61.375" style="378" customWidth="1"/>
    <col min="1535" max="1538" width="12.375" style="378" customWidth="1"/>
    <col min="1539" max="1789" width="9.125" style="378"/>
    <col min="1790" max="1790" width="61.375" style="378" customWidth="1"/>
    <col min="1791" max="1794" width="12.375" style="378" customWidth="1"/>
    <col min="1795" max="2045" width="9.125" style="378"/>
    <col min="2046" max="2046" width="61.375" style="378" customWidth="1"/>
    <col min="2047" max="2050" width="12.375" style="378" customWidth="1"/>
    <col min="2051" max="2301" width="9.125" style="378"/>
    <col min="2302" max="2302" width="61.375" style="378" customWidth="1"/>
    <col min="2303" max="2306" width="12.375" style="378" customWidth="1"/>
    <col min="2307" max="2557" width="9.125" style="378"/>
    <col min="2558" max="2558" width="61.375" style="378" customWidth="1"/>
    <col min="2559" max="2562" width="12.375" style="378" customWidth="1"/>
    <col min="2563" max="2813" width="9.125" style="378"/>
    <col min="2814" max="2814" width="61.375" style="378" customWidth="1"/>
    <col min="2815" max="2818" width="12.375" style="378" customWidth="1"/>
    <col min="2819" max="3069" width="9.125" style="378"/>
    <col min="3070" max="3070" width="61.375" style="378" customWidth="1"/>
    <col min="3071" max="3074" width="12.375" style="378" customWidth="1"/>
    <col min="3075" max="3325" width="9.125" style="378"/>
    <col min="3326" max="3326" width="61.375" style="378" customWidth="1"/>
    <col min="3327" max="3330" width="12.375" style="378" customWidth="1"/>
    <col min="3331" max="3581" width="9.125" style="378"/>
    <col min="3582" max="3582" width="61.375" style="378" customWidth="1"/>
    <col min="3583" max="3586" width="12.375" style="378" customWidth="1"/>
    <col min="3587" max="3837" width="9.125" style="378"/>
    <col min="3838" max="3838" width="61.375" style="378" customWidth="1"/>
    <col min="3839" max="3842" width="12.375" style="378" customWidth="1"/>
    <col min="3843" max="4093" width="9.125" style="378"/>
    <col min="4094" max="4094" width="61.375" style="378" customWidth="1"/>
    <col min="4095" max="4098" width="12.375" style="378" customWidth="1"/>
    <col min="4099" max="4349" width="9.125" style="378"/>
    <col min="4350" max="4350" width="61.375" style="378" customWidth="1"/>
    <col min="4351" max="4354" width="12.375" style="378" customWidth="1"/>
    <col min="4355" max="4605" width="9.125" style="378"/>
    <col min="4606" max="4606" width="61.375" style="378" customWidth="1"/>
    <col min="4607" max="4610" width="12.375" style="378" customWidth="1"/>
    <col min="4611" max="4861" width="9.125" style="378"/>
    <col min="4862" max="4862" width="61.375" style="378" customWidth="1"/>
    <col min="4863" max="4866" width="12.375" style="378" customWidth="1"/>
    <col min="4867" max="5117" width="9.125" style="378"/>
    <col min="5118" max="5118" width="61.375" style="378" customWidth="1"/>
    <col min="5119" max="5122" width="12.375" style="378" customWidth="1"/>
    <col min="5123" max="5373" width="9.125" style="378"/>
    <col min="5374" max="5374" width="61.375" style="378" customWidth="1"/>
    <col min="5375" max="5378" width="12.375" style="378" customWidth="1"/>
    <col min="5379" max="5629" width="9.125" style="378"/>
    <col min="5630" max="5630" width="61.375" style="378" customWidth="1"/>
    <col min="5631" max="5634" width="12.375" style="378" customWidth="1"/>
    <col min="5635" max="5885" width="9.125" style="378"/>
    <col min="5886" max="5886" width="61.375" style="378" customWidth="1"/>
    <col min="5887" max="5890" width="12.375" style="378" customWidth="1"/>
    <col min="5891" max="6141" width="9.125" style="378"/>
    <col min="6142" max="6142" width="61.375" style="378" customWidth="1"/>
    <col min="6143" max="6146" width="12.375" style="378" customWidth="1"/>
    <col min="6147" max="6397" width="9.125" style="378"/>
    <col min="6398" max="6398" width="61.375" style="378" customWidth="1"/>
    <col min="6399" max="6402" width="12.375" style="378" customWidth="1"/>
    <col min="6403" max="6653" width="9.125" style="378"/>
    <col min="6654" max="6654" width="61.375" style="378" customWidth="1"/>
    <col min="6655" max="6658" width="12.375" style="378" customWidth="1"/>
    <col min="6659" max="6909" width="9.125" style="378"/>
    <col min="6910" max="6910" width="61.375" style="378" customWidth="1"/>
    <col min="6911" max="6914" width="12.375" style="378" customWidth="1"/>
    <col min="6915" max="7165" width="9.125" style="378"/>
    <col min="7166" max="7166" width="61.375" style="378" customWidth="1"/>
    <col min="7167" max="7170" width="12.375" style="378" customWidth="1"/>
    <col min="7171" max="7421" width="9.125" style="378"/>
    <col min="7422" max="7422" width="61.375" style="378" customWidth="1"/>
    <col min="7423" max="7426" width="12.375" style="378" customWidth="1"/>
    <col min="7427" max="7677" width="9.125" style="378"/>
    <col min="7678" max="7678" width="61.375" style="378" customWidth="1"/>
    <col min="7679" max="7682" width="12.375" style="378" customWidth="1"/>
    <col min="7683" max="7933" width="9.125" style="378"/>
    <col min="7934" max="7934" width="61.375" style="378" customWidth="1"/>
    <col min="7935" max="7938" width="12.375" style="378" customWidth="1"/>
    <col min="7939" max="8189" width="9.125" style="378"/>
    <col min="8190" max="8190" width="61.375" style="378" customWidth="1"/>
    <col min="8191" max="8194" width="12.375" style="378" customWidth="1"/>
    <col min="8195" max="8445" width="9.125" style="378"/>
    <col min="8446" max="8446" width="61.375" style="378" customWidth="1"/>
    <col min="8447" max="8450" width="12.375" style="378" customWidth="1"/>
    <col min="8451" max="8701" width="9.125" style="378"/>
    <col min="8702" max="8702" width="61.375" style="378" customWidth="1"/>
    <col min="8703" max="8706" width="12.375" style="378" customWidth="1"/>
    <col min="8707" max="8957" width="9.125" style="378"/>
    <col min="8958" max="8958" width="61.375" style="378" customWidth="1"/>
    <col min="8959" max="8962" width="12.375" style="378" customWidth="1"/>
    <col min="8963" max="9213" width="9.125" style="378"/>
    <col min="9214" max="9214" width="61.375" style="378" customWidth="1"/>
    <col min="9215" max="9218" width="12.375" style="378" customWidth="1"/>
    <col min="9219" max="9469" width="9.125" style="378"/>
    <col min="9470" max="9470" width="61.375" style="378" customWidth="1"/>
    <col min="9471" max="9474" width="12.375" style="378" customWidth="1"/>
    <col min="9475" max="9725" width="9.125" style="378"/>
    <col min="9726" max="9726" width="61.375" style="378" customWidth="1"/>
    <col min="9727" max="9730" width="12.375" style="378" customWidth="1"/>
    <col min="9731" max="9981" width="9.125" style="378"/>
    <col min="9982" max="9982" width="61.375" style="378" customWidth="1"/>
    <col min="9983" max="9986" width="12.375" style="378" customWidth="1"/>
    <col min="9987" max="10237" width="9.125" style="378"/>
    <col min="10238" max="10238" width="61.375" style="378" customWidth="1"/>
    <col min="10239" max="10242" width="12.375" style="378" customWidth="1"/>
    <col min="10243" max="10493" width="9.125" style="378"/>
    <col min="10494" max="10494" width="61.375" style="378" customWidth="1"/>
    <col min="10495" max="10498" width="12.375" style="378" customWidth="1"/>
    <col min="10499" max="10749" width="9.125" style="378"/>
    <col min="10750" max="10750" width="61.375" style="378" customWidth="1"/>
    <col min="10751" max="10754" width="12.375" style="378" customWidth="1"/>
    <col min="10755" max="11005" width="9.125" style="378"/>
    <col min="11006" max="11006" width="61.375" style="378" customWidth="1"/>
    <col min="11007" max="11010" width="12.375" style="378" customWidth="1"/>
    <col min="11011" max="11261" width="9.125" style="378"/>
    <col min="11262" max="11262" width="61.375" style="378" customWidth="1"/>
    <col min="11263" max="11266" width="12.375" style="378" customWidth="1"/>
    <col min="11267" max="11517" width="9.125" style="378"/>
    <col min="11518" max="11518" width="61.375" style="378" customWidth="1"/>
    <col min="11519" max="11522" width="12.375" style="378" customWidth="1"/>
    <col min="11523" max="11773" width="9.125" style="378"/>
    <col min="11774" max="11774" width="61.375" style="378" customWidth="1"/>
    <col min="11775" max="11778" width="12.375" style="378" customWidth="1"/>
    <col min="11779" max="12029" width="9.125" style="378"/>
    <col min="12030" max="12030" width="61.375" style="378" customWidth="1"/>
    <col min="12031" max="12034" width="12.375" style="378" customWidth="1"/>
    <col min="12035" max="12285" width="9.125" style="378"/>
    <col min="12286" max="12286" width="61.375" style="378" customWidth="1"/>
    <col min="12287" max="12290" width="12.375" style="378" customWidth="1"/>
    <col min="12291" max="12541" width="9.125" style="378"/>
    <col min="12542" max="12542" width="61.375" style="378" customWidth="1"/>
    <col min="12543" max="12546" width="12.375" style="378" customWidth="1"/>
    <col min="12547" max="12797" width="9.125" style="378"/>
    <col min="12798" max="12798" width="61.375" style="378" customWidth="1"/>
    <col min="12799" max="12802" width="12.375" style="378" customWidth="1"/>
    <col min="12803" max="13053" width="9.125" style="378"/>
    <col min="13054" max="13054" width="61.375" style="378" customWidth="1"/>
    <col min="13055" max="13058" width="12.375" style="378" customWidth="1"/>
    <col min="13059" max="13309" width="9.125" style="378"/>
    <col min="13310" max="13310" width="61.375" style="378" customWidth="1"/>
    <col min="13311" max="13314" width="12.375" style="378" customWidth="1"/>
    <col min="13315" max="13565" width="9.125" style="378"/>
    <col min="13566" max="13566" width="61.375" style="378" customWidth="1"/>
    <col min="13567" max="13570" width="12.375" style="378" customWidth="1"/>
    <col min="13571" max="13821" width="9.125" style="378"/>
    <col min="13822" max="13822" width="61.375" style="378" customWidth="1"/>
    <col min="13823" max="13826" width="12.375" style="378" customWidth="1"/>
    <col min="13827" max="14077" width="9.125" style="378"/>
    <col min="14078" max="14078" width="61.375" style="378" customWidth="1"/>
    <col min="14079" max="14082" width="12.375" style="378" customWidth="1"/>
    <col min="14083" max="14333" width="9.125" style="378"/>
    <col min="14334" max="14334" width="61.375" style="378" customWidth="1"/>
    <col min="14335" max="14338" width="12.375" style="378" customWidth="1"/>
    <col min="14339" max="14589" width="9.125" style="378"/>
    <col min="14590" max="14590" width="61.375" style="378" customWidth="1"/>
    <col min="14591" max="14594" width="12.375" style="378" customWidth="1"/>
    <col min="14595" max="14845" width="9.125" style="378"/>
    <col min="14846" max="14846" width="61.375" style="378" customWidth="1"/>
    <col min="14847" max="14850" width="12.375" style="378" customWidth="1"/>
    <col min="14851" max="15101" width="9.125" style="378"/>
    <col min="15102" max="15102" width="61.375" style="378" customWidth="1"/>
    <col min="15103" max="15106" width="12.375" style="378" customWidth="1"/>
    <col min="15107" max="15357" width="9.125" style="378"/>
    <col min="15358" max="15358" width="61.375" style="378" customWidth="1"/>
    <col min="15359" max="15362" width="12.375" style="378" customWidth="1"/>
    <col min="15363" max="15613" width="9.125" style="378"/>
    <col min="15614" max="15614" width="61.375" style="378" customWidth="1"/>
    <col min="15615" max="15618" width="12.375" style="378" customWidth="1"/>
    <col min="15619" max="15869" width="9.125" style="378"/>
    <col min="15870" max="15870" width="61.375" style="378" customWidth="1"/>
    <col min="15871" max="15874" width="12.375" style="378" customWidth="1"/>
    <col min="15875" max="16125" width="9.125" style="378"/>
    <col min="16126" max="16126" width="61.375" style="378" customWidth="1"/>
    <col min="16127" max="16130" width="12.375" style="378" customWidth="1"/>
    <col min="16131" max="16384" width="9.125" style="378"/>
  </cols>
  <sheetData>
    <row r="1" spans="1:8" ht="14.95" customHeight="1" x14ac:dyDescent="0.15"/>
    <row r="2" spans="1:8" ht="11.55" x14ac:dyDescent="0.15">
      <c r="A2" s="1584" t="s">
        <v>1058</v>
      </c>
      <c r="B2" s="388"/>
      <c r="C2" s="388"/>
      <c r="D2" s="388"/>
    </row>
    <row r="3" spans="1:8" ht="9" customHeight="1" x14ac:dyDescent="0.15">
      <c r="A3" s="2284"/>
    </row>
    <row r="4" spans="1:8" x14ac:dyDescent="0.15">
      <c r="A4" s="2285" t="s">
        <v>1059</v>
      </c>
      <c r="B4" s="2203" t="s">
        <v>675</v>
      </c>
      <c r="C4" s="2203"/>
      <c r="D4" s="2203"/>
      <c r="E4" s="2203"/>
      <c r="F4" s="2204"/>
    </row>
    <row r="5" spans="1:8" x14ac:dyDescent="0.15">
      <c r="A5" s="2286"/>
      <c r="B5" s="2205">
        <v>2017</v>
      </c>
      <c r="C5" s="2205">
        <v>2018</v>
      </c>
      <c r="D5" s="2205">
        <v>2019</v>
      </c>
      <c r="E5" s="2205">
        <v>2020</v>
      </c>
      <c r="F5" s="2205">
        <v>2021</v>
      </c>
    </row>
    <row r="6" spans="1:8" ht="11.25" customHeight="1" x14ac:dyDescent="0.15">
      <c r="A6" s="376" t="s">
        <v>742</v>
      </c>
      <c r="B6" s="1908">
        <v>18</v>
      </c>
      <c r="C6" s="1908">
        <v>12</v>
      </c>
      <c r="D6" s="1908">
        <v>12</v>
      </c>
      <c r="E6" s="1908">
        <v>7</v>
      </c>
      <c r="F6" s="1908">
        <v>0</v>
      </c>
    </row>
    <row r="7" spans="1:8" ht="11.25" customHeight="1" x14ac:dyDescent="0.15">
      <c r="A7" s="376" t="s">
        <v>1060</v>
      </c>
      <c r="B7" s="1908" t="s">
        <v>745</v>
      </c>
      <c r="C7" s="1908" t="s">
        <v>745</v>
      </c>
      <c r="D7" s="1908">
        <v>0</v>
      </c>
      <c r="E7" s="1908">
        <v>1</v>
      </c>
      <c r="F7" s="1908">
        <v>0</v>
      </c>
    </row>
    <row r="8" spans="1:8" ht="11.55" x14ac:dyDescent="0.15">
      <c r="A8" s="445" t="s">
        <v>1061</v>
      </c>
      <c r="B8" s="1908">
        <v>0</v>
      </c>
      <c r="C8" s="1908">
        <v>0</v>
      </c>
      <c r="D8" s="1909">
        <v>12</v>
      </c>
      <c r="E8" s="1909">
        <v>0</v>
      </c>
      <c r="F8" s="1908">
        <v>0</v>
      </c>
    </row>
    <row r="9" spans="1:8" ht="11.25" customHeight="1" x14ac:dyDescent="0.15">
      <c r="A9" s="376" t="s">
        <v>1062</v>
      </c>
      <c r="B9" s="1908">
        <v>6</v>
      </c>
      <c r="C9" s="1908">
        <v>0</v>
      </c>
      <c r="D9" s="1908">
        <v>0</v>
      </c>
      <c r="E9" s="1908">
        <v>0</v>
      </c>
      <c r="F9" s="1908">
        <v>0</v>
      </c>
    </row>
    <row r="10" spans="1:8" ht="11.25" customHeight="1" x14ac:dyDescent="0.15">
      <c r="A10" s="445" t="s">
        <v>1063</v>
      </c>
      <c r="B10" s="1908">
        <v>12</v>
      </c>
      <c r="C10" s="1908">
        <v>12</v>
      </c>
      <c r="D10" s="1909">
        <v>0</v>
      </c>
      <c r="E10" s="1909">
        <v>6</v>
      </c>
      <c r="F10" s="1909">
        <v>0</v>
      </c>
    </row>
    <row r="11" spans="1:8" ht="11.25" customHeight="1" x14ac:dyDescent="0.15">
      <c r="A11" s="485" t="s">
        <v>1064</v>
      </c>
      <c r="B11" s="1774">
        <v>4</v>
      </c>
      <c r="C11" s="1774">
        <v>4</v>
      </c>
      <c r="D11" s="1774">
        <v>0</v>
      </c>
      <c r="E11" s="1774">
        <v>2</v>
      </c>
      <c r="F11" s="1774">
        <v>0</v>
      </c>
    </row>
    <row r="12" spans="1:8" ht="11.25" customHeight="1" x14ac:dyDescent="0.15">
      <c r="A12" s="485" t="s">
        <v>1065</v>
      </c>
      <c r="B12" s="1774">
        <v>4</v>
      </c>
      <c r="C12" s="1774">
        <v>4</v>
      </c>
      <c r="D12" s="1774">
        <v>0</v>
      </c>
      <c r="E12" s="1774">
        <v>2</v>
      </c>
      <c r="F12" s="1774">
        <v>0</v>
      </c>
    </row>
    <row r="13" spans="1:8" ht="11.25" customHeight="1" x14ac:dyDescent="0.15">
      <c r="A13" s="485" t="s">
        <v>1066</v>
      </c>
      <c r="B13" s="1774">
        <v>4</v>
      </c>
      <c r="C13" s="1774">
        <v>4</v>
      </c>
      <c r="D13" s="1774">
        <v>0</v>
      </c>
      <c r="E13" s="1774">
        <v>2</v>
      </c>
      <c r="F13" s="1774">
        <v>0</v>
      </c>
    </row>
    <row r="14" spans="1:8" ht="11.25" customHeight="1" x14ac:dyDescent="0.15">
      <c r="A14" s="485"/>
      <c r="B14" s="1774"/>
      <c r="C14" s="1774"/>
      <c r="D14" s="1774"/>
      <c r="E14" s="1774"/>
      <c r="F14" s="1774"/>
    </row>
    <row r="15" spans="1:8" x14ac:dyDescent="0.15">
      <c r="A15" s="392" t="s">
        <v>1067</v>
      </c>
    </row>
    <row r="16" spans="1:8" ht="10.55" customHeight="1" x14ac:dyDescent="0.15">
      <c r="A16" s="1584" t="s">
        <v>1068</v>
      </c>
      <c r="B16" s="507"/>
      <c r="C16" s="860"/>
      <c r="D16" s="860"/>
      <c r="H16" s="1910"/>
    </row>
    <row r="17" spans="1:8" ht="10.55" customHeight="1" x14ac:dyDescent="0.15">
      <c r="A17" s="378" t="s">
        <v>1069</v>
      </c>
      <c r="B17" s="507"/>
      <c r="C17" s="860"/>
      <c r="D17" s="860"/>
      <c r="H17" s="1910"/>
    </row>
    <row r="18" spans="1:8" ht="10.55" customHeight="1" x14ac:dyDescent="0.15">
      <c r="A18" s="152" t="s">
        <v>1070</v>
      </c>
      <c r="B18" s="507"/>
      <c r="C18" s="860"/>
      <c r="D18" s="860"/>
      <c r="H18" s="1910"/>
    </row>
    <row r="19" spans="1:8" ht="10.55" customHeight="1" x14ac:dyDescent="0.15">
      <c r="A19" s="1911" t="s">
        <v>1071</v>
      </c>
      <c r="B19" s="507"/>
      <c r="C19" s="860"/>
      <c r="D19" s="860"/>
      <c r="H19" s="1910"/>
    </row>
    <row r="20" spans="1:8" ht="10.55" customHeight="1" x14ac:dyDescent="0.15">
      <c r="A20" s="1911" t="s">
        <v>1072</v>
      </c>
      <c r="B20" s="507"/>
      <c r="C20" s="860"/>
      <c r="D20" s="860"/>
      <c r="H20" s="1910"/>
    </row>
    <row r="21" spans="1:8" ht="10.55" customHeight="1" x14ac:dyDescent="0.15">
      <c r="A21" s="1584" t="s">
        <v>1073</v>
      </c>
      <c r="B21" s="507"/>
      <c r="C21" s="860"/>
      <c r="D21" s="860"/>
    </row>
    <row r="22" spans="1:8" ht="10.55" customHeight="1" x14ac:dyDescent="0.15">
      <c r="A22" s="1614" t="s">
        <v>698</v>
      </c>
      <c r="B22" s="507"/>
      <c r="C22" s="507"/>
      <c r="D22" s="507"/>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19"/>
  <sheetViews>
    <sheetView workbookViewId="0"/>
  </sheetViews>
  <sheetFormatPr baseColWidth="10" defaultColWidth="9.125" defaultRowHeight="10.199999999999999" x14ac:dyDescent="0.15"/>
  <cols>
    <col min="1" max="1" width="33.375" style="378" customWidth="1"/>
    <col min="2" max="2" width="11.875" style="378" customWidth="1"/>
    <col min="3" max="4" width="10.75" style="378" customWidth="1"/>
    <col min="5" max="253" width="9.125" style="378"/>
    <col min="254" max="254" width="33.375" style="378" customWidth="1"/>
    <col min="255" max="258" width="11.875" style="378" customWidth="1"/>
    <col min="259" max="509" width="9.125" style="378"/>
    <col min="510" max="510" width="33.375" style="378" customWidth="1"/>
    <col min="511" max="514" width="11.875" style="378" customWidth="1"/>
    <col min="515" max="765" width="9.125" style="378"/>
    <col min="766" max="766" width="33.375" style="378" customWidth="1"/>
    <col min="767" max="770" width="11.875" style="378" customWidth="1"/>
    <col min="771" max="1021" width="9.125" style="378"/>
    <col min="1022" max="1022" width="33.375" style="378" customWidth="1"/>
    <col min="1023" max="1026" width="11.875" style="378" customWidth="1"/>
    <col min="1027" max="1277" width="9.125" style="378"/>
    <col min="1278" max="1278" width="33.375" style="378" customWidth="1"/>
    <col min="1279" max="1282" width="11.875" style="378" customWidth="1"/>
    <col min="1283" max="1533" width="9.125" style="378"/>
    <col min="1534" max="1534" width="33.375" style="378" customWidth="1"/>
    <col min="1535" max="1538" width="11.875" style="378" customWidth="1"/>
    <col min="1539" max="1789" width="9.125" style="378"/>
    <col min="1790" max="1790" width="33.375" style="378" customWidth="1"/>
    <col min="1791" max="1794" width="11.875" style="378" customWidth="1"/>
    <col min="1795" max="2045" width="9.125" style="378"/>
    <col min="2046" max="2046" width="33.375" style="378" customWidth="1"/>
    <col min="2047" max="2050" width="11.875" style="378" customWidth="1"/>
    <col min="2051" max="2301" width="9.125" style="378"/>
    <col min="2302" max="2302" width="33.375" style="378" customWidth="1"/>
    <col min="2303" max="2306" width="11.875" style="378" customWidth="1"/>
    <col min="2307" max="2557" width="9.125" style="378"/>
    <col min="2558" max="2558" width="33.375" style="378" customWidth="1"/>
    <col min="2559" max="2562" width="11.875" style="378" customWidth="1"/>
    <col min="2563" max="2813" width="9.125" style="378"/>
    <col min="2814" max="2814" width="33.375" style="378" customWidth="1"/>
    <col min="2815" max="2818" width="11.875" style="378" customWidth="1"/>
    <col min="2819" max="3069" width="9.125" style="378"/>
    <col min="3070" max="3070" width="33.375" style="378" customWidth="1"/>
    <col min="3071" max="3074" width="11.875" style="378" customWidth="1"/>
    <col min="3075" max="3325" width="9.125" style="378"/>
    <col min="3326" max="3326" width="33.375" style="378" customWidth="1"/>
    <col min="3327" max="3330" width="11.875" style="378" customWidth="1"/>
    <col min="3331" max="3581" width="9.125" style="378"/>
    <col min="3582" max="3582" width="33.375" style="378" customWidth="1"/>
    <col min="3583" max="3586" width="11.875" style="378" customWidth="1"/>
    <col min="3587" max="3837" width="9.125" style="378"/>
    <col min="3838" max="3838" width="33.375" style="378" customWidth="1"/>
    <col min="3839" max="3842" width="11.875" style="378" customWidth="1"/>
    <col min="3843" max="4093" width="9.125" style="378"/>
    <col min="4094" max="4094" width="33.375" style="378" customWidth="1"/>
    <col min="4095" max="4098" width="11.875" style="378" customWidth="1"/>
    <col min="4099" max="4349" width="9.125" style="378"/>
    <col min="4350" max="4350" width="33.375" style="378" customWidth="1"/>
    <col min="4351" max="4354" width="11.875" style="378" customWidth="1"/>
    <col min="4355" max="4605" width="9.125" style="378"/>
    <col min="4606" max="4606" width="33.375" style="378" customWidth="1"/>
    <col min="4607" max="4610" width="11.875" style="378" customWidth="1"/>
    <col min="4611" max="4861" width="9.125" style="378"/>
    <col min="4862" max="4862" width="33.375" style="378" customWidth="1"/>
    <col min="4863" max="4866" width="11.875" style="378" customWidth="1"/>
    <col min="4867" max="5117" width="9.125" style="378"/>
    <col min="5118" max="5118" width="33.375" style="378" customWidth="1"/>
    <col min="5119" max="5122" width="11.875" style="378" customWidth="1"/>
    <col min="5123" max="5373" width="9.125" style="378"/>
    <col min="5374" max="5374" width="33.375" style="378" customWidth="1"/>
    <col min="5375" max="5378" width="11.875" style="378" customWidth="1"/>
    <col min="5379" max="5629" width="9.125" style="378"/>
    <col min="5630" max="5630" width="33.375" style="378" customWidth="1"/>
    <col min="5631" max="5634" width="11.875" style="378" customWidth="1"/>
    <col min="5635" max="5885" width="9.125" style="378"/>
    <col min="5886" max="5886" width="33.375" style="378" customWidth="1"/>
    <col min="5887" max="5890" width="11.875" style="378" customWidth="1"/>
    <col min="5891" max="6141" width="9.125" style="378"/>
    <col min="6142" max="6142" width="33.375" style="378" customWidth="1"/>
    <col min="6143" max="6146" width="11.875" style="378" customWidth="1"/>
    <col min="6147" max="6397" width="9.125" style="378"/>
    <col min="6398" max="6398" width="33.375" style="378" customWidth="1"/>
    <col min="6399" max="6402" width="11.875" style="378" customWidth="1"/>
    <col min="6403" max="6653" width="9.125" style="378"/>
    <col min="6654" max="6654" width="33.375" style="378" customWidth="1"/>
    <col min="6655" max="6658" width="11.875" style="378" customWidth="1"/>
    <col min="6659" max="6909" width="9.125" style="378"/>
    <col min="6910" max="6910" width="33.375" style="378" customWidth="1"/>
    <col min="6911" max="6914" width="11.875" style="378" customWidth="1"/>
    <col min="6915" max="7165" width="9.125" style="378"/>
    <col min="7166" max="7166" width="33.375" style="378" customWidth="1"/>
    <col min="7167" max="7170" width="11.875" style="378" customWidth="1"/>
    <col min="7171" max="7421" width="9.125" style="378"/>
    <col min="7422" max="7422" width="33.375" style="378" customWidth="1"/>
    <col min="7423" max="7426" width="11.875" style="378" customWidth="1"/>
    <col min="7427" max="7677" width="9.125" style="378"/>
    <col min="7678" max="7678" width="33.375" style="378" customWidth="1"/>
    <col min="7679" max="7682" width="11.875" style="378" customWidth="1"/>
    <col min="7683" max="7933" width="9.125" style="378"/>
    <col min="7934" max="7934" width="33.375" style="378" customWidth="1"/>
    <col min="7935" max="7938" width="11.875" style="378" customWidth="1"/>
    <col min="7939" max="8189" width="9.125" style="378"/>
    <col min="8190" max="8190" width="33.375" style="378" customWidth="1"/>
    <col min="8191" max="8194" width="11.875" style="378" customWidth="1"/>
    <col min="8195" max="8445" width="9.125" style="378"/>
    <col min="8446" max="8446" width="33.375" style="378" customWidth="1"/>
    <col min="8447" max="8450" width="11.875" style="378" customWidth="1"/>
    <col min="8451" max="8701" width="9.125" style="378"/>
    <col min="8702" max="8702" width="33.375" style="378" customWidth="1"/>
    <col min="8703" max="8706" width="11.875" style="378" customWidth="1"/>
    <col min="8707" max="8957" width="9.125" style="378"/>
    <col min="8958" max="8958" width="33.375" style="378" customWidth="1"/>
    <col min="8959" max="8962" width="11.875" style="378" customWidth="1"/>
    <col min="8963" max="9213" width="9.125" style="378"/>
    <col min="9214" max="9214" width="33.375" style="378" customWidth="1"/>
    <col min="9215" max="9218" width="11.875" style="378" customWidth="1"/>
    <col min="9219" max="9469" width="9.125" style="378"/>
    <col min="9470" max="9470" width="33.375" style="378" customWidth="1"/>
    <col min="9471" max="9474" width="11.875" style="378" customWidth="1"/>
    <col min="9475" max="9725" width="9.125" style="378"/>
    <col min="9726" max="9726" width="33.375" style="378" customWidth="1"/>
    <col min="9727" max="9730" width="11.875" style="378" customWidth="1"/>
    <col min="9731" max="9981" width="9.125" style="378"/>
    <col min="9982" max="9982" width="33.375" style="378" customWidth="1"/>
    <col min="9983" max="9986" width="11.875" style="378" customWidth="1"/>
    <col min="9987" max="10237" width="9.125" style="378"/>
    <col min="10238" max="10238" width="33.375" style="378" customWidth="1"/>
    <col min="10239" max="10242" width="11.875" style="378" customWidth="1"/>
    <col min="10243" max="10493" width="9.125" style="378"/>
    <col min="10494" max="10494" width="33.375" style="378" customWidth="1"/>
    <col min="10495" max="10498" width="11.875" style="378" customWidth="1"/>
    <col min="10499" max="10749" width="9.125" style="378"/>
    <col min="10750" max="10750" width="33.375" style="378" customWidth="1"/>
    <col min="10751" max="10754" width="11.875" style="378" customWidth="1"/>
    <col min="10755" max="11005" width="9.125" style="378"/>
    <col min="11006" max="11006" width="33.375" style="378" customWidth="1"/>
    <col min="11007" max="11010" width="11.875" style="378" customWidth="1"/>
    <col min="11011" max="11261" width="9.125" style="378"/>
    <col min="11262" max="11262" width="33.375" style="378" customWidth="1"/>
    <col min="11263" max="11266" width="11.875" style="378" customWidth="1"/>
    <col min="11267" max="11517" width="9.125" style="378"/>
    <col min="11518" max="11518" width="33.375" style="378" customWidth="1"/>
    <col min="11519" max="11522" width="11.875" style="378" customWidth="1"/>
    <col min="11523" max="11773" width="9.125" style="378"/>
    <col min="11774" max="11774" width="33.375" style="378" customWidth="1"/>
    <col min="11775" max="11778" width="11.875" style="378" customWidth="1"/>
    <col min="11779" max="12029" width="9.125" style="378"/>
    <col min="12030" max="12030" width="33.375" style="378" customWidth="1"/>
    <col min="12031" max="12034" width="11.875" style="378" customWidth="1"/>
    <col min="12035" max="12285" width="9.125" style="378"/>
    <col min="12286" max="12286" width="33.375" style="378" customWidth="1"/>
    <col min="12287" max="12290" width="11.875" style="378" customWidth="1"/>
    <col min="12291" max="12541" width="9.125" style="378"/>
    <col min="12542" max="12542" width="33.375" style="378" customWidth="1"/>
    <col min="12543" max="12546" width="11.875" style="378" customWidth="1"/>
    <col min="12547" max="12797" width="9.125" style="378"/>
    <col min="12798" max="12798" width="33.375" style="378" customWidth="1"/>
    <col min="12799" max="12802" width="11.875" style="378" customWidth="1"/>
    <col min="12803" max="13053" width="9.125" style="378"/>
    <col min="13054" max="13054" width="33.375" style="378" customWidth="1"/>
    <col min="13055" max="13058" width="11.875" style="378" customWidth="1"/>
    <col min="13059" max="13309" width="9.125" style="378"/>
    <col min="13310" max="13310" width="33.375" style="378" customWidth="1"/>
    <col min="13311" max="13314" width="11.875" style="378" customWidth="1"/>
    <col min="13315" max="13565" width="9.125" style="378"/>
    <col min="13566" max="13566" width="33.375" style="378" customWidth="1"/>
    <col min="13567" max="13570" width="11.875" style="378" customWidth="1"/>
    <col min="13571" max="13821" width="9.125" style="378"/>
    <col min="13822" max="13822" width="33.375" style="378" customWidth="1"/>
    <col min="13823" max="13826" width="11.875" style="378" customWidth="1"/>
    <col min="13827" max="14077" width="9.125" style="378"/>
    <col min="14078" max="14078" width="33.375" style="378" customWidth="1"/>
    <col min="14079" max="14082" width="11.875" style="378" customWidth="1"/>
    <col min="14083" max="14333" width="9.125" style="378"/>
    <col min="14334" max="14334" width="33.375" style="378" customWidth="1"/>
    <col min="14335" max="14338" width="11.875" style="378" customWidth="1"/>
    <col min="14339" max="14589" width="9.125" style="378"/>
    <col min="14590" max="14590" width="33.375" style="378" customWidth="1"/>
    <col min="14591" max="14594" width="11.875" style="378" customWidth="1"/>
    <col min="14595" max="14845" width="9.125" style="378"/>
    <col min="14846" max="14846" width="33.375" style="378" customWidth="1"/>
    <col min="14847" max="14850" width="11.875" style="378" customWidth="1"/>
    <col min="14851" max="15101" width="9.125" style="378"/>
    <col min="15102" max="15102" width="33.375" style="378" customWidth="1"/>
    <col min="15103" max="15106" width="11.875" style="378" customWidth="1"/>
    <col min="15107" max="15357" width="9.125" style="378"/>
    <col min="15358" max="15358" width="33.375" style="378" customWidth="1"/>
    <col min="15359" max="15362" width="11.875" style="378" customWidth="1"/>
    <col min="15363" max="15613" width="9.125" style="378"/>
    <col min="15614" max="15614" width="33.375" style="378" customWidth="1"/>
    <col min="15615" max="15618" width="11.875" style="378" customWidth="1"/>
    <col min="15619" max="15869" width="9.125" style="378"/>
    <col min="15870" max="15870" width="33.375" style="378" customWidth="1"/>
    <col min="15871" max="15874" width="11.875" style="378" customWidth="1"/>
    <col min="15875" max="16125" width="9.125" style="378"/>
    <col min="16126" max="16126" width="33.375" style="378" customWidth="1"/>
    <col min="16127" max="16130" width="11.875" style="378" customWidth="1"/>
    <col min="16131" max="16384" width="9.125" style="378"/>
  </cols>
  <sheetData>
    <row r="2" spans="1:6" x14ac:dyDescent="0.15">
      <c r="A2" s="1584" t="s">
        <v>1074</v>
      </c>
      <c r="B2" s="388"/>
      <c r="C2" s="388"/>
      <c r="D2" s="388"/>
    </row>
    <row r="3" spans="1:6" ht="11.25" customHeight="1" x14ac:dyDescent="0.15">
      <c r="A3" s="388"/>
    </row>
    <row r="4" spans="1:6" ht="11.25" customHeight="1" x14ac:dyDescent="0.15">
      <c r="A4" s="2287" t="s">
        <v>1075</v>
      </c>
      <c r="B4" s="2203" t="s">
        <v>675</v>
      </c>
      <c r="C4" s="2203"/>
      <c r="D4" s="2203"/>
      <c r="E4" s="2203"/>
      <c r="F4" s="2206"/>
    </row>
    <row r="5" spans="1:6" ht="11.25" customHeight="1" x14ac:dyDescent="0.15">
      <c r="A5" s="2288"/>
      <c r="B5" s="2205">
        <v>2017</v>
      </c>
      <c r="C5" s="2205">
        <v>2018</v>
      </c>
      <c r="D5" s="2205">
        <v>2019</v>
      </c>
      <c r="E5" s="2205">
        <v>2020</v>
      </c>
      <c r="F5" s="2205">
        <v>2021</v>
      </c>
    </row>
    <row r="6" spans="1:6" x14ac:dyDescent="0.15">
      <c r="A6" s="1588" t="s">
        <v>774</v>
      </c>
      <c r="B6" s="1912">
        <v>4</v>
      </c>
      <c r="C6" s="1912">
        <v>1</v>
      </c>
      <c r="D6" s="1912">
        <v>3</v>
      </c>
      <c r="E6" s="1912">
        <v>3</v>
      </c>
      <c r="F6" s="378">
        <v>1</v>
      </c>
    </row>
    <row r="7" spans="1:6" ht="10.55" customHeight="1" x14ac:dyDescent="0.15">
      <c r="A7" s="485"/>
    </row>
    <row r="8" spans="1:6" ht="12.1" customHeight="1" x14ac:dyDescent="0.15">
      <c r="A8" s="1614" t="s">
        <v>698</v>
      </c>
      <c r="B8" s="507"/>
      <c r="C8" s="507"/>
      <c r="D8" s="507"/>
    </row>
    <row r="18" spans="2:7" x14ac:dyDescent="0.15">
      <c r="B18" s="1913"/>
      <c r="C18" s="1913"/>
      <c r="D18" s="1913"/>
      <c r="E18" s="1913"/>
      <c r="F18" s="1913"/>
      <c r="G18" s="1913"/>
    </row>
    <row r="19" spans="2:7" x14ac:dyDescent="0.15">
      <c r="B19" s="1914"/>
      <c r="C19" s="1914"/>
      <c r="D19" s="1914"/>
      <c r="E19" s="1914"/>
      <c r="F19" s="1914"/>
      <c r="G19" s="1914"/>
    </row>
  </sheetData>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2:F43"/>
  <sheetViews>
    <sheetView workbookViewId="0"/>
  </sheetViews>
  <sheetFormatPr baseColWidth="10" defaultColWidth="9.125" defaultRowHeight="10.199999999999999" x14ac:dyDescent="0.25"/>
  <cols>
    <col min="1" max="1" width="76.25" style="392" customWidth="1"/>
    <col min="2" max="2" width="10.75" style="392" customWidth="1"/>
    <col min="3" max="3" width="10.625" style="392" customWidth="1"/>
    <col min="4" max="4" width="12.125" style="392" customWidth="1"/>
    <col min="5" max="223" width="9.125" style="392"/>
    <col min="224" max="224" width="57.75" style="392" customWidth="1"/>
    <col min="225" max="225" width="12.125" style="392" customWidth="1"/>
    <col min="226" max="227" width="12.25" style="392" customWidth="1"/>
    <col min="228" max="479" width="9.125" style="392"/>
    <col min="480" max="480" width="57.75" style="392" customWidth="1"/>
    <col min="481" max="481" width="12.125" style="392" customWidth="1"/>
    <col min="482" max="483" width="12.25" style="392" customWidth="1"/>
    <col min="484" max="735" width="9.125" style="392"/>
    <col min="736" max="736" width="57.75" style="392" customWidth="1"/>
    <col min="737" max="737" width="12.125" style="392" customWidth="1"/>
    <col min="738" max="739" width="12.25" style="392" customWidth="1"/>
    <col min="740" max="991" width="9.125" style="392"/>
    <col min="992" max="992" width="57.75" style="392" customWidth="1"/>
    <col min="993" max="993" width="12.125" style="392" customWidth="1"/>
    <col min="994" max="995" width="12.25" style="392" customWidth="1"/>
    <col min="996" max="1247" width="9.125" style="392"/>
    <col min="1248" max="1248" width="57.75" style="392" customWidth="1"/>
    <col min="1249" max="1249" width="12.125" style="392" customWidth="1"/>
    <col min="1250" max="1251" width="12.25" style="392" customWidth="1"/>
    <col min="1252" max="1503" width="9.125" style="392"/>
    <col min="1504" max="1504" width="57.75" style="392" customWidth="1"/>
    <col min="1505" max="1505" width="12.125" style="392" customWidth="1"/>
    <col min="1506" max="1507" width="12.25" style="392" customWidth="1"/>
    <col min="1508" max="1759" width="9.125" style="392"/>
    <col min="1760" max="1760" width="57.75" style="392" customWidth="1"/>
    <col min="1761" max="1761" width="12.125" style="392" customWidth="1"/>
    <col min="1762" max="1763" width="12.25" style="392" customWidth="1"/>
    <col min="1764" max="2015" width="9.125" style="392"/>
    <col min="2016" max="2016" width="57.75" style="392" customWidth="1"/>
    <col min="2017" max="2017" width="12.125" style="392" customWidth="1"/>
    <col min="2018" max="2019" width="12.25" style="392" customWidth="1"/>
    <col min="2020" max="2271" width="9.125" style="392"/>
    <col min="2272" max="2272" width="57.75" style="392" customWidth="1"/>
    <col min="2273" max="2273" width="12.125" style="392" customWidth="1"/>
    <col min="2274" max="2275" width="12.25" style="392" customWidth="1"/>
    <col min="2276" max="2527" width="9.125" style="392"/>
    <col min="2528" max="2528" width="57.75" style="392" customWidth="1"/>
    <col min="2529" max="2529" width="12.125" style="392" customWidth="1"/>
    <col min="2530" max="2531" width="12.25" style="392" customWidth="1"/>
    <col min="2532" max="2783" width="9.125" style="392"/>
    <col min="2784" max="2784" width="57.75" style="392" customWidth="1"/>
    <col min="2785" max="2785" width="12.125" style="392" customWidth="1"/>
    <col min="2786" max="2787" width="12.25" style="392" customWidth="1"/>
    <col min="2788" max="3039" width="9.125" style="392"/>
    <col min="3040" max="3040" width="57.75" style="392" customWidth="1"/>
    <col min="3041" max="3041" width="12.125" style="392" customWidth="1"/>
    <col min="3042" max="3043" width="12.25" style="392" customWidth="1"/>
    <col min="3044" max="3295" width="9.125" style="392"/>
    <col min="3296" max="3296" width="57.75" style="392" customWidth="1"/>
    <col min="3297" max="3297" width="12.125" style="392" customWidth="1"/>
    <col min="3298" max="3299" width="12.25" style="392" customWidth="1"/>
    <col min="3300" max="3551" width="9.125" style="392"/>
    <col min="3552" max="3552" width="57.75" style="392" customWidth="1"/>
    <col min="3553" max="3553" width="12.125" style="392" customWidth="1"/>
    <col min="3554" max="3555" width="12.25" style="392" customWidth="1"/>
    <col min="3556" max="3807" width="9.125" style="392"/>
    <col min="3808" max="3808" width="57.75" style="392" customWidth="1"/>
    <col min="3809" max="3809" width="12.125" style="392" customWidth="1"/>
    <col min="3810" max="3811" width="12.25" style="392" customWidth="1"/>
    <col min="3812" max="4063" width="9.125" style="392"/>
    <col min="4064" max="4064" width="57.75" style="392" customWidth="1"/>
    <col min="4065" max="4065" width="12.125" style="392" customWidth="1"/>
    <col min="4066" max="4067" width="12.25" style="392" customWidth="1"/>
    <col min="4068" max="4319" width="9.125" style="392"/>
    <col min="4320" max="4320" width="57.75" style="392" customWidth="1"/>
    <col min="4321" max="4321" width="12.125" style="392" customWidth="1"/>
    <col min="4322" max="4323" width="12.25" style="392" customWidth="1"/>
    <col min="4324" max="4575" width="9.125" style="392"/>
    <col min="4576" max="4576" width="57.75" style="392" customWidth="1"/>
    <col min="4577" max="4577" width="12.125" style="392" customWidth="1"/>
    <col min="4578" max="4579" width="12.25" style="392" customWidth="1"/>
    <col min="4580" max="4831" width="9.125" style="392"/>
    <col min="4832" max="4832" width="57.75" style="392" customWidth="1"/>
    <col min="4833" max="4833" width="12.125" style="392" customWidth="1"/>
    <col min="4834" max="4835" width="12.25" style="392" customWidth="1"/>
    <col min="4836" max="5087" width="9.125" style="392"/>
    <col min="5088" max="5088" width="57.75" style="392" customWidth="1"/>
    <col min="5089" max="5089" width="12.125" style="392" customWidth="1"/>
    <col min="5090" max="5091" width="12.25" style="392" customWidth="1"/>
    <col min="5092" max="5343" width="9.125" style="392"/>
    <col min="5344" max="5344" width="57.75" style="392" customWidth="1"/>
    <col min="5345" max="5345" width="12.125" style="392" customWidth="1"/>
    <col min="5346" max="5347" width="12.25" style="392" customWidth="1"/>
    <col min="5348" max="5599" width="9.125" style="392"/>
    <col min="5600" max="5600" width="57.75" style="392" customWidth="1"/>
    <col min="5601" max="5601" width="12.125" style="392" customWidth="1"/>
    <col min="5602" max="5603" width="12.25" style="392" customWidth="1"/>
    <col min="5604" max="5855" width="9.125" style="392"/>
    <col min="5856" max="5856" width="57.75" style="392" customWidth="1"/>
    <col min="5857" max="5857" width="12.125" style="392" customWidth="1"/>
    <col min="5858" max="5859" width="12.25" style="392" customWidth="1"/>
    <col min="5860" max="6111" width="9.125" style="392"/>
    <col min="6112" max="6112" width="57.75" style="392" customWidth="1"/>
    <col min="6113" max="6113" width="12.125" style="392" customWidth="1"/>
    <col min="6114" max="6115" width="12.25" style="392" customWidth="1"/>
    <col min="6116" max="6367" width="9.125" style="392"/>
    <col min="6368" max="6368" width="57.75" style="392" customWidth="1"/>
    <col min="6369" max="6369" width="12.125" style="392" customWidth="1"/>
    <col min="6370" max="6371" width="12.25" style="392" customWidth="1"/>
    <col min="6372" max="6623" width="9.125" style="392"/>
    <col min="6624" max="6624" width="57.75" style="392" customWidth="1"/>
    <col min="6625" max="6625" width="12.125" style="392" customWidth="1"/>
    <col min="6626" max="6627" width="12.25" style="392" customWidth="1"/>
    <col min="6628" max="6879" width="9.125" style="392"/>
    <col min="6880" max="6880" width="57.75" style="392" customWidth="1"/>
    <col min="6881" max="6881" width="12.125" style="392" customWidth="1"/>
    <col min="6882" max="6883" width="12.25" style="392" customWidth="1"/>
    <col min="6884" max="7135" width="9.125" style="392"/>
    <col min="7136" max="7136" width="57.75" style="392" customWidth="1"/>
    <col min="7137" max="7137" width="12.125" style="392" customWidth="1"/>
    <col min="7138" max="7139" width="12.25" style="392" customWidth="1"/>
    <col min="7140" max="7391" width="9.125" style="392"/>
    <col min="7392" max="7392" width="57.75" style="392" customWidth="1"/>
    <col min="7393" max="7393" width="12.125" style="392" customWidth="1"/>
    <col min="7394" max="7395" width="12.25" style="392" customWidth="1"/>
    <col min="7396" max="7647" width="9.125" style="392"/>
    <col min="7648" max="7648" width="57.75" style="392" customWidth="1"/>
    <col min="7649" max="7649" width="12.125" style="392" customWidth="1"/>
    <col min="7650" max="7651" width="12.25" style="392" customWidth="1"/>
    <col min="7652" max="7903" width="9.125" style="392"/>
    <col min="7904" max="7904" width="57.75" style="392" customWidth="1"/>
    <col min="7905" max="7905" width="12.125" style="392" customWidth="1"/>
    <col min="7906" max="7907" width="12.25" style="392" customWidth="1"/>
    <col min="7908" max="8159" width="9.125" style="392"/>
    <col min="8160" max="8160" width="57.75" style="392" customWidth="1"/>
    <col min="8161" max="8161" width="12.125" style="392" customWidth="1"/>
    <col min="8162" max="8163" width="12.25" style="392" customWidth="1"/>
    <col min="8164" max="8415" width="9.125" style="392"/>
    <col min="8416" max="8416" width="57.75" style="392" customWidth="1"/>
    <col min="8417" max="8417" width="12.125" style="392" customWidth="1"/>
    <col min="8418" max="8419" width="12.25" style="392" customWidth="1"/>
    <col min="8420" max="8671" width="9.125" style="392"/>
    <col min="8672" max="8672" width="57.75" style="392" customWidth="1"/>
    <col min="8673" max="8673" width="12.125" style="392" customWidth="1"/>
    <col min="8674" max="8675" width="12.25" style="392" customWidth="1"/>
    <col min="8676" max="8927" width="9.125" style="392"/>
    <col min="8928" max="8928" width="57.75" style="392" customWidth="1"/>
    <col min="8929" max="8929" width="12.125" style="392" customWidth="1"/>
    <col min="8930" max="8931" width="12.25" style="392" customWidth="1"/>
    <col min="8932" max="9183" width="9.125" style="392"/>
    <col min="9184" max="9184" width="57.75" style="392" customWidth="1"/>
    <col min="9185" max="9185" width="12.125" style="392" customWidth="1"/>
    <col min="9186" max="9187" width="12.25" style="392" customWidth="1"/>
    <col min="9188" max="9439" width="9.125" style="392"/>
    <col min="9440" max="9440" width="57.75" style="392" customWidth="1"/>
    <col min="9441" max="9441" width="12.125" style="392" customWidth="1"/>
    <col min="9442" max="9443" width="12.25" style="392" customWidth="1"/>
    <col min="9444" max="9695" width="9.125" style="392"/>
    <col min="9696" max="9696" width="57.75" style="392" customWidth="1"/>
    <col min="9697" max="9697" width="12.125" style="392" customWidth="1"/>
    <col min="9698" max="9699" width="12.25" style="392" customWidth="1"/>
    <col min="9700" max="9951" width="9.125" style="392"/>
    <col min="9952" max="9952" width="57.75" style="392" customWidth="1"/>
    <col min="9953" max="9953" width="12.125" style="392" customWidth="1"/>
    <col min="9954" max="9955" width="12.25" style="392" customWidth="1"/>
    <col min="9956" max="10207" width="9.125" style="392"/>
    <col min="10208" max="10208" width="57.75" style="392" customWidth="1"/>
    <col min="10209" max="10209" width="12.125" style="392" customWidth="1"/>
    <col min="10210" max="10211" width="12.25" style="392" customWidth="1"/>
    <col min="10212" max="10463" width="9.125" style="392"/>
    <col min="10464" max="10464" width="57.75" style="392" customWidth="1"/>
    <col min="10465" max="10465" width="12.125" style="392" customWidth="1"/>
    <col min="10466" max="10467" width="12.25" style="392" customWidth="1"/>
    <col min="10468" max="10719" width="9.125" style="392"/>
    <col min="10720" max="10720" width="57.75" style="392" customWidth="1"/>
    <col min="10721" max="10721" width="12.125" style="392" customWidth="1"/>
    <col min="10722" max="10723" width="12.25" style="392" customWidth="1"/>
    <col min="10724" max="10975" width="9.125" style="392"/>
    <col min="10976" max="10976" width="57.75" style="392" customWidth="1"/>
    <col min="10977" max="10977" width="12.125" style="392" customWidth="1"/>
    <col min="10978" max="10979" width="12.25" style="392" customWidth="1"/>
    <col min="10980" max="11231" width="9.125" style="392"/>
    <col min="11232" max="11232" width="57.75" style="392" customWidth="1"/>
    <col min="11233" max="11233" width="12.125" style="392" customWidth="1"/>
    <col min="11234" max="11235" width="12.25" style="392" customWidth="1"/>
    <col min="11236" max="11487" width="9.125" style="392"/>
    <col min="11488" max="11488" width="57.75" style="392" customWidth="1"/>
    <col min="11489" max="11489" width="12.125" style="392" customWidth="1"/>
    <col min="11490" max="11491" width="12.25" style="392" customWidth="1"/>
    <col min="11492" max="11743" width="9.125" style="392"/>
    <col min="11744" max="11744" width="57.75" style="392" customWidth="1"/>
    <col min="11745" max="11745" width="12.125" style="392" customWidth="1"/>
    <col min="11746" max="11747" width="12.25" style="392" customWidth="1"/>
    <col min="11748" max="11999" width="9.125" style="392"/>
    <col min="12000" max="12000" width="57.75" style="392" customWidth="1"/>
    <col min="12001" max="12001" width="12.125" style="392" customWidth="1"/>
    <col min="12002" max="12003" width="12.25" style="392" customWidth="1"/>
    <col min="12004" max="12255" width="9.125" style="392"/>
    <col min="12256" max="12256" width="57.75" style="392" customWidth="1"/>
    <col min="12257" max="12257" width="12.125" style="392" customWidth="1"/>
    <col min="12258" max="12259" width="12.25" style="392" customWidth="1"/>
    <col min="12260" max="12511" width="9.125" style="392"/>
    <col min="12512" max="12512" width="57.75" style="392" customWidth="1"/>
    <col min="12513" max="12513" width="12.125" style="392" customWidth="1"/>
    <col min="12514" max="12515" width="12.25" style="392" customWidth="1"/>
    <col min="12516" max="12767" width="9.125" style="392"/>
    <col min="12768" max="12768" width="57.75" style="392" customWidth="1"/>
    <col min="12769" max="12769" width="12.125" style="392" customWidth="1"/>
    <col min="12770" max="12771" width="12.25" style="392" customWidth="1"/>
    <col min="12772" max="13023" width="9.125" style="392"/>
    <col min="13024" max="13024" width="57.75" style="392" customWidth="1"/>
    <col min="13025" max="13025" width="12.125" style="392" customWidth="1"/>
    <col min="13026" max="13027" width="12.25" style="392" customWidth="1"/>
    <col min="13028" max="13279" width="9.125" style="392"/>
    <col min="13280" max="13280" width="57.75" style="392" customWidth="1"/>
    <col min="13281" max="13281" width="12.125" style="392" customWidth="1"/>
    <col min="13282" max="13283" width="12.25" style="392" customWidth="1"/>
    <col min="13284" max="13535" width="9.125" style="392"/>
    <col min="13536" max="13536" width="57.75" style="392" customWidth="1"/>
    <col min="13537" max="13537" width="12.125" style="392" customWidth="1"/>
    <col min="13538" max="13539" width="12.25" style="392" customWidth="1"/>
    <col min="13540" max="13791" width="9.125" style="392"/>
    <col min="13792" max="13792" width="57.75" style="392" customWidth="1"/>
    <col min="13793" max="13793" width="12.125" style="392" customWidth="1"/>
    <col min="13794" max="13795" width="12.25" style="392" customWidth="1"/>
    <col min="13796" max="14047" width="9.125" style="392"/>
    <col min="14048" max="14048" width="57.75" style="392" customWidth="1"/>
    <col min="14049" max="14049" width="12.125" style="392" customWidth="1"/>
    <col min="14050" max="14051" width="12.25" style="392" customWidth="1"/>
    <col min="14052" max="14303" width="9.125" style="392"/>
    <col min="14304" max="14304" width="57.75" style="392" customWidth="1"/>
    <col min="14305" max="14305" width="12.125" style="392" customWidth="1"/>
    <col min="14306" max="14307" width="12.25" style="392" customWidth="1"/>
    <col min="14308" max="14559" width="9.125" style="392"/>
    <col min="14560" max="14560" width="57.75" style="392" customWidth="1"/>
    <col min="14561" max="14561" width="12.125" style="392" customWidth="1"/>
    <col min="14562" max="14563" width="12.25" style="392" customWidth="1"/>
    <col min="14564" max="14815" width="9.125" style="392"/>
    <col min="14816" max="14816" width="57.75" style="392" customWidth="1"/>
    <col min="14817" max="14817" width="12.125" style="392" customWidth="1"/>
    <col min="14818" max="14819" width="12.25" style="392" customWidth="1"/>
    <col min="14820" max="15071" width="9.125" style="392"/>
    <col min="15072" max="15072" width="57.75" style="392" customWidth="1"/>
    <col min="15073" max="15073" width="12.125" style="392" customWidth="1"/>
    <col min="15074" max="15075" width="12.25" style="392" customWidth="1"/>
    <col min="15076" max="15327" width="9.125" style="392"/>
    <col min="15328" max="15328" width="57.75" style="392" customWidth="1"/>
    <col min="15329" max="15329" width="12.125" style="392" customWidth="1"/>
    <col min="15330" max="15331" width="12.25" style="392" customWidth="1"/>
    <col min="15332" max="15583" width="9.125" style="392"/>
    <col min="15584" max="15584" width="57.75" style="392" customWidth="1"/>
    <col min="15585" max="15585" width="12.125" style="392" customWidth="1"/>
    <col min="15586" max="15587" width="12.25" style="392" customWidth="1"/>
    <col min="15588" max="15839" width="9.125" style="392"/>
    <col min="15840" max="15840" width="57.75" style="392" customWidth="1"/>
    <col min="15841" max="15841" width="12.125" style="392" customWidth="1"/>
    <col min="15842" max="15843" width="12.25" style="392" customWidth="1"/>
    <col min="15844" max="16095" width="9.125" style="392"/>
    <col min="16096" max="16096" width="57.75" style="392" customWidth="1"/>
    <col min="16097" max="16097" width="12.125" style="392" customWidth="1"/>
    <col min="16098" max="16099" width="12.25" style="392" customWidth="1"/>
    <col min="16100" max="16384" width="9.125" style="392"/>
  </cols>
  <sheetData>
    <row r="2" spans="1:6" ht="11.55" x14ac:dyDescent="0.25">
      <c r="A2" s="1584" t="s">
        <v>1076</v>
      </c>
      <c r="B2" s="376"/>
      <c r="D2" s="376"/>
    </row>
    <row r="3" spans="1:6" ht="10.55" customHeight="1" x14ac:dyDescent="0.25">
      <c r="A3" s="445"/>
      <c r="D3" s="1915"/>
    </row>
    <row r="4" spans="1:6" x14ac:dyDescent="0.25">
      <c r="A4" s="2285" t="s">
        <v>1077</v>
      </c>
      <c r="B4" s="2203" t="s">
        <v>675</v>
      </c>
      <c r="C4" s="2203"/>
      <c r="D4" s="2203"/>
      <c r="E4" s="2203"/>
      <c r="F4" s="2199"/>
    </row>
    <row r="5" spans="1:6" ht="11.55" x14ac:dyDescent="0.25">
      <c r="A5" s="2286"/>
      <c r="B5" s="2207">
        <v>2017</v>
      </c>
      <c r="C5" s="2207" t="s">
        <v>1078</v>
      </c>
      <c r="D5" s="2207">
        <v>2019</v>
      </c>
      <c r="E5" s="2207" t="s">
        <v>1079</v>
      </c>
      <c r="F5" s="2207">
        <v>2021</v>
      </c>
    </row>
    <row r="6" spans="1:6" x14ac:dyDescent="0.25">
      <c r="A6" s="1584" t="s">
        <v>742</v>
      </c>
      <c r="B6" s="1916">
        <v>219</v>
      </c>
      <c r="C6" s="1916">
        <v>4</v>
      </c>
      <c r="D6" s="1916">
        <v>6</v>
      </c>
      <c r="E6" s="1916">
        <v>0</v>
      </c>
      <c r="F6" s="1916">
        <v>0</v>
      </c>
    </row>
    <row r="7" spans="1:6" x14ac:dyDescent="0.25">
      <c r="A7" s="1584" t="s">
        <v>1080</v>
      </c>
      <c r="B7" s="1917">
        <v>10</v>
      </c>
      <c r="C7" s="1444">
        <v>0</v>
      </c>
      <c r="D7" s="1917">
        <v>0</v>
      </c>
      <c r="E7" s="1917">
        <v>0</v>
      </c>
      <c r="F7" s="1917">
        <v>0</v>
      </c>
    </row>
    <row r="8" spans="1:6" x14ac:dyDescent="0.25">
      <c r="A8" s="1614" t="s">
        <v>1081</v>
      </c>
      <c r="B8" s="1918">
        <v>0</v>
      </c>
      <c r="C8" s="1919">
        <v>0</v>
      </c>
      <c r="D8" s="1912">
        <v>0</v>
      </c>
      <c r="E8" s="1912">
        <v>0</v>
      </c>
      <c r="F8" s="1912">
        <v>0</v>
      </c>
    </row>
    <row r="9" spans="1:6" x14ac:dyDescent="0.25">
      <c r="A9" s="1614" t="s">
        <v>1082</v>
      </c>
      <c r="B9" s="1912">
        <v>10</v>
      </c>
      <c r="C9" s="1919">
        <v>0</v>
      </c>
      <c r="D9" s="1912">
        <v>0</v>
      </c>
      <c r="E9" s="1912">
        <v>0</v>
      </c>
      <c r="F9" s="1912">
        <v>0</v>
      </c>
    </row>
    <row r="10" spans="1:6" x14ac:dyDescent="0.25">
      <c r="A10" s="1584" t="s">
        <v>1083</v>
      </c>
      <c r="B10" s="1899">
        <v>45</v>
      </c>
      <c r="C10" s="1920">
        <v>0</v>
      </c>
      <c r="D10" s="1899">
        <v>0</v>
      </c>
      <c r="E10" s="1899">
        <v>0</v>
      </c>
      <c r="F10" s="1899">
        <v>0</v>
      </c>
    </row>
    <row r="11" spans="1:6" x14ac:dyDescent="0.25">
      <c r="A11" s="1588" t="s">
        <v>1081</v>
      </c>
      <c r="B11" s="1919">
        <v>8</v>
      </c>
      <c r="C11" s="1919">
        <v>0</v>
      </c>
      <c r="D11" s="1897">
        <v>0</v>
      </c>
      <c r="E11" s="1897">
        <v>0</v>
      </c>
      <c r="F11" s="1897">
        <v>0</v>
      </c>
    </row>
    <row r="12" spans="1:6" x14ac:dyDescent="0.25">
      <c r="A12" s="1588" t="s">
        <v>1082</v>
      </c>
      <c r="B12" s="1919">
        <v>37</v>
      </c>
      <c r="C12" s="1919">
        <v>0</v>
      </c>
      <c r="D12" s="1897">
        <v>0</v>
      </c>
      <c r="E12" s="1897">
        <v>0</v>
      </c>
      <c r="F12" s="1897">
        <v>0</v>
      </c>
    </row>
    <row r="13" spans="1:6" x14ac:dyDescent="0.25">
      <c r="A13" s="1584" t="s">
        <v>1084</v>
      </c>
      <c r="B13" s="1921">
        <v>71</v>
      </c>
      <c r="C13" s="1920">
        <v>2</v>
      </c>
      <c r="D13" s="1899">
        <v>3</v>
      </c>
      <c r="E13" s="1899">
        <v>0</v>
      </c>
      <c r="F13" s="1899">
        <v>1</v>
      </c>
    </row>
    <row r="14" spans="1:6" x14ac:dyDescent="0.25">
      <c r="A14" s="1588" t="s">
        <v>1081</v>
      </c>
      <c r="B14" s="1919">
        <v>8</v>
      </c>
      <c r="C14" s="1919">
        <v>0</v>
      </c>
      <c r="D14" s="1897">
        <v>2</v>
      </c>
      <c r="E14" s="1897">
        <v>0</v>
      </c>
      <c r="F14" s="1897">
        <v>1</v>
      </c>
    </row>
    <row r="15" spans="1:6" x14ac:dyDescent="0.25">
      <c r="A15" s="1588" t="s">
        <v>1082</v>
      </c>
      <c r="B15" s="1919">
        <v>63</v>
      </c>
      <c r="C15" s="1919">
        <v>2</v>
      </c>
      <c r="D15" s="1897">
        <v>1</v>
      </c>
      <c r="E15" s="1897">
        <v>0</v>
      </c>
      <c r="F15" s="1897">
        <v>0</v>
      </c>
    </row>
    <row r="16" spans="1:6" x14ac:dyDescent="0.25">
      <c r="A16" s="1584" t="s">
        <v>1085</v>
      </c>
      <c r="B16" s="1921">
        <v>52</v>
      </c>
      <c r="C16" s="1920">
        <v>1</v>
      </c>
      <c r="D16" s="1899">
        <v>0</v>
      </c>
      <c r="E16" s="1899">
        <v>0</v>
      </c>
      <c r="F16" s="1899">
        <v>0</v>
      </c>
    </row>
    <row r="17" spans="1:6" x14ac:dyDescent="0.25">
      <c r="A17" s="1588" t="s">
        <v>1081</v>
      </c>
      <c r="B17" s="1919">
        <v>9</v>
      </c>
      <c r="C17" s="1919">
        <v>0</v>
      </c>
      <c r="D17" s="1897">
        <v>0</v>
      </c>
      <c r="E17" s="1897">
        <v>0</v>
      </c>
      <c r="F17" s="1897">
        <v>0</v>
      </c>
    </row>
    <row r="18" spans="1:6" x14ac:dyDescent="0.25">
      <c r="A18" s="1588" t="s">
        <v>1082</v>
      </c>
      <c r="B18" s="1919">
        <v>43</v>
      </c>
      <c r="C18" s="1919">
        <v>1</v>
      </c>
      <c r="D18" s="1897">
        <v>0</v>
      </c>
      <c r="E18" s="1897">
        <v>0</v>
      </c>
      <c r="F18" s="1897">
        <v>0</v>
      </c>
    </row>
    <row r="19" spans="1:6" x14ac:dyDescent="0.25">
      <c r="A19" s="1584" t="s">
        <v>1086</v>
      </c>
      <c r="B19" s="1921">
        <v>41</v>
      </c>
      <c r="C19" s="1920">
        <v>1</v>
      </c>
      <c r="D19" s="1899">
        <v>3</v>
      </c>
      <c r="E19" s="1899">
        <v>0</v>
      </c>
      <c r="F19" s="1899">
        <v>0</v>
      </c>
    </row>
    <row r="20" spans="1:6" ht="12.75" customHeight="1" x14ac:dyDescent="0.25">
      <c r="A20" s="1588" t="s">
        <v>1081</v>
      </c>
      <c r="B20" s="1919">
        <v>8</v>
      </c>
      <c r="C20" s="1919">
        <v>0</v>
      </c>
      <c r="D20" s="1897">
        <v>1</v>
      </c>
      <c r="E20" s="1897">
        <v>0</v>
      </c>
      <c r="F20" s="1897">
        <v>0</v>
      </c>
    </row>
    <row r="21" spans="1:6" x14ac:dyDescent="0.25">
      <c r="A21" s="1588" t="s">
        <v>1082</v>
      </c>
      <c r="B21" s="1919">
        <v>33</v>
      </c>
      <c r="C21" s="1919">
        <v>1</v>
      </c>
      <c r="D21" s="1897">
        <v>2</v>
      </c>
      <c r="E21" s="1897">
        <v>0</v>
      </c>
      <c r="F21" s="1897">
        <v>0</v>
      </c>
    </row>
    <row r="22" spans="1:6" x14ac:dyDescent="0.25">
      <c r="A22" s="1588"/>
      <c r="B22" s="1919"/>
      <c r="C22" s="1919"/>
      <c r="D22" s="1897"/>
      <c r="E22" s="1897"/>
      <c r="F22" s="1897"/>
    </row>
    <row r="23" spans="1:6" ht="11.25" customHeight="1" x14ac:dyDescent="0.25">
      <c r="A23" s="392" t="s">
        <v>1087</v>
      </c>
      <c r="B23" s="1067"/>
      <c r="D23" s="485"/>
    </row>
    <row r="24" spans="1:6" s="169" customFormat="1" x14ac:dyDescent="0.25">
      <c r="A24" s="1588" t="s">
        <v>1088</v>
      </c>
      <c r="B24" s="1588"/>
      <c r="D24" s="1588"/>
    </row>
    <row r="25" spans="1:6" s="169" customFormat="1" x14ac:dyDescent="0.25">
      <c r="A25" s="1588" t="s">
        <v>1089</v>
      </c>
      <c r="B25" s="1588"/>
      <c r="D25" s="1588"/>
    </row>
    <row r="26" spans="1:6" s="169" customFormat="1" x14ac:dyDescent="0.25">
      <c r="A26" s="1588" t="s">
        <v>1090</v>
      </c>
      <c r="B26" s="1588"/>
      <c r="D26" s="1588"/>
    </row>
    <row r="27" spans="1:6" s="169" customFormat="1" x14ac:dyDescent="0.25">
      <c r="A27" s="392" t="s">
        <v>1091</v>
      </c>
      <c r="B27" s="1588"/>
      <c r="D27" s="1588"/>
    </row>
    <row r="28" spans="1:6" s="169" customFormat="1" x14ac:dyDescent="0.25">
      <c r="A28" s="1584" t="s">
        <v>1073</v>
      </c>
      <c r="B28" s="1639"/>
      <c r="D28" s="1584"/>
    </row>
    <row r="29" spans="1:6" s="169" customFormat="1" x14ac:dyDescent="0.25">
      <c r="A29" s="1922" t="s">
        <v>698</v>
      </c>
      <c r="B29" s="1588"/>
      <c r="D29" s="1588"/>
    </row>
    <row r="30" spans="1:6" x14ac:dyDescent="0.25">
      <c r="B30" s="1923"/>
    </row>
    <row r="32" spans="1:6" x14ac:dyDescent="0.25">
      <c r="B32" s="1067"/>
    </row>
    <row r="33" spans="2:2" x14ac:dyDescent="0.25">
      <c r="B33" s="1067"/>
    </row>
    <row r="34" spans="2:2" x14ac:dyDescent="0.25">
      <c r="B34" s="1067"/>
    </row>
    <row r="35" spans="2:2" x14ac:dyDescent="0.25">
      <c r="B35" s="1067"/>
    </row>
    <row r="36" spans="2:2" x14ac:dyDescent="0.25">
      <c r="B36" s="1067"/>
    </row>
    <row r="37" spans="2:2" x14ac:dyDescent="0.25">
      <c r="B37" s="1067"/>
    </row>
    <row r="38" spans="2:2" x14ac:dyDescent="0.25">
      <c r="B38" s="1067"/>
    </row>
    <row r="39" spans="2:2" x14ac:dyDescent="0.25">
      <c r="B39" s="1067"/>
    </row>
    <row r="40" spans="2:2" x14ac:dyDescent="0.25">
      <c r="B40" s="1067"/>
    </row>
    <row r="41" spans="2:2" x14ac:dyDescent="0.25">
      <c r="B41" s="1067"/>
    </row>
    <row r="42" spans="2:2" x14ac:dyDescent="0.25">
      <c r="B42" s="1067"/>
    </row>
    <row r="43" spans="2:2" x14ac:dyDescent="0.25">
      <c r="B43" s="1067"/>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2:F30"/>
  <sheetViews>
    <sheetView zoomScaleNormal="100" workbookViewId="0"/>
  </sheetViews>
  <sheetFormatPr baseColWidth="10" defaultColWidth="13" defaultRowHeight="10.199999999999999" x14ac:dyDescent="0.15"/>
  <cols>
    <col min="1" max="1" width="40.375" style="1815" customWidth="1"/>
    <col min="2" max="2" width="13" style="1815" customWidth="1"/>
    <col min="3" max="16384" width="13" style="1815"/>
  </cols>
  <sheetData>
    <row r="2" spans="1:6" s="1814" customFormat="1" ht="14.95" customHeight="1" x14ac:dyDescent="0.15">
      <c r="A2" s="1813" t="s">
        <v>728</v>
      </c>
      <c r="B2" s="170"/>
      <c r="C2" s="170"/>
      <c r="D2" s="170"/>
      <c r="E2" s="170"/>
    </row>
    <row r="3" spans="1:6" ht="10.55" customHeight="1" x14ac:dyDescent="0.15"/>
    <row r="4" spans="1:6" ht="14.3" customHeight="1" x14ac:dyDescent="0.15">
      <c r="A4" s="2237" t="s">
        <v>674</v>
      </c>
      <c r="B4" s="2238" t="s">
        <v>675</v>
      </c>
      <c r="C4" s="2174"/>
      <c r="D4" s="2174"/>
      <c r="E4" s="2174"/>
      <c r="F4" s="2174"/>
    </row>
    <row r="5" spans="1:6" ht="14.3" customHeight="1" x14ac:dyDescent="0.15">
      <c r="A5" s="2239"/>
      <c r="B5" s="2177">
        <v>2017</v>
      </c>
      <c r="C5" s="2177">
        <v>2018</v>
      </c>
      <c r="D5" s="2177">
        <v>2019</v>
      </c>
      <c r="E5" s="2177">
        <v>2020</v>
      </c>
      <c r="F5" s="2177">
        <v>2021</v>
      </c>
    </row>
    <row r="6" spans="1:6" s="1816" customFormat="1" x14ac:dyDescent="0.15">
      <c r="A6" s="1816" t="s">
        <v>676</v>
      </c>
      <c r="B6" s="1817">
        <v>4</v>
      </c>
      <c r="C6" s="1817">
        <v>4</v>
      </c>
      <c r="D6" s="1817">
        <v>5</v>
      </c>
      <c r="E6" s="1817">
        <v>5</v>
      </c>
      <c r="F6" s="1817">
        <v>6</v>
      </c>
    </row>
    <row r="7" spans="1:6" x14ac:dyDescent="0.15">
      <c r="A7" s="1818" t="s">
        <v>677</v>
      </c>
      <c r="B7" s="1819">
        <v>0</v>
      </c>
      <c r="C7" s="1819">
        <v>0</v>
      </c>
      <c r="D7" s="1819">
        <v>0</v>
      </c>
      <c r="E7" s="1819">
        <v>0</v>
      </c>
      <c r="F7" s="1819">
        <v>0</v>
      </c>
    </row>
    <row r="8" spans="1:6" ht="11.55" x14ac:dyDescent="0.15">
      <c r="A8" s="1818" t="s">
        <v>729</v>
      </c>
      <c r="B8" s="1819">
        <v>1</v>
      </c>
      <c r="C8" s="1819">
        <v>1</v>
      </c>
      <c r="D8" s="1819">
        <v>1</v>
      </c>
      <c r="E8" s="1819">
        <v>1</v>
      </c>
      <c r="F8" s="1819">
        <v>1</v>
      </c>
    </row>
    <row r="9" spans="1:6" x14ac:dyDescent="0.15">
      <c r="A9" s="1818" t="s">
        <v>679</v>
      </c>
      <c r="B9" s="1819">
        <v>0</v>
      </c>
      <c r="C9" s="1819">
        <v>0</v>
      </c>
      <c r="D9" s="1819">
        <v>0</v>
      </c>
      <c r="E9" s="1819">
        <v>0</v>
      </c>
      <c r="F9" s="1819">
        <v>0</v>
      </c>
    </row>
    <row r="10" spans="1:6" ht="11.55" x14ac:dyDescent="0.15">
      <c r="A10" s="1818" t="s">
        <v>730</v>
      </c>
      <c r="B10" s="1819">
        <v>0</v>
      </c>
      <c r="C10" s="1819">
        <v>0</v>
      </c>
      <c r="D10" s="1819">
        <v>0</v>
      </c>
      <c r="E10" s="1819">
        <v>0</v>
      </c>
      <c r="F10" s="1819">
        <v>1</v>
      </c>
    </row>
    <row r="11" spans="1:6" x14ac:dyDescent="0.15">
      <c r="A11" s="1818" t="s">
        <v>681</v>
      </c>
      <c r="B11" s="1819">
        <v>0</v>
      </c>
      <c r="C11" s="1819">
        <v>0</v>
      </c>
      <c r="D11" s="1819">
        <v>0</v>
      </c>
      <c r="E11" s="1819">
        <v>0</v>
      </c>
      <c r="F11" s="1819">
        <v>0</v>
      </c>
    </row>
    <row r="12" spans="1:6" x14ac:dyDescent="0.15">
      <c r="A12" s="1818" t="s">
        <v>682</v>
      </c>
      <c r="B12" s="1819">
        <v>0</v>
      </c>
      <c r="C12" s="1819">
        <v>0</v>
      </c>
      <c r="D12" s="1819">
        <v>0</v>
      </c>
      <c r="E12" s="1819">
        <v>0</v>
      </c>
      <c r="F12" s="1819">
        <v>0</v>
      </c>
    </row>
    <row r="13" spans="1:6" ht="11.55" x14ac:dyDescent="0.15">
      <c r="A13" s="1818" t="s">
        <v>731</v>
      </c>
      <c r="B13" s="1819">
        <v>2</v>
      </c>
      <c r="C13" s="1819">
        <v>2</v>
      </c>
      <c r="D13" s="1819">
        <v>3</v>
      </c>
      <c r="E13" s="1819">
        <v>3</v>
      </c>
      <c r="F13" s="1819">
        <v>3</v>
      </c>
    </row>
    <row r="14" spans="1:6" x14ac:dyDescent="0.15">
      <c r="A14" s="1818" t="s">
        <v>684</v>
      </c>
      <c r="B14" s="1819">
        <v>0</v>
      </c>
      <c r="C14" s="1819">
        <v>0</v>
      </c>
      <c r="D14" s="1819">
        <v>0</v>
      </c>
      <c r="E14" s="1819">
        <v>0</v>
      </c>
      <c r="F14" s="1819">
        <v>0</v>
      </c>
    </row>
    <row r="15" spans="1:6" x14ac:dyDescent="0.15">
      <c r="A15" s="1818" t="s">
        <v>685</v>
      </c>
      <c r="B15" s="1819">
        <v>0</v>
      </c>
      <c r="C15" s="1819">
        <v>0</v>
      </c>
      <c r="D15" s="1819">
        <v>0</v>
      </c>
      <c r="E15" s="1819">
        <v>0</v>
      </c>
      <c r="F15" s="1819">
        <v>0</v>
      </c>
    </row>
    <row r="16" spans="1:6" x14ac:dyDescent="0.15">
      <c r="A16" s="1818" t="s">
        <v>732</v>
      </c>
      <c r="B16" s="1819">
        <v>0</v>
      </c>
      <c r="C16" s="1819">
        <v>0</v>
      </c>
      <c r="D16" s="1819">
        <v>0</v>
      </c>
      <c r="E16" s="1819">
        <v>0</v>
      </c>
      <c r="F16" s="1819">
        <v>0</v>
      </c>
    </row>
    <row r="17" spans="1:6" x14ac:dyDescent="0.15">
      <c r="A17" s="1818" t="s">
        <v>688</v>
      </c>
      <c r="B17" s="1819">
        <v>0</v>
      </c>
      <c r="C17" s="1819">
        <v>0</v>
      </c>
      <c r="D17" s="1819">
        <v>0</v>
      </c>
      <c r="E17" s="1819">
        <v>0</v>
      </c>
      <c r="F17" s="1819">
        <v>0</v>
      </c>
    </row>
    <row r="18" spans="1:6" ht="11.55" x14ac:dyDescent="0.15">
      <c r="A18" s="1818" t="s">
        <v>733</v>
      </c>
      <c r="B18" s="1819">
        <v>1</v>
      </c>
      <c r="C18" s="1819">
        <v>1</v>
      </c>
      <c r="D18" s="1819">
        <v>1</v>
      </c>
      <c r="E18" s="1819">
        <v>1</v>
      </c>
      <c r="F18" s="1819">
        <v>1</v>
      </c>
    </row>
    <row r="19" spans="1:6" x14ac:dyDescent="0.15">
      <c r="A19" s="1818" t="s">
        <v>690</v>
      </c>
      <c r="B19" s="1819">
        <v>0</v>
      </c>
      <c r="C19" s="1819">
        <v>0</v>
      </c>
      <c r="D19" s="1819">
        <v>0</v>
      </c>
      <c r="E19" s="1819">
        <v>0</v>
      </c>
      <c r="F19" s="1819">
        <v>0</v>
      </c>
    </row>
    <row r="20" spans="1:6" x14ac:dyDescent="0.15">
      <c r="A20" s="1818" t="s">
        <v>691</v>
      </c>
      <c r="B20" s="1819">
        <v>0</v>
      </c>
      <c r="C20" s="1819">
        <v>0</v>
      </c>
      <c r="D20" s="1819">
        <v>0</v>
      </c>
      <c r="E20" s="1819">
        <v>0</v>
      </c>
      <c r="F20" s="1819">
        <v>0</v>
      </c>
    </row>
    <row r="21" spans="1:6" x14ac:dyDescent="0.15">
      <c r="A21" s="1818" t="s">
        <v>692</v>
      </c>
      <c r="B21" s="1819">
        <v>0</v>
      </c>
      <c r="C21" s="1819">
        <v>0</v>
      </c>
      <c r="D21" s="1819">
        <v>0</v>
      </c>
      <c r="E21" s="1819">
        <v>0</v>
      </c>
      <c r="F21" s="1819">
        <v>0</v>
      </c>
    </row>
    <row r="22" spans="1:6" x14ac:dyDescent="0.15">
      <c r="A22" s="1818" t="s">
        <v>693</v>
      </c>
      <c r="B22" s="1819">
        <v>0</v>
      </c>
      <c r="C22" s="1819">
        <v>0</v>
      </c>
      <c r="D22" s="1819">
        <v>0</v>
      </c>
      <c r="E22" s="1819">
        <v>0</v>
      </c>
      <c r="F22" s="1819">
        <v>0</v>
      </c>
    </row>
    <row r="23" spans="1:6" ht="12.75" customHeight="1" x14ac:dyDescent="0.15">
      <c r="A23" s="1820"/>
    </row>
    <row r="24" spans="1:6" x14ac:dyDescent="0.15">
      <c r="A24" s="1821" t="s">
        <v>734</v>
      </c>
      <c r="B24" s="1821"/>
      <c r="C24" s="1821"/>
      <c r="D24" s="1821"/>
      <c r="E24" s="1821"/>
      <c r="F24" s="1821"/>
    </row>
    <row r="25" spans="1:6" x14ac:dyDescent="0.15">
      <c r="A25" s="1821" t="s">
        <v>735</v>
      </c>
      <c r="B25" s="1821"/>
      <c r="C25" s="1821"/>
      <c r="D25" s="1821"/>
      <c r="E25" s="1821"/>
      <c r="F25" s="1821"/>
    </row>
    <row r="26" spans="1:6" x14ac:dyDescent="0.15">
      <c r="A26" s="1821" t="s">
        <v>736</v>
      </c>
      <c r="B26" s="1821"/>
      <c r="C26" s="1821"/>
      <c r="D26" s="1821"/>
      <c r="E26" s="1821"/>
      <c r="F26" s="1821"/>
    </row>
    <row r="27" spans="1:6" x14ac:dyDescent="0.15">
      <c r="A27" s="1821" t="s">
        <v>737</v>
      </c>
      <c r="B27" s="1821"/>
      <c r="C27" s="1821"/>
      <c r="D27" s="1821"/>
      <c r="E27" s="1821"/>
      <c r="F27" s="1821"/>
    </row>
    <row r="28" spans="1:6" x14ac:dyDescent="0.15">
      <c r="A28" s="1821" t="s">
        <v>738</v>
      </c>
      <c r="B28" s="1821"/>
      <c r="C28" s="1821"/>
      <c r="D28" s="1821"/>
      <c r="E28" s="1821"/>
      <c r="F28" s="1821"/>
    </row>
    <row r="29" spans="1:6" x14ac:dyDescent="0.15">
      <c r="A29" s="1818" t="s">
        <v>696</v>
      </c>
      <c r="B29" s="1821"/>
      <c r="C29" s="1821"/>
      <c r="D29" s="1821"/>
      <c r="E29" s="1821"/>
      <c r="F29" s="1821"/>
    </row>
    <row r="30" spans="1:6" x14ac:dyDescent="0.15">
      <c r="A30" s="1818" t="s">
        <v>698</v>
      </c>
      <c r="B30" s="1822"/>
      <c r="C30" s="1822"/>
      <c r="D30" s="1822"/>
      <c r="E30" s="1822"/>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2:U55"/>
  <sheetViews>
    <sheetView zoomScaleNormal="100" workbookViewId="0"/>
  </sheetViews>
  <sheetFormatPr baseColWidth="10" defaultColWidth="9.125" defaultRowHeight="10.199999999999999" x14ac:dyDescent="0.25"/>
  <cols>
    <col min="1" max="1" width="17.375" style="392" customWidth="1"/>
    <col min="2" max="2" width="40.375" style="392" customWidth="1"/>
    <col min="3" max="7" width="14" style="392" customWidth="1"/>
    <col min="8" max="8" width="14.625" style="392" customWidth="1"/>
    <col min="9" max="11" width="14" style="392" customWidth="1"/>
    <col min="12" max="12" width="15" style="392" customWidth="1"/>
    <col min="13" max="15" width="14" style="392" customWidth="1"/>
    <col min="16" max="16" width="14.875" style="392" customWidth="1"/>
    <col min="17" max="19" width="14" style="392" customWidth="1"/>
    <col min="20" max="20" width="14.875" style="392" customWidth="1"/>
    <col min="21" max="21" width="14" style="392" customWidth="1"/>
    <col min="22" max="248" width="9.125" style="392"/>
    <col min="249" max="249" width="17.375" style="392" customWidth="1"/>
    <col min="250" max="250" width="23.875" style="392" customWidth="1"/>
    <col min="251" max="259" width="11.375" style="392" customWidth="1"/>
    <col min="260" max="261" width="9.125" style="392"/>
    <col min="262" max="262" width="10.625" style="392" customWidth="1"/>
    <col min="263" max="504" width="9.125" style="392"/>
    <col min="505" max="505" width="17.375" style="392" customWidth="1"/>
    <col min="506" max="506" width="23.875" style="392" customWidth="1"/>
    <col min="507" max="515" width="11.375" style="392" customWidth="1"/>
    <col min="516" max="517" width="9.125" style="392"/>
    <col min="518" max="518" width="10.625" style="392" customWidth="1"/>
    <col min="519" max="760" width="9.125" style="392"/>
    <col min="761" max="761" width="17.375" style="392" customWidth="1"/>
    <col min="762" max="762" width="23.875" style="392" customWidth="1"/>
    <col min="763" max="771" width="11.375" style="392" customWidth="1"/>
    <col min="772" max="773" width="9.125" style="392"/>
    <col min="774" max="774" width="10.625" style="392" customWidth="1"/>
    <col min="775" max="1016" width="9.125" style="392"/>
    <col min="1017" max="1017" width="17.375" style="392" customWidth="1"/>
    <col min="1018" max="1018" width="23.875" style="392" customWidth="1"/>
    <col min="1019" max="1027" width="11.375" style="392" customWidth="1"/>
    <col min="1028" max="1029" width="9.125" style="392"/>
    <col min="1030" max="1030" width="10.625" style="392" customWidth="1"/>
    <col min="1031" max="1272" width="9.125" style="392"/>
    <col min="1273" max="1273" width="17.375" style="392" customWidth="1"/>
    <col min="1274" max="1274" width="23.875" style="392" customWidth="1"/>
    <col min="1275" max="1283" width="11.375" style="392" customWidth="1"/>
    <col min="1284" max="1285" width="9.125" style="392"/>
    <col min="1286" max="1286" width="10.625" style="392" customWidth="1"/>
    <col min="1287" max="1528" width="9.125" style="392"/>
    <col min="1529" max="1529" width="17.375" style="392" customWidth="1"/>
    <col min="1530" max="1530" width="23.875" style="392" customWidth="1"/>
    <col min="1531" max="1539" width="11.375" style="392" customWidth="1"/>
    <col min="1540" max="1541" width="9.125" style="392"/>
    <col min="1542" max="1542" width="10.625" style="392" customWidth="1"/>
    <col min="1543" max="1784" width="9.125" style="392"/>
    <col min="1785" max="1785" width="17.375" style="392" customWidth="1"/>
    <col min="1786" max="1786" width="23.875" style="392" customWidth="1"/>
    <col min="1787" max="1795" width="11.375" style="392" customWidth="1"/>
    <col min="1796" max="1797" width="9.125" style="392"/>
    <col min="1798" max="1798" width="10.625" style="392" customWidth="1"/>
    <col min="1799" max="2040" width="9.125" style="392"/>
    <col min="2041" max="2041" width="17.375" style="392" customWidth="1"/>
    <col min="2042" max="2042" width="23.875" style="392" customWidth="1"/>
    <col min="2043" max="2051" width="11.375" style="392" customWidth="1"/>
    <col min="2052" max="2053" width="9.125" style="392"/>
    <col min="2054" max="2054" width="10.625" style="392" customWidth="1"/>
    <col min="2055" max="2296" width="9.125" style="392"/>
    <col min="2297" max="2297" width="17.375" style="392" customWidth="1"/>
    <col min="2298" max="2298" width="23.875" style="392" customWidth="1"/>
    <col min="2299" max="2307" width="11.375" style="392" customWidth="1"/>
    <col min="2308" max="2309" width="9.125" style="392"/>
    <col min="2310" max="2310" width="10.625" style="392" customWidth="1"/>
    <col min="2311" max="2552" width="9.125" style="392"/>
    <col min="2553" max="2553" width="17.375" style="392" customWidth="1"/>
    <col min="2554" max="2554" width="23.875" style="392" customWidth="1"/>
    <col min="2555" max="2563" width="11.375" style="392" customWidth="1"/>
    <col min="2564" max="2565" width="9.125" style="392"/>
    <col min="2566" max="2566" width="10.625" style="392" customWidth="1"/>
    <col min="2567" max="2808" width="9.125" style="392"/>
    <col min="2809" max="2809" width="17.375" style="392" customWidth="1"/>
    <col min="2810" max="2810" width="23.875" style="392" customWidth="1"/>
    <col min="2811" max="2819" width="11.375" style="392" customWidth="1"/>
    <col min="2820" max="2821" width="9.125" style="392"/>
    <col min="2822" max="2822" width="10.625" style="392" customWidth="1"/>
    <col min="2823" max="3064" width="9.125" style="392"/>
    <col min="3065" max="3065" width="17.375" style="392" customWidth="1"/>
    <col min="3066" max="3066" width="23.875" style="392" customWidth="1"/>
    <col min="3067" max="3075" width="11.375" style="392" customWidth="1"/>
    <col min="3076" max="3077" width="9.125" style="392"/>
    <col min="3078" max="3078" width="10.625" style="392" customWidth="1"/>
    <col min="3079" max="3320" width="9.125" style="392"/>
    <col min="3321" max="3321" width="17.375" style="392" customWidth="1"/>
    <col min="3322" max="3322" width="23.875" style="392" customWidth="1"/>
    <col min="3323" max="3331" width="11.375" style="392" customWidth="1"/>
    <col min="3332" max="3333" width="9.125" style="392"/>
    <col min="3334" max="3334" width="10.625" style="392" customWidth="1"/>
    <col min="3335" max="3576" width="9.125" style="392"/>
    <col min="3577" max="3577" width="17.375" style="392" customWidth="1"/>
    <col min="3578" max="3578" width="23.875" style="392" customWidth="1"/>
    <col min="3579" max="3587" width="11.375" style="392" customWidth="1"/>
    <col min="3588" max="3589" width="9.125" style="392"/>
    <col min="3590" max="3590" width="10.625" style="392" customWidth="1"/>
    <col min="3591" max="3832" width="9.125" style="392"/>
    <col min="3833" max="3833" width="17.375" style="392" customWidth="1"/>
    <col min="3834" max="3834" width="23.875" style="392" customWidth="1"/>
    <col min="3835" max="3843" width="11.375" style="392" customWidth="1"/>
    <col min="3844" max="3845" width="9.125" style="392"/>
    <col min="3846" max="3846" width="10.625" style="392" customWidth="1"/>
    <col min="3847" max="4088" width="9.125" style="392"/>
    <col min="4089" max="4089" width="17.375" style="392" customWidth="1"/>
    <col min="4090" max="4090" width="23.875" style="392" customWidth="1"/>
    <col min="4091" max="4099" width="11.375" style="392" customWidth="1"/>
    <col min="4100" max="4101" width="9.125" style="392"/>
    <col min="4102" max="4102" width="10.625" style="392" customWidth="1"/>
    <col min="4103" max="4344" width="9.125" style="392"/>
    <col min="4345" max="4345" width="17.375" style="392" customWidth="1"/>
    <col min="4346" max="4346" width="23.875" style="392" customWidth="1"/>
    <col min="4347" max="4355" width="11.375" style="392" customWidth="1"/>
    <col min="4356" max="4357" width="9.125" style="392"/>
    <col min="4358" max="4358" width="10.625" style="392" customWidth="1"/>
    <col min="4359" max="4600" width="9.125" style="392"/>
    <col min="4601" max="4601" width="17.375" style="392" customWidth="1"/>
    <col min="4602" max="4602" width="23.875" style="392" customWidth="1"/>
    <col min="4603" max="4611" width="11.375" style="392" customWidth="1"/>
    <col min="4612" max="4613" width="9.125" style="392"/>
    <col min="4614" max="4614" width="10.625" style="392" customWidth="1"/>
    <col min="4615" max="4856" width="9.125" style="392"/>
    <col min="4857" max="4857" width="17.375" style="392" customWidth="1"/>
    <col min="4858" max="4858" width="23.875" style="392" customWidth="1"/>
    <col min="4859" max="4867" width="11.375" style="392" customWidth="1"/>
    <col min="4868" max="4869" width="9.125" style="392"/>
    <col min="4870" max="4870" width="10.625" style="392" customWidth="1"/>
    <col min="4871" max="5112" width="9.125" style="392"/>
    <col min="5113" max="5113" width="17.375" style="392" customWidth="1"/>
    <col min="5114" max="5114" width="23.875" style="392" customWidth="1"/>
    <col min="5115" max="5123" width="11.375" style="392" customWidth="1"/>
    <col min="5124" max="5125" width="9.125" style="392"/>
    <col min="5126" max="5126" width="10.625" style="392" customWidth="1"/>
    <col min="5127" max="5368" width="9.125" style="392"/>
    <col min="5369" max="5369" width="17.375" style="392" customWidth="1"/>
    <col min="5370" max="5370" width="23.875" style="392" customWidth="1"/>
    <col min="5371" max="5379" width="11.375" style="392" customWidth="1"/>
    <col min="5380" max="5381" width="9.125" style="392"/>
    <col min="5382" max="5382" width="10.625" style="392" customWidth="1"/>
    <col min="5383" max="5624" width="9.125" style="392"/>
    <col min="5625" max="5625" width="17.375" style="392" customWidth="1"/>
    <col min="5626" max="5626" width="23.875" style="392" customWidth="1"/>
    <col min="5627" max="5635" width="11.375" style="392" customWidth="1"/>
    <col min="5636" max="5637" width="9.125" style="392"/>
    <col min="5638" max="5638" width="10.625" style="392" customWidth="1"/>
    <col min="5639" max="5880" width="9.125" style="392"/>
    <col min="5881" max="5881" width="17.375" style="392" customWidth="1"/>
    <col min="5882" max="5882" width="23.875" style="392" customWidth="1"/>
    <col min="5883" max="5891" width="11.375" style="392" customWidth="1"/>
    <col min="5892" max="5893" width="9.125" style="392"/>
    <col min="5894" max="5894" width="10.625" style="392" customWidth="1"/>
    <col min="5895" max="6136" width="9.125" style="392"/>
    <col min="6137" max="6137" width="17.375" style="392" customWidth="1"/>
    <col min="6138" max="6138" width="23.875" style="392" customWidth="1"/>
    <col min="6139" max="6147" width="11.375" style="392" customWidth="1"/>
    <col min="6148" max="6149" width="9.125" style="392"/>
    <col min="6150" max="6150" width="10.625" style="392" customWidth="1"/>
    <col min="6151" max="6392" width="9.125" style="392"/>
    <col min="6393" max="6393" width="17.375" style="392" customWidth="1"/>
    <col min="6394" max="6394" width="23.875" style="392" customWidth="1"/>
    <col min="6395" max="6403" width="11.375" style="392" customWidth="1"/>
    <col min="6404" max="6405" width="9.125" style="392"/>
    <col min="6406" max="6406" width="10.625" style="392" customWidth="1"/>
    <col min="6407" max="6648" width="9.125" style="392"/>
    <col min="6649" max="6649" width="17.375" style="392" customWidth="1"/>
    <col min="6650" max="6650" width="23.875" style="392" customWidth="1"/>
    <col min="6651" max="6659" width="11.375" style="392" customWidth="1"/>
    <col min="6660" max="6661" width="9.125" style="392"/>
    <col min="6662" max="6662" width="10.625" style="392" customWidth="1"/>
    <col min="6663" max="6904" width="9.125" style="392"/>
    <col min="6905" max="6905" width="17.375" style="392" customWidth="1"/>
    <col min="6906" max="6906" width="23.875" style="392" customWidth="1"/>
    <col min="6907" max="6915" width="11.375" style="392" customWidth="1"/>
    <col min="6916" max="6917" width="9.125" style="392"/>
    <col min="6918" max="6918" width="10.625" style="392" customWidth="1"/>
    <col min="6919" max="7160" width="9.125" style="392"/>
    <col min="7161" max="7161" width="17.375" style="392" customWidth="1"/>
    <col min="7162" max="7162" width="23.875" style="392" customWidth="1"/>
    <col min="7163" max="7171" width="11.375" style="392" customWidth="1"/>
    <col min="7172" max="7173" width="9.125" style="392"/>
    <col min="7174" max="7174" width="10.625" style="392" customWidth="1"/>
    <col min="7175" max="7416" width="9.125" style="392"/>
    <col min="7417" max="7417" width="17.375" style="392" customWidth="1"/>
    <col min="7418" max="7418" width="23.875" style="392" customWidth="1"/>
    <col min="7419" max="7427" width="11.375" style="392" customWidth="1"/>
    <col min="7428" max="7429" width="9.125" style="392"/>
    <col min="7430" max="7430" width="10.625" style="392" customWidth="1"/>
    <col min="7431" max="7672" width="9.125" style="392"/>
    <col min="7673" max="7673" width="17.375" style="392" customWidth="1"/>
    <col min="7674" max="7674" width="23.875" style="392" customWidth="1"/>
    <col min="7675" max="7683" width="11.375" style="392" customWidth="1"/>
    <col min="7684" max="7685" width="9.125" style="392"/>
    <col min="7686" max="7686" width="10.625" style="392" customWidth="1"/>
    <col min="7687" max="7928" width="9.125" style="392"/>
    <col min="7929" max="7929" width="17.375" style="392" customWidth="1"/>
    <col min="7930" max="7930" width="23.875" style="392" customWidth="1"/>
    <col min="7931" max="7939" width="11.375" style="392" customWidth="1"/>
    <col min="7940" max="7941" width="9.125" style="392"/>
    <col min="7942" max="7942" width="10.625" style="392" customWidth="1"/>
    <col min="7943" max="8184" width="9.125" style="392"/>
    <col min="8185" max="8185" width="17.375" style="392" customWidth="1"/>
    <col min="8186" max="8186" width="23.875" style="392" customWidth="1"/>
    <col min="8187" max="8195" width="11.375" style="392" customWidth="1"/>
    <col min="8196" max="8197" width="9.125" style="392"/>
    <col min="8198" max="8198" width="10.625" style="392" customWidth="1"/>
    <col min="8199" max="8440" width="9.125" style="392"/>
    <col min="8441" max="8441" width="17.375" style="392" customWidth="1"/>
    <col min="8442" max="8442" width="23.875" style="392" customWidth="1"/>
    <col min="8443" max="8451" width="11.375" style="392" customWidth="1"/>
    <col min="8452" max="8453" width="9.125" style="392"/>
    <col min="8454" max="8454" width="10.625" style="392" customWidth="1"/>
    <col min="8455" max="8696" width="9.125" style="392"/>
    <col min="8697" max="8697" width="17.375" style="392" customWidth="1"/>
    <col min="8698" max="8698" width="23.875" style="392" customWidth="1"/>
    <col min="8699" max="8707" width="11.375" style="392" customWidth="1"/>
    <col min="8708" max="8709" width="9.125" style="392"/>
    <col min="8710" max="8710" width="10.625" style="392" customWidth="1"/>
    <col min="8711" max="8952" width="9.125" style="392"/>
    <col min="8953" max="8953" width="17.375" style="392" customWidth="1"/>
    <col min="8954" max="8954" width="23.875" style="392" customWidth="1"/>
    <col min="8955" max="8963" width="11.375" style="392" customWidth="1"/>
    <col min="8964" max="8965" width="9.125" style="392"/>
    <col min="8966" max="8966" width="10.625" style="392" customWidth="1"/>
    <col min="8967" max="9208" width="9.125" style="392"/>
    <col min="9209" max="9209" width="17.375" style="392" customWidth="1"/>
    <col min="9210" max="9210" width="23.875" style="392" customWidth="1"/>
    <col min="9211" max="9219" width="11.375" style="392" customWidth="1"/>
    <col min="9220" max="9221" width="9.125" style="392"/>
    <col min="9222" max="9222" width="10.625" style="392" customWidth="1"/>
    <col min="9223" max="9464" width="9.125" style="392"/>
    <col min="9465" max="9465" width="17.375" style="392" customWidth="1"/>
    <col min="9466" max="9466" width="23.875" style="392" customWidth="1"/>
    <col min="9467" max="9475" width="11.375" style="392" customWidth="1"/>
    <col min="9476" max="9477" width="9.125" style="392"/>
    <col min="9478" max="9478" width="10.625" style="392" customWidth="1"/>
    <col min="9479" max="9720" width="9.125" style="392"/>
    <col min="9721" max="9721" width="17.375" style="392" customWidth="1"/>
    <col min="9722" max="9722" width="23.875" style="392" customWidth="1"/>
    <col min="9723" max="9731" width="11.375" style="392" customWidth="1"/>
    <col min="9732" max="9733" width="9.125" style="392"/>
    <col min="9734" max="9734" width="10.625" style="392" customWidth="1"/>
    <col min="9735" max="9976" width="9.125" style="392"/>
    <col min="9977" max="9977" width="17.375" style="392" customWidth="1"/>
    <col min="9978" max="9978" width="23.875" style="392" customWidth="1"/>
    <col min="9979" max="9987" width="11.375" style="392" customWidth="1"/>
    <col min="9988" max="9989" width="9.125" style="392"/>
    <col min="9990" max="9990" width="10.625" style="392" customWidth="1"/>
    <col min="9991" max="10232" width="9.125" style="392"/>
    <col min="10233" max="10233" width="17.375" style="392" customWidth="1"/>
    <col min="10234" max="10234" width="23.875" style="392" customWidth="1"/>
    <col min="10235" max="10243" width="11.375" style="392" customWidth="1"/>
    <col min="10244" max="10245" width="9.125" style="392"/>
    <col min="10246" max="10246" width="10.625" style="392" customWidth="1"/>
    <col min="10247" max="10488" width="9.125" style="392"/>
    <col min="10489" max="10489" width="17.375" style="392" customWidth="1"/>
    <col min="10490" max="10490" width="23.875" style="392" customWidth="1"/>
    <col min="10491" max="10499" width="11.375" style="392" customWidth="1"/>
    <col min="10500" max="10501" width="9.125" style="392"/>
    <col min="10502" max="10502" width="10.625" style="392" customWidth="1"/>
    <col min="10503" max="10744" width="9.125" style="392"/>
    <col min="10745" max="10745" width="17.375" style="392" customWidth="1"/>
    <col min="10746" max="10746" width="23.875" style="392" customWidth="1"/>
    <col min="10747" max="10755" width="11.375" style="392" customWidth="1"/>
    <col min="10756" max="10757" width="9.125" style="392"/>
    <col min="10758" max="10758" width="10.625" style="392" customWidth="1"/>
    <col min="10759" max="11000" width="9.125" style="392"/>
    <col min="11001" max="11001" width="17.375" style="392" customWidth="1"/>
    <col min="11002" max="11002" width="23.875" style="392" customWidth="1"/>
    <col min="11003" max="11011" width="11.375" style="392" customWidth="1"/>
    <col min="11012" max="11013" width="9.125" style="392"/>
    <col min="11014" max="11014" width="10.625" style="392" customWidth="1"/>
    <col min="11015" max="11256" width="9.125" style="392"/>
    <col min="11257" max="11257" width="17.375" style="392" customWidth="1"/>
    <col min="11258" max="11258" width="23.875" style="392" customWidth="1"/>
    <col min="11259" max="11267" width="11.375" style="392" customWidth="1"/>
    <col min="11268" max="11269" width="9.125" style="392"/>
    <col min="11270" max="11270" width="10.625" style="392" customWidth="1"/>
    <col min="11271" max="11512" width="9.125" style="392"/>
    <col min="11513" max="11513" width="17.375" style="392" customWidth="1"/>
    <col min="11514" max="11514" width="23.875" style="392" customWidth="1"/>
    <col min="11515" max="11523" width="11.375" style="392" customWidth="1"/>
    <col min="11524" max="11525" width="9.125" style="392"/>
    <col min="11526" max="11526" width="10.625" style="392" customWidth="1"/>
    <col min="11527" max="11768" width="9.125" style="392"/>
    <col min="11769" max="11769" width="17.375" style="392" customWidth="1"/>
    <col min="11770" max="11770" width="23.875" style="392" customWidth="1"/>
    <col min="11771" max="11779" width="11.375" style="392" customWidth="1"/>
    <col min="11780" max="11781" width="9.125" style="392"/>
    <col min="11782" max="11782" width="10.625" style="392" customWidth="1"/>
    <col min="11783" max="12024" width="9.125" style="392"/>
    <col min="12025" max="12025" width="17.375" style="392" customWidth="1"/>
    <col min="12026" max="12026" width="23.875" style="392" customWidth="1"/>
    <col min="12027" max="12035" width="11.375" style="392" customWidth="1"/>
    <col min="12036" max="12037" width="9.125" style="392"/>
    <col min="12038" max="12038" width="10.625" style="392" customWidth="1"/>
    <col min="12039" max="12280" width="9.125" style="392"/>
    <col min="12281" max="12281" width="17.375" style="392" customWidth="1"/>
    <col min="12282" max="12282" width="23.875" style="392" customWidth="1"/>
    <col min="12283" max="12291" width="11.375" style="392" customWidth="1"/>
    <col min="12292" max="12293" width="9.125" style="392"/>
    <col min="12294" max="12294" width="10.625" style="392" customWidth="1"/>
    <col min="12295" max="12536" width="9.125" style="392"/>
    <col min="12537" max="12537" width="17.375" style="392" customWidth="1"/>
    <col min="12538" max="12538" width="23.875" style="392" customWidth="1"/>
    <col min="12539" max="12547" width="11.375" style="392" customWidth="1"/>
    <col min="12548" max="12549" width="9.125" style="392"/>
    <col min="12550" max="12550" width="10.625" style="392" customWidth="1"/>
    <col min="12551" max="12792" width="9.125" style="392"/>
    <col min="12793" max="12793" width="17.375" style="392" customWidth="1"/>
    <col min="12794" max="12794" width="23.875" style="392" customWidth="1"/>
    <col min="12795" max="12803" width="11.375" style="392" customWidth="1"/>
    <col min="12804" max="12805" width="9.125" style="392"/>
    <col min="12806" max="12806" width="10.625" style="392" customWidth="1"/>
    <col min="12807" max="13048" width="9.125" style="392"/>
    <col min="13049" max="13049" width="17.375" style="392" customWidth="1"/>
    <col min="13050" max="13050" width="23.875" style="392" customWidth="1"/>
    <col min="13051" max="13059" width="11.375" style="392" customWidth="1"/>
    <col min="13060" max="13061" width="9.125" style="392"/>
    <col min="13062" max="13062" width="10.625" style="392" customWidth="1"/>
    <col min="13063" max="13304" width="9.125" style="392"/>
    <col min="13305" max="13305" width="17.375" style="392" customWidth="1"/>
    <col min="13306" max="13306" width="23.875" style="392" customWidth="1"/>
    <col min="13307" max="13315" width="11.375" style="392" customWidth="1"/>
    <col min="13316" max="13317" width="9.125" style="392"/>
    <col min="13318" max="13318" width="10.625" style="392" customWidth="1"/>
    <col min="13319" max="13560" width="9.125" style="392"/>
    <col min="13561" max="13561" width="17.375" style="392" customWidth="1"/>
    <col min="13562" max="13562" width="23.875" style="392" customWidth="1"/>
    <col min="13563" max="13571" width="11.375" style="392" customWidth="1"/>
    <col min="13572" max="13573" width="9.125" style="392"/>
    <col min="13574" max="13574" width="10.625" style="392" customWidth="1"/>
    <col min="13575" max="13816" width="9.125" style="392"/>
    <col min="13817" max="13817" width="17.375" style="392" customWidth="1"/>
    <col min="13818" max="13818" width="23.875" style="392" customWidth="1"/>
    <col min="13819" max="13827" width="11.375" style="392" customWidth="1"/>
    <col min="13828" max="13829" width="9.125" style="392"/>
    <col min="13830" max="13830" width="10.625" style="392" customWidth="1"/>
    <col min="13831" max="14072" width="9.125" style="392"/>
    <col min="14073" max="14073" width="17.375" style="392" customWidth="1"/>
    <col min="14074" max="14074" width="23.875" style="392" customWidth="1"/>
    <col min="14075" max="14083" width="11.375" style="392" customWidth="1"/>
    <col min="14084" max="14085" width="9.125" style="392"/>
    <col min="14086" max="14086" width="10.625" style="392" customWidth="1"/>
    <col min="14087" max="14328" width="9.125" style="392"/>
    <col min="14329" max="14329" width="17.375" style="392" customWidth="1"/>
    <col min="14330" max="14330" width="23.875" style="392" customWidth="1"/>
    <col min="14331" max="14339" width="11.375" style="392" customWidth="1"/>
    <col min="14340" max="14341" width="9.125" style="392"/>
    <col min="14342" max="14342" width="10.625" style="392" customWidth="1"/>
    <col min="14343" max="14584" width="9.125" style="392"/>
    <col min="14585" max="14585" width="17.375" style="392" customWidth="1"/>
    <col min="14586" max="14586" width="23.875" style="392" customWidth="1"/>
    <col min="14587" max="14595" width="11.375" style="392" customWidth="1"/>
    <col min="14596" max="14597" width="9.125" style="392"/>
    <col min="14598" max="14598" width="10.625" style="392" customWidth="1"/>
    <col min="14599" max="14840" width="9.125" style="392"/>
    <col min="14841" max="14841" width="17.375" style="392" customWidth="1"/>
    <col min="14842" max="14842" width="23.875" style="392" customWidth="1"/>
    <col min="14843" max="14851" width="11.375" style="392" customWidth="1"/>
    <col min="14852" max="14853" width="9.125" style="392"/>
    <col min="14854" max="14854" width="10.625" style="392" customWidth="1"/>
    <col min="14855" max="15096" width="9.125" style="392"/>
    <col min="15097" max="15097" width="17.375" style="392" customWidth="1"/>
    <col min="15098" max="15098" width="23.875" style="392" customWidth="1"/>
    <col min="15099" max="15107" width="11.375" style="392" customWidth="1"/>
    <col min="15108" max="15109" width="9.125" style="392"/>
    <col min="15110" max="15110" width="10.625" style="392" customWidth="1"/>
    <col min="15111" max="15352" width="9.125" style="392"/>
    <col min="15353" max="15353" width="17.375" style="392" customWidth="1"/>
    <col min="15354" max="15354" width="23.875" style="392" customWidth="1"/>
    <col min="15355" max="15363" width="11.375" style="392" customWidth="1"/>
    <col min="15364" max="15365" width="9.125" style="392"/>
    <col min="15366" max="15366" width="10.625" style="392" customWidth="1"/>
    <col min="15367" max="15608" width="9.125" style="392"/>
    <col min="15609" max="15609" width="17.375" style="392" customWidth="1"/>
    <col min="15610" max="15610" width="23.875" style="392" customWidth="1"/>
    <col min="15611" max="15619" width="11.375" style="392" customWidth="1"/>
    <col min="15620" max="15621" width="9.125" style="392"/>
    <col min="15622" max="15622" width="10.625" style="392" customWidth="1"/>
    <col min="15623" max="15864" width="9.125" style="392"/>
    <col min="15865" max="15865" width="17.375" style="392" customWidth="1"/>
    <col min="15866" max="15866" width="23.875" style="392" customWidth="1"/>
    <col min="15867" max="15875" width="11.375" style="392" customWidth="1"/>
    <col min="15876" max="15877" width="9.125" style="392"/>
    <col min="15878" max="15878" width="10.625" style="392" customWidth="1"/>
    <col min="15879" max="16120" width="9.125" style="392"/>
    <col min="16121" max="16121" width="17.375" style="392" customWidth="1"/>
    <col min="16122" max="16122" width="23.875" style="392" customWidth="1"/>
    <col min="16123" max="16131" width="11.375" style="392" customWidth="1"/>
    <col min="16132" max="16133" width="9.125" style="392"/>
    <col min="16134" max="16134" width="10.625" style="392" customWidth="1"/>
    <col min="16135" max="16384" width="9.125" style="392"/>
  </cols>
  <sheetData>
    <row r="2" spans="1:21" ht="11.55" x14ac:dyDescent="0.25">
      <c r="A2" s="1650" t="s">
        <v>1092</v>
      </c>
      <c r="B2" s="789"/>
      <c r="C2" s="789"/>
      <c r="D2" s="789"/>
      <c r="E2" s="789"/>
    </row>
    <row r="3" spans="1:21" x14ac:dyDescent="0.25">
      <c r="A3" s="789"/>
      <c r="B3" s="789"/>
    </row>
    <row r="4" spans="1:21" ht="14.95" customHeight="1" x14ac:dyDescent="0.25">
      <c r="A4" s="2289" t="s">
        <v>1093</v>
      </c>
      <c r="B4" s="2290"/>
      <c r="C4" s="2208" t="s">
        <v>1094</v>
      </c>
      <c r="D4" s="2208"/>
      <c r="E4" s="2208"/>
      <c r="F4" s="2209" t="s">
        <v>1095</v>
      </c>
      <c r="G4" s="2208"/>
      <c r="H4" s="2208"/>
      <c r="I4" s="2208"/>
      <c r="J4" s="2209" t="s">
        <v>1096</v>
      </c>
      <c r="K4" s="2208"/>
      <c r="L4" s="2208"/>
      <c r="M4" s="2208"/>
      <c r="N4" s="2208" t="s">
        <v>1097</v>
      </c>
      <c r="O4" s="2208"/>
      <c r="P4" s="2208"/>
      <c r="Q4" s="2208"/>
      <c r="R4" s="2208" t="s">
        <v>1098</v>
      </c>
      <c r="S4" s="2208"/>
      <c r="T4" s="2208"/>
      <c r="U4" s="2208"/>
    </row>
    <row r="5" spans="1:21" ht="26.35" customHeight="1" x14ac:dyDescent="0.25">
      <c r="A5" s="2291"/>
      <c r="B5" s="2292"/>
      <c r="C5" s="2210" t="s">
        <v>752</v>
      </c>
      <c r="D5" s="2211" t="s">
        <v>1099</v>
      </c>
      <c r="E5" s="2211" t="s">
        <v>1100</v>
      </c>
      <c r="F5" s="2210" t="s">
        <v>752</v>
      </c>
      <c r="G5" s="2211" t="s">
        <v>1099</v>
      </c>
      <c r="H5" s="2211" t="s">
        <v>1101</v>
      </c>
      <c r="I5" s="2211" t="s">
        <v>1100</v>
      </c>
      <c r="J5" s="2210" t="s">
        <v>752</v>
      </c>
      <c r="K5" s="2211" t="s">
        <v>1099</v>
      </c>
      <c r="L5" s="2211" t="s">
        <v>1101</v>
      </c>
      <c r="M5" s="2211" t="s">
        <v>1100</v>
      </c>
      <c r="N5" s="2210" t="s">
        <v>752</v>
      </c>
      <c r="O5" s="2211" t="s">
        <v>1099</v>
      </c>
      <c r="P5" s="2211" t="s">
        <v>1101</v>
      </c>
      <c r="Q5" s="2211" t="s">
        <v>1100</v>
      </c>
      <c r="R5" s="2210" t="s">
        <v>752</v>
      </c>
      <c r="S5" s="2211" t="s">
        <v>1099</v>
      </c>
      <c r="T5" s="2211" t="s">
        <v>1101</v>
      </c>
      <c r="U5" s="2211" t="s">
        <v>1100</v>
      </c>
    </row>
    <row r="6" spans="1:21" x14ac:dyDescent="0.25">
      <c r="A6" s="2293" t="s">
        <v>752</v>
      </c>
      <c r="B6" s="2294" t="s">
        <v>1102</v>
      </c>
      <c r="C6" s="2138">
        <v>16</v>
      </c>
      <c r="D6" s="2139">
        <v>4</v>
      </c>
      <c r="E6" s="2140">
        <v>12</v>
      </c>
      <c r="F6" s="2138">
        <v>0</v>
      </c>
      <c r="G6" s="2139">
        <v>0</v>
      </c>
      <c r="H6" s="2141">
        <v>0</v>
      </c>
      <c r="I6" s="2141">
        <v>0</v>
      </c>
      <c r="J6" s="2138">
        <v>0</v>
      </c>
      <c r="K6" s="2139">
        <v>0</v>
      </c>
      <c r="L6" s="2141">
        <v>0</v>
      </c>
      <c r="M6" s="2141">
        <v>0</v>
      </c>
      <c r="N6" s="2138">
        <v>0</v>
      </c>
      <c r="O6" s="2141">
        <v>0</v>
      </c>
      <c r="P6" s="2141">
        <v>0</v>
      </c>
      <c r="Q6" s="2140">
        <v>0</v>
      </c>
      <c r="R6" s="2138">
        <v>0</v>
      </c>
      <c r="S6" s="2141">
        <v>0</v>
      </c>
      <c r="T6" s="2141">
        <v>0</v>
      </c>
      <c r="U6" s="2140">
        <v>0</v>
      </c>
    </row>
    <row r="7" spans="1:21" x14ac:dyDescent="0.25">
      <c r="A7" s="2295"/>
      <c r="B7" s="2296" t="s">
        <v>1103</v>
      </c>
      <c r="C7" s="1924">
        <v>4</v>
      </c>
      <c r="D7" s="1925">
        <v>2</v>
      </c>
      <c r="E7" s="1926">
        <v>2</v>
      </c>
      <c r="F7" s="1924">
        <v>3</v>
      </c>
      <c r="G7" s="1925">
        <v>0</v>
      </c>
      <c r="H7" s="1925">
        <v>2</v>
      </c>
      <c r="I7" s="1925">
        <v>1</v>
      </c>
      <c r="J7" s="1924">
        <v>0</v>
      </c>
      <c r="K7" s="1925">
        <v>0</v>
      </c>
      <c r="L7" s="1927">
        <v>0</v>
      </c>
      <c r="M7" s="1926">
        <v>0</v>
      </c>
      <c r="N7" s="1928">
        <v>0</v>
      </c>
      <c r="O7" s="1929">
        <v>0</v>
      </c>
      <c r="P7" s="1929">
        <v>0</v>
      </c>
      <c r="Q7" s="1930">
        <v>0</v>
      </c>
      <c r="R7" s="1928">
        <v>0</v>
      </c>
      <c r="S7" s="1929">
        <v>0</v>
      </c>
      <c r="T7" s="1929">
        <v>0</v>
      </c>
      <c r="U7" s="1930">
        <v>0</v>
      </c>
    </row>
    <row r="8" spans="1:21" x14ac:dyDescent="0.25">
      <c r="A8" s="2297" t="s">
        <v>1104</v>
      </c>
      <c r="B8" s="2298" t="s">
        <v>1102</v>
      </c>
      <c r="C8" s="2138">
        <v>0</v>
      </c>
      <c r="D8" s="2299" t="s">
        <v>745</v>
      </c>
      <c r="E8" s="2300" t="s">
        <v>745</v>
      </c>
      <c r="F8" s="2138">
        <v>0</v>
      </c>
      <c r="G8" s="2299">
        <v>0</v>
      </c>
      <c r="H8" s="2299">
        <v>0</v>
      </c>
      <c r="I8" s="2299">
        <v>0</v>
      </c>
      <c r="J8" s="2138">
        <v>0</v>
      </c>
      <c r="K8" s="2299">
        <v>0</v>
      </c>
      <c r="L8" s="2299">
        <v>0</v>
      </c>
      <c r="M8" s="2300">
        <v>0</v>
      </c>
      <c r="N8" s="2138">
        <v>0</v>
      </c>
      <c r="O8" s="2299">
        <v>0</v>
      </c>
      <c r="P8" s="2299">
        <v>0</v>
      </c>
      <c r="Q8" s="2300">
        <v>0</v>
      </c>
      <c r="R8" s="2138">
        <v>0</v>
      </c>
      <c r="S8" s="2299">
        <v>0</v>
      </c>
      <c r="T8" s="2299">
        <v>0</v>
      </c>
      <c r="U8" s="2300">
        <v>0</v>
      </c>
    </row>
    <row r="9" spans="1:21" x14ac:dyDescent="0.25">
      <c r="A9" s="2301"/>
      <c r="B9" s="2302" t="s">
        <v>1103</v>
      </c>
      <c r="C9" s="1928">
        <v>1</v>
      </c>
      <c r="D9" s="2303">
        <v>1</v>
      </c>
      <c r="E9" s="2304" t="s">
        <v>745</v>
      </c>
      <c r="F9" s="1928">
        <v>0</v>
      </c>
      <c r="G9" s="2303">
        <v>0</v>
      </c>
      <c r="H9" s="2303">
        <v>0</v>
      </c>
      <c r="I9" s="2303">
        <v>0</v>
      </c>
      <c r="J9" s="1928">
        <v>0</v>
      </c>
      <c r="K9" s="2303">
        <v>0</v>
      </c>
      <c r="L9" s="2303">
        <v>0</v>
      </c>
      <c r="M9" s="2304">
        <v>0</v>
      </c>
      <c r="N9" s="1928">
        <v>0</v>
      </c>
      <c r="O9" s="2303">
        <v>0</v>
      </c>
      <c r="P9" s="2303">
        <v>0</v>
      </c>
      <c r="Q9" s="2304">
        <v>0</v>
      </c>
      <c r="R9" s="1928">
        <v>0</v>
      </c>
      <c r="S9" s="2303">
        <v>0</v>
      </c>
      <c r="T9" s="2303">
        <v>0</v>
      </c>
      <c r="U9" s="2304">
        <v>0</v>
      </c>
    </row>
    <row r="10" spans="1:21" x14ac:dyDescent="0.25">
      <c r="A10" s="2297" t="s">
        <v>678</v>
      </c>
      <c r="B10" s="2298" t="s">
        <v>1102</v>
      </c>
      <c r="C10" s="1931">
        <v>1</v>
      </c>
      <c r="D10" s="2299" t="s">
        <v>745</v>
      </c>
      <c r="E10" s="2300">
        <v>1</v>
      </c>
      <c r="F10" s="1931">
        <v>0</v>
      </c>
      <c r="G10" s="2299">
        <v>0</v>
      </c>
      <c r="H10" s="2299">
        <v>0</v>
      </c>
      <c r="I10" s="2299">
        <v>0</v>
      </c>
      <c r="J10" s="1931">
        <v>0</v>
      </c>
      <c r="K10" s="2299">
        <v>0</v>
      </c>
      <c r="L10" s="2299">
        <v>0</v>
      </c>
      <c r="M10" s="2300">
        <v>0</v>
      </c>
      <c r="N10" s="1931">
        <v>0</v>
      </c>
      <c r="O10" s="2299">
        <v>0</v>
      </c>
      <c r="P10" s="2299">
        <v>0</v>
      </c>
      <c r="Q10" s="2300">
        <v>0</v>
      </c>
      <c r="R10" s="1931">
        <v>0</v>
      </c>
      <c r="S10" s="2299">
        <v>0</v>
      </c>
      <c r="T10" s="2299">
        <v>0</v>
      </c>
      <c r="U10" s="2300">
        <v>0</v>
      </c>
    </row>
    <row r="11" spans="1:21" x14ac:dyDescent="0.25">
      <c r="A11" s="2301"/>
      <c r="B11" s="2302" t="s">
        <v>1103</v>
      </c>
      <c r="C11" s="1928">
        <v>0</v>
      </c>
      <c r="D11" s="1912" t="s">
        <v>745</v>
      </c>
      <c r="E11" s="1932" t="s">
        <v>745</v>
      </c>
      <c r="F11" s="1928">
        <v>0</v>
      </c>
      <c r="G11" s="1912">
        <v>0</v>
      </c>
      <c r="H11" s="1912">
        <v>0</v>
      </c>
      <c r="I11" s="2303">
        <v>0</v>
      </c>
      <c r="J11" s="1928">
        <v>0</v>
      </c>
      <c r="K11" s="2303">
        <v>0</v>
      </c>
      <c r="L11" s="2303">
        <v>0</v>
      </c>
      <c r="M11" s="2304">
        <v>0</v>
      </c>
      <c r="N11" s="1928">
        <v>0</v>
      </c>
      <c r="O11" s="2303">
        <v>0</v>
      </c>
      <c r="P11" s="2303">
        <v>0</v>
      </c>
      <c r="Q11" s="2304">
        <v>0</v>
      </c>
      <c r="R11" s="1928">
        <v>0</v>
      </c>
      <c r="S11" s="2303">
        <v>0</v>
      </c>
      <c r="T11" s="2303">
        <v>0</v>
      </c>
      <c r="U11" s="2304">
        <v>0</v>
      </c>
    </row>
    <row r="12" spans="1:21" x14ac:dyDescent="0.25">
      <c r="A12" s="2297" t="s">
        <v>1105</v>
      </c>
      <c r="B12" s="2298" t="s">
        <v>1102</v>
      </c>
      <c r="C12" s="2138">
        <v>0</v>
      </c>
      <c r="D12" s="2299" t="s">
        <v>745</v>
      </c>
      <c r="E12" s="2300" t="s">
        <v>745</v>
      </c>
      <c r="F12" s="2138">
        <v>0</v>
      </c>
      <c r="G12" s="2299">
        <v>0</v>
      </c>
      <c r="H12" s="2299">
        <v>0</v>
      </c>
      <c r="I12" s="2299">
        <v>0</v>
      </c>
      <c r="J12" s="2138">
        <v>0</v>
      </c>
      <c r="K12" s="2299">
        <v>0</v>
      </c>
      <c r="L12" s="2299">
        <v>0</v>
      </c>
      <c r="M12" s="2300">
        <v>0</v>
      </c>
      <c r="N12" s="2138">
        <v>0</v>
      </c>
      <c r="O12" s="2299">
        <v>0</v>
      </c>
      <c r="P12" s="2299">
        <v>0</v>
      </c>
      <c r="Q12" s="2300">
        <v>0</v>
      </c>
      <c r="R12" s="2138">
        <v>0</v>
      </c>
      <c r="S12" s="2299">
        <v>0</v>
      </c>
      <c r="T12" s="2299">
        <v>0</v>
      </c>
      <c r="U12" s="2300">
        <v>0</v>
      </c>
    </row>
    <row r="13" spans="1:21" x14ac:dyDescent="0.25">
      <c r="A13" s="2301"/>
      <c r="B13" s="2302" t="s">
        <v>1103</v>
      </c>
      <c r="C13" s="1928">
        <v>0</v>
      </c>
      <c r="D13" s="2303" t="s">
        <v>745</v>
      </c>
      <c r="E13" s="2304" t="s">
        <v>745</v>
      </c>
      <c r="F13" s="1928">
        <v>0</v>
      </c>
      <c r="G13" s="2303">
        <v>0</v>
      </c>
      <c r="H13" s="2303">
        <v>0</v>
      </c>
      <c r="I13" s="2303">
        <v>0</v>
      </c>
      <c r="J13" s="1928">
        <v>0</v>
      </c>
      <c r="K13" s="2303">
        <v>0</v>
      </c>
      <c r="L13" s="2303">
        <v>0</v>
      </c>
      <c r="M13" s="2304">
        <v>0</v>
      </c>
      <c r="N13" s="1928">
        <v>0</v>
      </c>
      <c r="O13" s="2303">
        <v>0</v>
      </c>
      <c r="P13" s="2303">
        <v>0</v>
      </c>
      <c r="Q13" s="2304">
        <v>0</v>
      </c>
      <c r="R13" s="1928">
        <v>0</v>
      </c>
      <c r="S13" s="2303">
        <v>0</v>
      </c>
      <c r="T13" s="2303">
        <v>0</v>
      </c>
      <c r="U13" s="2304">
        <v>0</v>
      </c>
    </row>
    <row r="14" spans="1:21" x14ac:dyDescent="0.25">
      <c r="A14" s="2297" t="s">
        <v>1106</v>
      </c>
      <c r="B14" s="2298" t="s">
        <v>1102</v>
      </c>
      <c r="C14" s="1931">
        <v>0</v>
      </c>
      <c r="D14" s="1912" t="s">
        <v>745</v>
      </c>
      <c r="E14" s="1932" t="s">
        <v>745</v>
      </c>
      <c r="F14" s="1931">
        <v>0</v>
      </c>
      <c r="G14" s="1912">
        <v>0</v>
      </c>
      <c r="H14" s="1912">
        <v>0</v>
      </c>
      <c r="I14" s="2299">
        <v>0</v>
      </c>
      <c r="J14" s="1931">
        <v>0</v>
      </c>
      <c r="K14" s="2299">
        <v>0</v>
      </c>
      <c r="L14" s="2299">
        <v>0</v>
      </c>
      <c r="M14" s="2300">
        <v>0</v>
      </c>
      <c r="N14" s="1931">
        <v>0</v>
      </c>
      <c r="O14" s="2299">
        <v>0</v>
      </c>
      <c r="P14" s="2299">
        <v>0</v>
      </c>
      <c r="Q14" s="2300">
        <v>0</v>
      </c>
      <c r="R14" s="1931">
        <v>0</v>
      </c>
      <c r="S14" s="2299">
        <v>0</v>
      </c>
      <c r="T14" s="2299">
        <v>0</v>
      </c>
      <c r="U14" s="2300">
        <v>0</v>
      </c>
    </row>
    <row r="15" spans="1:21" x14ac:dyDescent="0.25">
      <c r="A15" s="2301"/>
      <c r="B15" s="2302" t="s">
        <v>1103</v>
      </c>
      <c r="C15" s="1928">
        <v>0</v>
      </c>
      <c r="D15" s="1912" t="s">
        <v>745</v>
      </c>
      <c r="E15" s="1932" t="s">
        <v>745</v>
      </c>
      <c r="F15" s="1928">
        <v>0</v>
      </c>
      <c r="G15" s="1912">
        <v>0</v>
      </c>
      <c r="H15" s="1912">
        <v>0</v>
      </c>
      <c r="I15" s="2303">
        <v>0</v>
      </c>
      <c r="J15" s="1928">
        <v>0</v>
      </c>
      <c r="K15" s="2303">
        <v>0</v>
      </c>
      <c r="L15" s="2303">
        <v>0</v>
      </c>
      <c r="M15" s="2304">
        <v>0</v>
      </c>
      <c r="N15" s="1928">
        <v>0</v>
      </c>
      <c r="O15" s="2303">
        <v>0</v>
      </c>
      <c r="P15" s="2303">
        <v>0</v>
      </c>
      <c r="Q15" s="2304">
        <v>0</v>
      </c>
      <c r="R15" s="1928">
        <v>0</v>
      </c>
      <c r="S15" s="2303">
        <v>0</v>
      </c>
      <c r="T15" s="2303">
        <v>0</v>
      </c>
      <c r="U15" s="2304">
        <v>0</v>
      </c>
    </row>
    <row r="16" spans="1:21" x14ac:dyDescent="0.25">
      <c r="A16" s="2297" t="s">
        <v>1107</v>
      </c>
      <c r="B16" s="2298" t="s">
        <v>1102</v>
      </c>
      <c r="C16" s="2138">
        <v>0</v>
      </c>
      <c r="D16" s="2299" t="s">
        <v>745</v>
      </c>
      <c r="E16" s="2300" t="s">
        <v>745</v>
      </c>
      <c r="F16" s="2138">
        <v>0</v>
      </c>
      <c r="G16" s="2299">
        <v>0</v>
      </c>
      <c r="H16" s="2299">
        <v>0</v>
      </c>
      <c r="I16" s="2299">
        <v>0</v>
      </c>
      <c r="J16" s="2138">
        <v>0</v>
      </c>
      <c r="K16" s="2299">
        <v>0</v>
      </c>
      <c r="L16" s="2299">
        <v>0</v>
      </c>
      <c r="M16" s="2300">
        <v>0</v>
      </c>
      <c r="N16" s="2138">
        <v>0</v>
      </c>
      <c r="O16" s="2299">
        <v>0</v>
      </c>
      <c r="P16" s="2299">
        <v>0</v>
      </c>
      <c r="Q16" s="2300">
        <v>0</v>
      </c>
      <c r="R16" s="2138">
        <v>0</v>
      </c>
      <c r="S16" s="2299">
        <v>0</v>
      </c>
      <c r="T16" s="2299">
        <v>0</v>
      </c>
      <c r="U16" s="2300">
        <v>0</v>
      </c>
    </row>
    <row r="17" spans="1:21" x14ac:dyDescent="0.25">
      <c r="A17" s="2301"/>
      <c r="B17" s="2302" t="s">
        <v>1103</v>
      </c>
      <c r="C17" s="1928">
        <v>0</v>
      </c>
      <c r="D17" s="2303" t="s">
        <v>745</v>
      </c>
      <c r="E17" s="2304" t="s">
        <v>745</v>
      </c>
      <c r="F17" s="1928">
        <v>0</v>
      </c>
      <c r="G17" s="2303">
        <v>0</v>
      </c>
      <c r="H17" s="2303">
        <v>0</v>
      </c>
      <c r="I17" s="2303">
        <v>0</v>
      </c>
      <c r="J17" s="1928">
        <v>0</v>
      </c>
      <c r="K17" s="2303">
        <v>0</v>
      </c>
      <c r="L17" s="2303">
        <v>0</v>
      </c>
      <c r="M17" s="2304">
        <v>0</v>
      </c>
      <c r="N17" s="1928">
        <v>0</v>
      </c>
      <c r="O17" s="2303">
        <v>0</v>
      </c>
      <c r="P17" s="2303">
        <v>0</v>
      </c>
      <c r="Q17" s="2304">
        <v>0</v>
      </c>
      <c r="R17" s="1928">
        <v>0</v>
      </c>
      <c r="S17" s="2303">
        <v>0</v>
      </c>
      <c r="T17" s="2303">
        <v>0</v>
      </c>
      <c r="U17" s="2304">
        <v>0</v>
      </c>
    </row>
    <row r="18" spans="1:21" x14ac:dyDescent="0.25">
      <c r="A18" s="2297" t="s">
        <v>1108</v>
      </c>
      <c r="B18" s="2298" t="s">
        <v>1102</v>
      </c>
      <c r="C18" s="1931">
        <v>1</v>
      </c>
      <c r="D18" s="1912" t="s">
        <v>745</v>
      </c>
      <c r="E18" s="1932">
        <v>1</v>
      </c>
      <c r="F18" s="1931">
        <v>0</v>
      </c>
      <c r="G18" s="1912">
        <v>0</v>
      </c>
      <c r="H18" s="1912">
        <v>0</v>
      </c>
      <c r="I18" s="2299">
        <v>0</v>
      </c>
      <c r="J18" s="1931">
        <v>0</v>
      </c>
      <c r="K18" s="2299">
        <v>0</v>
      </c>
      <c r="L18" s="2299">
        <v>0</v>
      </c>
      <c r="M18" s="2300">
        <v>0</v>
      </c>
      <c r="N18" s="1931">
        <v>0</v>
      </c>
      <c r="O18" s="2299">
        <v>0</v>
      </c>
      <c r="P18" s="2299">
        <v>0</v>
      </c>
      <c r="Q18" s="2300">
        <v>0</v>
      </c>
      <c r="R18" s="1931">
        <v>0</v>
      </c>
      <c r="S18" s="2299">
        <v>0</v>
      </c>
      <c r="T18" s="2299">
        <v>0</v>
      </c>
      <c r="U18" s="2300">
        <v>0</v>
      </c>
    </row>
    <row r="19" spans="1:21" x14ac:dyDescent="0.25">
      <c r="A19" s="2301"/>
      <c r="B19" s="2302" t="s">
        <v>1103</v>
      </c>
      <c r="C19" s="1924">
        <v>3</v>
      </c>
      <c r="D19" s="1912">
        <v>1</v>
      </c>
      <c r="E19" s="1932">
        <v>2</v>
      </c>
      <c r="F19" s="1924">
        <v>0</v>
      </c>
      <c r="G19" s="1912">
        <v>0</v>
      </c>
      <c r="H19" s="1912">
        <v>0</v>
      </c>
      <c r="I19" s="2303">
        <v>0</v>
      </c>
      <c r="J19" s="1928">
        <v>0</v>
      </c>
      <c r="K19" s="2303">
        <v>0</v>
      </c>
      <c r="L19" s="2303">
        <v>0</v>
      </c>
      <c r="M19" s="2304">
        <v>0</v>
      </c>
      <c r="N19" s="1924">
        <v>0</v>
      </c>
      <c r="O19" s="2303">
        <v>0</v>
      </c>
      <c r="P19" s="2303">
        <v>0</v>
      </c>
      <c r="Q19" s="2304">
        <v>0</v>
      </c>
      <c r="R19" s="1924">
        <v>0</v>
      </c>
      <c r="S19" s="2303">
        <v>0</v>
      </c>
      <c r="T19" s="2303">
        <v>0</v>
      </c>
      <c r="U19" s="2304">
        <v>0</v>
      </c>
    </row>
    <row r="20" spans="1:21" x14ac:dyDescent="0.25">
      <c r="A20" s="2297" t="s">
        <v>1109</v>
      </c>
      <c r="B20" s="2298" t="s">
        <v>1102</v>
      </c>
      <c r="C20" s="2138">
        <v>2</v>
      </c>
      <c r="D20" s="2299">
        <v>1</v>
      </c>
      <c r="E20" s="2300">
        <v>1</v>
      </c>
      <c r="F20" s="2138"/>
      <c r="G20" s="2299"/>
      <c r="H20" s="2299"/>
      <c r="I20" s="2299"/>
      <c r="J20" s="2138">
        <v>0</v>
      </c>
      <c r="K20" s="2299">
        <v>0</v>
      </c>
      <c r="L20" s="2299">
        <v>0</v>
      </c>
      <c r="M20" s="2300">
        <v>0</v>
      </c>
      <c r="N20" s="2138">
        <v>0</v>
      </c>
      <c r="O20" s="2299">
        <v>0</v>
      </c>
      <c r="P20" s="2299">
        <v>0</v>
      </c>
      <c r="Q20" s="2300">
        <v>0</v>
      </c>
      <c r="R20" s="2138">
        <v>0</v>
      </c>
      <c r="S20" s="2299">
        <v>0</v>
      </c>
      <c r="T20" s="2299">
        <v>0</v>
      </c>
      <c r="U20" s="2300">
        <v>0</v>
      </c>
    </row>
    <row r="21" spans="1:21" x14ac:dyDescent="0.25">
      <c r="A21" s="2301"/>
      <c r="B21" s="2302" t="s">
        <v>1103</v>
      </c>
      <c r="C21" s="1928">
        <v>0</v>
      </c>
      <c r="D21" s="2303" t="s">
        <v>745</v>
      </c>
      <c r="E21" s="2304" t="s">
        <v>745</v>
      </c>
      <c r="F21" s="1928">
        <v>1</v>
      </c>
      <c r="G21" s="2303">
        <v>0</v>
      </c>
      <c r="H21" s="2303">
        <v>1</v>
      </c>
      <c r="I21" s="2303">
        <v>0</v>
      </c>
      <c r="J21" s="1928">
        <v>0</v>
      </c>
      <c r="K21" s="2303">
        <v>0</v>
      </c>
      <c r="L21" s="2303">
        <v>0</v>
      </c>
      <c r="M21" s="2304">
        <v>0</v>
      </c>
      <c r="N21" s="1928">
        <v>0</v>
      </c>
      <c r="O21" s="2303">
        <v>0</v>
      </c>
      <c r="P21" s="2303">
        <v>0</v>
      </c>
      <c r="Q21" s="2304">
        <v>0</v>
      </c>
      <c r="R21" s="1928">
        <v>0</v>
      </c>
      <c r="S21" s="2303">
        <v>0</v>
      </c>
      <c r="T21" s="2303">
        <v>0</v>
      </c>
      <c r="U21" s="2304">
        <v>0</v>
      </c>
    </row>
    <row r="22" spans="1:21" x14ac:dyDescent="0.25">
      <c r="A22" s="2297" t="s">
        <v>684</v>
      </c>
      <c r="B22" s="2298" t="s">
        <v>1102</v>
      </c>
      <c r="C22" s="1924">
        <v>4</v>
      </c>
      <c r="D22" s="1912">
        <v>1</v>
      </c>
      <c r="E22" s="1932">
        <v>3</v>
      </c>
      <c r="F22" s="1924"/>
      <c r="G22" s="1912"/>
      <c r="H22" s="1912"/>
      <c r="I22" s="2299"/>
      <c r="J22" s="1924">
        <v>0</v>
      </c>
      <c r="K22" s="2299">
        <v>0</v>
      </c>
      <c r="L22" s="2299">
        <v>0</v>
      </c>
      <c r="M22" s="2300">
        <v>0</v>
      </c>
      <c r="N22" s="1924">
        <v>0</v>
      </c>
      <c r="O22" s="2299">
        <v>0</v>
      </c>
      <c r="P22" s="2299">
        <v>0</v>
      </c>
      <c r="Q22" s="2300">
        <v>0</v>
      </c>
      <c r="R22" s="1924">
        <v>0</v>
      </c>
      <c r="S22" s="2299">
        <v>0</v>
      </c>
      <c r="T22" s="2299">
        <v>0</v>
      </c>
      <c r="U22" s="2300">
        <v>0</v>
      </c>
    </row>
    <row r="23" spans="1:21" x14ac:dyDescent="0.25">
      <c r="A23" s="2301"/>
      <c r="B23" s="2302" t="s">
        <v>1103</v>
      </c>
      <c r="C23" s="2305">
        <v>0</v>
      </c>
      <c r="D23" s="1440" t="s">
        <v>745</v>
      </c>
      <c r="E23" s="2306" t="s">
        <v>745</v>
      </c>
      <c r="F23" s="2307">
        <v>2</v>
      </c>
      <c r="G23" s="1440">
        <v>0</v>
      </c>
      <c r="H23" s="1440">
        <v>1</v>
      </c>
      <c r="I23" s="2303">
        <v>1</v>
      </c>
      <c r="J23" s="1928">
        <v>0</v>
      </c>
      <c r="K23" s="2303">
        <v>0</v>
      </c>
      <c r="L23" s="2303">
        <v>0</v>
      </c>
      <c r="M23" s="2304">
        <v>0</v>
      </c>
      <c r="N23" s="2305">
        <v>0</v>
      </c>
      <c r="O23" s="2303">
        <v>0</v>
      </c>
      <c r="P23" s="2303">
        <v>0</v>
      </c>
      <c r="Q23" s="2304">
        <v>0</v>
      </c>
      <c r="R23" s="2307">
        <v>0</v>
      </c>
      <c r="S23" s="2303">
        <v>0</v>
      </c>
      <c r="T23" s="2303">
        <v>0</v>
      </c>
      <c r="U23" s="2304">
        <v>0</v>
      </c>
    </row>
    <row r="24" spans="1:21" x14ac:dyDescent="0.25">
      <c r="A24" s="2297" t="s">
        <v>685</v>
      </c>
      <c r="B24" s="2298" t="s">
        <v>1102</v>
      </c>
      <c r="C24" s="2138">
        <v>3</v>
      </c>
      <c r="D24" s="2299">
        <v>1</v>
      </c>
      <c r="E24" s="2300">
        <v>2</v>
      </c>
      <c r="F24" s="2138">
        <v>0</v>
      </c>
      <c r="G24" s="2299">
        <v>0</v>
      </c>
      <c r="H24" s="2299">
        <v>0</v>
      </c>
      <c r="I24" s="2299">
        <v>0</v>
      </c>
      <c r="J24" s="2138">
        <v>0</v>
      </c>
      <c r="K24" s="2299">
        <v>0</v>
      </c>
      <c r="L24" s="2299">
        <v>0</v>
      </c>
      <c r="M24" s="2300">
        <v>0</v>
      </c>
      <c r="N24" s="2138">
        <v>0</v>
      </c>
      <c r="O24" s="2299">
        <v>0</v>
      </c>
      <c r="P24" s="2299">
        <v>0</v>
      </c>
      <c r="Q24" s="2300">
        <v>0</v>
      </c>
      <c r="R24" s="2138">
        <v>0</v>
      </c>
      <c r="S24" s="2299">
        <v>0</v>
      </c>
      <c r="T24" s="2299">
        <v>0</v>
      </c>
      <c r="U24" s="2300">
        <v>0</v>
      </c>
    </row>
    <row r="25" spans="1:21" ht="11.25" customHeight="1" x14ac:dyDescent="0.25">
      <c r="A25" s="2301"/>
      <c r="B25" s="2302" t="s">
        <v>1103</v>
      </c>
      <c r="C25" s="2308">
        <v>0</v>
      </c>
      <c r="D25" s="2303" t="s">
        <v>745</v>
      </c>
      <c r="E25" s="2304" t="s">
        <v>745</v>
      </c>
      <c r="F25" s="2308">
        <v>0</v>
      </c>
      <c r="G25" s="2303">
        <v>0</v>
      </c>
      <c r="H25" s="2303">
        <v>0</v>
      </c>
      <c r="I25" s="2304">
        <v>0</v>
      </c>
      <c r="J25" s="1928">
        <v>0</v>
      </c>
      <c r="K25" s="2303">
        <v>0</v>
      </c>
      <c r="L25" s="2303">
        <v>0</v>
      </c>
      <c r="M25" s="2304">
        <v>0</v>
      </c>
      <c r="N25" s="2308">
        <v>0</v>
      </c>
      <c r="O25" s="2303">
        <v>0</v>
      </c>
      <c r="P25" s="2303">
        <v>0</v>
      </c>
      <c r="Q25" s="2304">
        <v>0</v>
      </c>
      <c r="R25" s="2308">
        <v>0</v>
      </c>
      <c r="S25" s="2303">
        <v>0</v>
      </c>
      <c r="T25" s="2303">
        <v>0</v>
      </c>
      <c r="U25" s="2304">
        <v>0</v>
      </c>
    </row>
    <row r="26" spans="1:21" x14ac:dyDescent="0.25">
      <c r="A26" s="1933" t="s">
        <v>732</v>
      </c>
      <c r="B26" s="2298" t="s">
        <v>1102</v>
      </c>
      <c r="C26" s="1934">
        <v>2</v>
      </c>
      <c r="D26" s="1912">
        <v>1</v>
      </c>
      <c r="E26" s="1932">
        <v>1</v>
      </c>
      <c r="F26" s="1934">
        <v>0</v>
      </c>
      <c r="G26" s="2299">
        <v>0</v>
      </c>
      <c r="H26" s="2299">
        <v>0</v>
      </c>
      <c r="I26" s="2300">
        <v>0</v>
      </c>
      <c r="J26" s="1934">
        <v>0</v>
      </c>
      <c r="K26" s="2299">
        <v>0</v>
      </c>
      <c r="L26" s="2299">
        <v>0</v>
      </c>
      <c r="M26" s="2300">
        <v>0</v>
      </c>
      <c r="N26" s="1934">
        <v>0</v>
      </c>
      <c r="O26" s="2299">
        <v>0</v>
      </c>
      <c r="P26" s="2299">
        <v>0</v>
      </c>
      <c r="Q26" s="2300">
        <v>0</v>
      </c>
      <c r="R26" s="1934">
        <v>0</v>
      </c>
      <c r="S26" s="2299">
        <v>0</v>
      </c>
      <c r="T26" s="2299">
        <v>0</v>
      </c>
      <c r="U26" s="2300">
        <v>0</v>
      </c>
    </row>
    <row r="27" spans="1:21" x14ac:dyDescent="0.25">
      <c r="A27" s="2301"/>
      <c r="B27" s="2302" t="s">
        <v>1103</v>
      </c>
      <c r="C27" s="1928">
        <v>0</v>
      </c>
      <c r="D27" s="2303" t="s">
        <v>745</v>
      </c>
      <c r="E27" s="2304" t="s">
        <v>745</v>
      </c>
      <c r="F27" s="1928">
        <v>0</v>
      </c>
      <c r="G27" s="2303">
        <v>0</v>
      </c>
      <c r="H27" s="2303">
        <v>0</v>
      </c>
      <c r="I27" s="2304">
        <v>0</v>
      </c>
      <c r="J27" s="1928">
        <v>0</v>
      </c>
      <c r="K27" s="2303">
        <v>0</v>
      </c>
      <c r="L27" s="2303">
        <v>0</v>
      </c>
      <c r="M27" s="2304">
        <v>0</v>
      </c>
      <c r="N27" s="1928">
        <v>0</v>
      </c>
      <c r="O27" s="2303">
        <v>0</v>
      </c>
      <c r="P27" s="2303">
        <v>0</v>
      </c>
      <c r="Q27" s="2304">
        <v>0</v>
      </c>
      <c r="R27" s="1928">
        <v>0</v>
      </c>
      <c r="S27" s="2303">
        <v>0</v>
      </c>
      <c r="T27" s="2303">
        <v>0</v>
      </c>
      <c r="U27" s="2304">
        <v>0</v>
      </c>
    </row>
    <row r="28" spans="1:21" x14ac:dyDescent="0.25">
      <c r="A28" s="2297" t="s">
        <v>688</v>
      </c>
      <c r="B28" s="2298" t="s">
        <v>1102</v>
      </c>
      <c r="C28" s="1931">
        <v>1</v>
      </c>
      <c r="D28" s="1912" t="s">
        <v>745</v>
      </c>
      <c r="E28" s="1932">
        <v>1</v>
      </c>
      <c r="F28" s="1931">
        <v>0</v>
      </c>
      <c r="G28" s="2299">
        <v>0</v>
      </c>
      <c r="H28" s="2299">
        <v>0</v>
      </c>
      <c r="I28" s="2300">
        <v>0</v>
      </c>
      <c r="J28" s="1931">
        <v>0</v>
      </c>
      <c r="K28" s="2299">
        <v>0</v>
      </c>
      <c r="L28" s="2299">
        <v>0</v>
      </c>
      <c r="M28" s="2300">
        <v>0</v>
      </c>
      <c r="N28" s="1931">
        <v>0</v>
      </c>
      <c r="O28" s="2299">
        <v>0</v>
      </c>
      <c r="P28" s="2299">
        <v>0</v>
      </c>
      <c r="Q28" s="2300">
        <v>0</v>
      </c>
      <c r="R28" s="1931">
        <v>0</v>
      </c>
      <c r="S28" s="2299">
        <v>0</v>
      </c>
      <c r="T28" s="2299">
        <v>0</v>
      </c>
      <c r="U28" s="2300">
        <v>0</v>
      </c>
    </row>
    <row r="29" spans="1:21" x14ac:dyDescent="0.25">
      <c r="A29" s="2301"/>
      <c r="B29" s="2302" t="s">
        <v>1103</v>
      </c>
      <c r="C29" s="1924">
        <v>0</v>
      </c>
      <c r="D29" s="1912" t="s">
        <v>745</v>
      </c>
      <c r="E29" s="1932" t="s">
        <v>745</v>
      </c>
      <c r="F29" s="1924">
        <v>0</v>
      </c>
      <c r="G29" s="2303">
        <v>0</v>
      </c>
      <c r="H29" s="2303">
        <v>0</v>
      </c>
      <c r="I29" s="2304">
        <v>0</v>
      </c>
      <c r="J29" s="1928">
        <v>0</v>
      </c>
      <c r="K29" s="2303">
        <v>0</v>
      </c>
      <c r="L29" s="2303">
        <v>0</v>
      </c>
      <c r="M29" s="2304">
        <v>0</v>
      </c>
      <c r="N29" s="1924">
        <v>0</v>
      </c>
      <c r="O29" s="2303">
        <v>0</v>
      </c>
      <c r="P29" s="2303">
        <v>0</v>
      </c>
      <c r="Q29" s="2304">
        <v>0</v>
      </c>
      <c r="R29" s="1924">
        <v>0</v>
      </c>
      <c r="S29" s="2303">
        <v>0</v>
      </c>
      <c r="T29" s="2303">
        <v>0</v>
      </c>
      <c r="U29" s="2304">
        <v>0</v>
      </c>
    </row>
    <row r="30" spans="1:21" x14ac:dyDescent="0.25">
      <c r="A30" s="2309" t="s">
        <v>689</v>
      </c>
      <c r="B30" s="2298" t="s">
        <v>1102</v>
      </c>
      <c r="C30" s="2138">
        <v>0</v>
      </c>
      <c r="D30" s="2299" t="s">
        <v>745</v>
      </c>
      <c r="E30" s="2300" t="s">
        <v>745</v>
      </c>
      <c r="F30" s="2138">
        <v>0</v>
      </c>
      <c r="G30" s="2299">
        <v>0</v>
      </c>
      <c r="H30" s="2299">
        <v>0</v>
      </c>
      <c r="I30" s="2300">
        <v>0</v>
      </c>
      <c r="J30" s="2138">
        <v>0</v>
      </c>
      <c r="K30" s="2299">
        <v>0</v>
      </c>
      <c r="L30" s="2299">
        <v>0</v>
      </c>
      <c r="M30" s="2300">
        <v>0</v>
      </c>
      <c r="N30" s="2138">
        <v>0</v>
      </c>
      <c r="O30" s="2299">
        <v>0</v>
      </c>
      <c r="P30" s="2299">
        <v>0</v>
      </c>
      <c r="Q30" s="2300">
        <v>0</v>
      </c>
      <c r="R30" s="2138">
        <v>0</v>
      </c>
      <c r="S30" s="2299">
        <v>0</v>
      </c>
      <c r="T30" s="2299">
        <v>0</v>
      </c>
      <c r="U30" s="2300">
        <v>0</v>
      </c>
    </row>
    <row r="31" spans="1:21" x14ac:dyDescent="0.25">
      <c r="A31" s="2301"/>
      <c r="B31" s="2302" t="s">
        <v>1103</v>
      </c>
      <c r="C31" s="1928">
        <v>0</v>
      </c>
      <c r="D31" s="2303" t="s">
        <v>745</v>
      </c>
      <c r="E31" s="2304" t="s">
        <v>745</v>
      </c>
      <c r="F31" s="1928">
        <v>0</v>
      </c>
      <c r="G31" s="2303">
        <v>0</v>
      </c>
      <c r="H31" s="2303">
        <v>0</v>
      </c>
      <c r="I31" s="2304">
        <v>0</v>
      </c>
      <c r="J31" s="1928">
        <v>0</v>
      </c>
      <c r="K31" s="2303">
        <v>0</v>
      </c>
      <c r="L31" s="2303">
        <v>0</v>
      </c>
      <c r="M31" s="2304">
        <v>0</v>
      </c>
      <c r="N31" s="1928">
        <v>0</v>
      </c>
      <c r="O31" s="2303">
        <v>0</v>
      </c>
      <c r="P31" s="2303">
        <v>0</v>
      </c>
      <c r="Q31" s="2304">
        <v>0</v>
      </c>
      <c r="R31" s="1928">
        <v>0</v>
      </c>
      <c r="S31" s="2303">
        <v>0</v>
      </c>
      <c r="T31" s="2303">
        <v>0</v>
      </c>
      <c r="U31" s="2304">
        <v>0</v>
      </c>
    </row>
    <row r="32" spans="1:21" x14ac:dyDescent="0.25">
      <c r="A32" s="2297" t="s">
        <v>845</v>
      </c>
      <c r="B32" s="2298" t="s">
        <v>1102</v>
      </c>
      <c r="C32" s="1931">
        <v>0</v>
      </c>
      <c r="D32" s="1912" t="s">
        <v>745</v>
      </c>
      <c r="E32" s="1932" t="s">
        <v>745</v>
      </c>
      <c r="F32" s="1931">
        <v>0</v>
      </c>
      <c r="G32" s="2299">
        <v>0</v>
      </c>
      <c r="H32" s="2299">
        <v>0</v>
      </c>
      <c r="I32" s="2300">
        <v>0</v>
      </c>
      <c r="J32" s="1931">
        <v>0</v>
      </c>
      <c r="K32" s="2299">
        <v>0</v>
      </c>
      <c r="L32" s="2299">
        <v>0</v>
      </c>
      <c r="M32" s="2300">
        <v>0</v>
      </c>
      <c r="N32" s="1931">
        <v>0</v>
      </c>
      <c r="O32" s="2299">
        <v>0</v>
      </c>
      <c r="P32" s="2299">
        <v>0</v>
      </c>
      <c r="Q32" s="2300">
        <v>0</v>
      </c>
      <c r="R32" s="1931">
        <v>0</v>
      </c>
      <c r="S32" s="2299">
        <v>0</v>
      </c>
      <c r="T32" s="2299">
        <v>0</v>
      </c>
      <c r="U32" s="2300">
        <v>0</v>
      </c>
    </row>
    <row r="33" spans="1:21" x14ac:dyDescent="0.25">
      <c r="A33" s="2301"/>
      <c r="B33" s="2302" t="s">
        <v>1103</v>
      </c>
      <c r="C33" s="1924">
        <v>0</v>
      </c>
      <c r="D33" s="1912" t="s">
        <v>745</v>
      </c>
      <c r="E33" s="1932" t="s">
        <v>745</v>
      </c>
      <c r="F33" s="1924">
        <v>0</v>
      </c>
      <c r="G33" s="2303">
        <v>0</v>
      </c>
      <c r="H33" s="2303">
        <v>0</v>
      </c>
      <c r="I33" s="2304">
        <v>0</v>
      </c>
      <c r="J33" s="1928">
        <v>0</v>
      </c>
      <c r="K33" s="2303">
        <v>0</v>
      </c>
      <c r="L33" s="2303">
        <v>0</v>
      </c>
      <c r="M33" s="2304">
        <v>0</v>
      </c>
      <c r="N33" s="1924">
        <v>0</v>
      </c>
      <c r="O33" s="2303">
        <v>0</v>
      </c>
      <c r="P33" s="2303">
        <v>0</v>
      </c>
      <c r="Q33" s="2304">
        <v>0</v>
      </c>
      <c r="R33" s="1924">
        <v>0</v>
      </c>
      <c r="S33" s="2303">
        <v>0</v>
      </c>
      <c r="T33" s="2303">
        <v>0</v>
      </c>
      <c r="U33" s="2304">
        <v>0</v>
      </c>
    </row>
    <row r="34" spans="1:21" x14ac:dyDescent="0.25">
      <c r="A34" s="2297" t="s">
        <v>846</v>
      </c>
      <c r="B34" s="2298" t="s">
        <v>1102</v>
      </c>
      <c r="C34" s="2138">
        <v>1</v>
      </c>
      <c r="D34" s="2299" t="s">
        <v>745</v>
      </c>
      <c r="E34" s="2300">
        <v>1</v>
      </c>
      <c r="F34" s="2138">
        <v>0</v>
      </c>
      <c r="G34" s="2299">
        <v>0</v>
      </c>
      <c r="H34" s="2299">
        <v>0</v>
      </c>
      <c r="I34" s="2300">
        <v>0</v>
      </c>
      <c r="J34" s="2138">
        <v>0</v>
      </c>
      <c r="K34" s="2299">
        <v>0</v>
      </c>
      <c r="L34" s="2299">
        <v>0</v>
      </c>
      <c r="M34" s="2300">
        <v>0</v>
      </c>
      <c r="N34" s="2138">
        <v>0</v>
      </c>
      <c r="O34" s="2299">
        <v>0</v>
      </c>
      <c r="P34" s="2299">
        <v>0</v>
      </c>
      <c r="Q34" s="2300">
        <v>0</v>
      </c>
      <c r="R34" s="2138">
        <v>0</v>
      </c>
      <c r="S34" s="2299">
        <v>0</v>
      </c>
      <c r="T34" s="2299">
        <v>0</v>
      </c>
      <c r="U34" s="2300">
        <v>0</v>
      </c>
    </row>
    <row r="35" spans="1:21" x14ac:dyDescent="0.25">
      <c r="A35" s="2301"/>
      <c r="B35" s="2302" t="s">
        <v>1103</v>
      </c>
      <c r="C35" s="1928">
        <v>0</v>
      </c>
      <c r="D35" s="2303" t="s">
        <v>745</v>
      </c>
      <c r="E35" s="2304" t="s">
        <v>745</v>
      </c>
      <c r="F35" s="1928">
        <v>0</v>
      </c>
      <c r="G35" s="2303">
        <v>0</v>
      </c>
      <c r="H35" s="2303">
        <v>0</v>
      </c>
      <c r="I35" s="2304">
        <v>0</v>
      </c>
      <c r="J35" s="1928">
        <v>0</v>
      </c>
      <c r="K35" s="2303">
        <v>0</v>
      </c>
      <c r="L35" s="2303">
        <v>0</v>
      </c>
      <c r="M35" s="2304">
        <v>0</v>
      </c>
      <c r="N35" s="1928">
        <v>0</v>
      </c>
      <c r="O35" s="2303">
        <v>0</v>
      </c>
      <c r="P35" s="2303">
        <v>0</v>
      </c>
      <c r="Q35" s="2304">
        <v>0</v>
      </c>
      <c r="R35" s="1928">
        <v>0</v>
      </c>
      <c r="S35" s="2303">
        <v>0</v>
      </c>
      <c r="T35" s="2303">
        <v>0</v>
      </c>
      <c r="U35" s="2304">
        <v>0</v>
      </c>
    </row>
    <row r="36" spans="1:21" x14ac:dyDescent="0.25">
      <c r="A36" s="2297" t="s">
        <v>692</v>
      </c>
      <c r="B36" s="2298" t="s">
        <v>1102</v>
      </c>
      <c r="C36" s="1931">
        <v>1</v>
      </c>
      <c r="D36" s="1912" t="s">
        <v>745</v>
      </c>
      <c r="E36" s="1932">
        <v>1</v>
      </c>
      <c r="F36" s="1931">
        <v>0</v>
      </c>
      <c r="G36" s="2299">
        <v>0</v>
      </c>
      <c r="H36" s="2299">
        <v>0</v>
      </c>
      <c r="I36" s="2300">
        <v>0</v>
      </c>
      <c r="J36" s="1931">
        <v>0</v>
      </c>
      <c r="K36" s="2299">
        <v>0</v>
      </c>
      <c r="L36" s="2299">
        <v>0</v>
      </c>
      <c r="M36" s="2300">
        <v>0</v>
      </c>
      <c r="N36" s="1931">
        <v>0</v>
      </c>
      <c r="O36" s="2299">
        <v>0</v>
      </c>
      <c r="P36" s="2299">
        <v>0</v>
      </c>
      <c r="Q36" s="2300">
        <v>0</v>
      </c>
      <c r="R36" s="1931">
        <v>0</v>
      </c>
      <c r="S36" s="2299">
        <v>0</v>
      </c>
      <c r="T36" s="2299">
        <v>0</v>
      </c>
      <c r="U36" s="2300">
        <v>0</v>
      </c>
    </row>
    <row r="37" spans="1:21" x14ac:dyDescent="0.25">
      <c r="A37" s="2301"/>
      <c r="B37" s="2302" t="s">
        <v>1103</v>
      </c>
      <c r="C37" s="1924">
        <v>0</v>
      </c>
      <c r="D37" s="1912" t="s">
        <v>745</v>
      </c>
      <c r="E37" s="1932" t="s">
        <v>745</v>
      </c>
      <c r="F37" s="1924">
        <v>0</v>
      </c>
      <c r="G37" s="2303">
        <v>0</v>
      </c>
      <c r="H37" s="2303">
        <v>0</v>
      </c>
      <c r="I37" s="2304">
        <v>0</v>
      </c>
      <c r="J37" s="1928">
        <v>0</v>
      </c>
      <c r="K37" s="2303">
        <v>0</v>
      </c>
      <c r="L37" s="2303">
        <v>0</v>
      </c>
      <c r="M37" s="2304">
        <v>0</v>
      </c>
      <c r="N37" s="1924">
        <v>0</v>
      </c>
      <c r="O37" s="2303">
        <v>0</v>
      </c>
      <c r="P37" s="2303">
        <v>0</v>
      </c>
      <c r="Q37" s="2304">
        <v>0</v>
      </c>
      <c r="R37" s="1924">
        <v>0</v>
      </c>
      <c r="S37" s="2303">
        <v>0</v>
      </c>
      <c r="T37" s="2303">
        <v>0</v>
      </c>
      <c r="U37" s="2304">
        <v>0</v>
      </c>
    </row>
    <row r="38" spans="1:21" x14ac:dyDescent="0.25">
      <c r="A38" s="2297" t="s">
        <v>693</v>
      </c>
      <c r="B38" s="2298" t="s">
        <v>1102</v>
      </c>
      <c r="C38" s="2138">
        <v>0</v>
      </c>
      <c r="D38" s="2299">
        <v>0</v>
      </c>
      <c r="E38" s="2300">
        <v>0</v>
      </c>
      <c r="F38" s="2138">
        <v>0</v>
      </c>
      <c r="G38" s="2299">
        <v>0</v>
      </c>
      <c r="H38" s="2299">
        <v>0</v>
      </c>
      <c r="I38" s="2300">
        <v>0</v>
      </c>
      <c r="J38" s="2138">
        <v>0</v>
      </c>
      <c r="K38" s="2299">
        <v>0</v>
      </c>
      <c r="L38" s="2299">
        <v>0</v>
      </c>
      <c r="M38" s="2300">
        <v>0</v>
      </c>
      <c r="N38" s="2138">
        <v>0</v>
      </c>
      <c r="O38" s="2299">
        <v>0</v>
      </c>
      <c r="P38" s="2299">
        <v>0</v>
      </c>
      <c r="Q38" s="2300">
        <v>0</v>
      </c>
      <c r="R38" s="2138">
        <v>0</v>
      </c>
      <c r="S38" s="2299">
        <v>0</v>
      </c>
      <c r="T38" s="2299">
        <v>0</v>
      </c>
      <c r="U38" s="2300">
        <v>0</v>
      </c>
    </row>
    <row r="39" spans="1:21" x14ac:dyDescent="0.25">
      <c r="A39" s="2301"/>
      <c r="B39" s="2302" t="s">
        <v>1103</v>
      </c>
      <c r="C39" s="1928">
        <v>0</v>
      </c>
      <c r="D39" s="2303">
        <v>0</v>
      </c>
      <c r="E39" s="2304">
        <v>0</v>
      </c>
      <c r="F39" s="1928">
        <v>0</v>
      </c>
      <c r="G39" s="2303">
        <v>0</v>
      </c>
      <c r="H39" s="2303">
        <v>0</v>
      </c>
      <c r="I39" s="2304">
        <v>0</v>
      </c>
      <c r="J39" s="1928">
        <v>0</v>
      </c>
      <c r="K39" s="2303">
        <v>0</v>
      </c>
      <c r="L39" s="2303">
        <v>0</v>
      </c>
      <c r="M39" s="2304">
        <v>0</v>
      </c>
      <c r="N39" s="1928">
        <v>0</v>
      </c>
      <c r="O39" s="2303">
        <v>0</v>
      </c>
      <c r="P39" s="2303">
        <v>0</v>
      </c>
      <c r="Q39" s="2304">
        <v>0</v>
      </c>
      <c r="R39" s="1928">
        <v>0</v>
      </c>
      <c r="S39" s="2303">
        <v>0</v>
      </c>
      <c r="T39" s="2303">
        <v>0</v>
      </c>
      <c r="U39" s="2304">
        <v>0</v>
      </c>
    </row>
    <row r="40" spans="1:21" x14ac:dyDescent="0.25">
      <c r="A40" s="1935"/>
      <c r="B40" s="1379"/>
      <c r="C40" s="1916"/>
      <c r="D40" s="1912"/>
      <c r="E40" s="1912"/>
      <c r="F40" s="1916"/>
      <c r="G40" s="1912"/>
      <c r="H40" s="1912"/>
      <c r="I40" s="1912"/>
      <c r="J40" s="1916"/>
      <c r="K40" s="1912"/>
      <c r="L40" s="1912"/>
      <c r="M40" s="1912"/>
      <c r="N40" s="1916"/>
      <c r="O40" s="1912"/>
      <c r="P40" s="1912"/>
      <c r="Q40" s="1912"/>
      <c r="R40" s="1916"/>
      <c r="S40" s="1912"/>
      <c r="T40" s="1912"/>
      <c r="U40" s="1912"/>
    </row>
    <row r="41" spans="1:21" x14ac:dyDescent="0.25">
      <c r="A41" s="392" t="s">
        <v>1110</v>
      </c>
    </row>
    <row r="42" spans="1:21" x14ac:dyDescent="0.25">
      <c r="A42" s="789" t="s">
        <v>1111</v>
      </c>
    </row>
    <row r="43" spans="1:21" x14ac:dyDescent="0.25">
      <c r="A43" s="789" t="s">
        <v>1112</v>
      </c>
    </row>
    <row r="44" spans="1:21" x14ac:dyDescent="0.25">
      <c r="A44" s="789" t="s">
        <v>1113</v>
      </c>
    </row>
    <row r="45" spans="1:21" s="1936" customFormat="1" ht="12.75" customHeight="1" x14ac:dyDescent="0.25">
      <c r="A45" s="169" t="s">
        <v>1114</v>
      </c>
    </row>
    <row r="46" spans="1:21" s="1936" customFormat="1" ht="12.75" customHeight="1" x14ac:dyDescent="0.25">
      <c r="A46" s="169" t="s">
        <v>1115</v>
      </c>
    </row>
    <row r="47" spans="1:21" ht="12.75" customHeight="1" x14ac:dyDescent="0.25">
      <c r="A47" s="1937" t="s">
        <v>1116</v>
      </c>
      <c r="B47" s="1938"/>
    </row>
    <row r="48" spans="1:21" ht="12.75" customHeight="1" x14ac:dyDescent="0.25">
      <c r="A48" s="152" t="s">
        <v>1117</v>
      </c>
      <c r="B48" s="1938"/>
    </row>
    <row r="49" spans="1:2" ht="12.75" customHeight="1" x14ac:dyDescent="0.25">
      <c r="A49" s="152" t="s">
        <v>1118</v>
      </c>
      <c r="B49" s="1938"/>
    </row>
    <row r="50" spans="1:2" ht="12.75" customHeight="1" x14ac:dyDescent="0.25">
      <c r="A50" s="152" t="s">
        <v>1119</v>
      </c>
      <c r="B50" s="1938"/>
    </row>
    <row r="51" spans="1:2" ht="12.75" customHeight="1" x14ac:dyDescent="0.25">
      <c r="A51" s="1937" t="s">
        <v>1120</v>
      </c>
      <c r="B51" s="1938"/>
    </row>
    <row r="52" spans="1:2" ht="11.25" customHeight="1" x14ac:dyDescent="0.25">
      <c r="A52" s="1937" t="s">
        <v>1121</v>
      </c>
      <c r="B52" s="1938"/>
    </row>
    <row r="53" spans="1:2" ht="11.25" customHeight="1" x14ac:dyDescent="0.25">
      <c r="A53" s="1939" t="s">
        <v>1122</v>
      </c>
      <c r="B53" s="1938"/>
    </row>
    <row r="54" spans="1:2" ht="10.55" customHeight="1" x14ac:dyDescent="0.25">
      <c r="A54" s="1940" t="s">
        <v>1073</v>
      </c>
      <c r="B54" s="1941"/>
    </row>
    <row r="55" spans="1:2" ht="10.55" customHeight="1" x14ac:dyDescent="0.25">
      <c r="A55" s="1614" t="s">
        <v>698</v>
      </c>
    </row>
  </sheetData>
  <pageMargins left="0.78740157480314965" right="0.78740157480314965" top="0.78740157480314965" bottom="0.78740157480314965" header="0.78740157480314965" footer="0.78740157480314965"/>
  <pageSetup paperSize="9" orientation="portrait" horizontalDpi="4294967294" verticalDpi="599" r:id="rId1"/>
  <headerFooter alignWithMargins="0">
    <oddFooter>&amp;L&amp;C&amp;R</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U38"/>
  <sheetViews>
    <sheetView zoomScaleNormal="100" workbookViewId="0"/>
  </sheetViews>
  <sheetFormatPr baseColWidth="10" defaultColWidth="11.375" defaultRowHeight="10.199999999999999" x14ac:dyDescent="0.25"/>
  <cols>
    <col min="1" max="1" width="86.375" style="392" customWidth="1"/>
    <col min="2" max="2" width="7.125" style="392" customWidth="1"/>
    <col min="3" max="4" width="8.625" style="392" customWidth="1"/>
    <col min="5" max="5" width="9.25" style="392" customWidth="1"/>
    <col min="6" max="6" width="7.125" style="392" customWidth="1"/>
    <col min="7" max="8" width="8.625" style="392" customWidth="1"/>
    <col min="9" max="9" width="9.25" style="392" customWidth="1"/>
    <col min="10" max="10" width="7.125" style="392" customWidth="1"/>
    <col min="11" max="12" width="8.625" style="392" customWidth="1"/>
    <col min="13" max="13" width="9.25" style="392" customWidth="1"/>
    <col min="14" max="17" width="9.75" style="392" customWidth="1"/>
    <col min="18" max="236" width="11.375" style="392"/>
    <col min="237" max="237" width="45.25" style="392" customWidth="1"/>
    <col min="238" max="238" width="7.125" style="392" customWidth="1"/>
    <col min="239" max="240" width="8.125" style="392" customWidth="1"/>
    <col min="241" max="241" width="9.25" style="392" customWidth="1"/>
    <col min="242" max="242" width="7.125" style="392" customWidth="1"/>
    <col min="243" max="244" width="8.125" style="392" customWidth="1"/>
    <col min="245" max="245" width="9.25" style="392" customWidth="1"/>
    <col min="246" max="246" width="7.125" style="392" customWidth="1"/>
    <col min="247" max="248" width="8.125" style="392" customWidth="1"/>
    <col min="249" max="249" width="9.25" style="392" customWidth="1"/>
    <col min="250" max="250" width="8.625" style="392" customWidth="1"/>
    <col min="251" max="251" width="8.25" style="392" bestFit="1" customWidth="1"/>
    <col min="252" max="252" width="7.875" style="392" customWidth="1"/>
    <col min="253" max="253" width="9.625" style="392" bestFit="1" customWidth="1"/>
    <col min="254" max="492" width="11.375" style="392"/>
    <col min="493" max="493" width="45.25" style="392" customWidth="1"/>
    <col min="494" max="494" width="7.125" style="392" customWidth="1"/>
    <col min="495" max="496" width="8.125" style="392" customWidth="1"/>
    <col min="497" max="497" width="9.25" style="392" customWidth="1"/>
    <col min="498" max="498" width="7.125" style="392" customWidth="1"/>
    <col min="499" max="500" width="8.125" style="392" customWidth="1"/>
    <col min="501" max="501" width="9.25" style="392" customWidth="1"/>
    <col min="502" max="502" width="7.125" style="392" customWidth="1"/>
    <col min="503" max="504" width="8.125" style="392" customWidth="1"/>
    <col min="505" max="505" width="9.25" style="392" customWidth="1"/>
    <col min="506" max="506" width="8.625" style="392" customWidth="1"/>
    <col min="507" max="507" width="8.25" style="392" bestFit="1" customWidth="1"/>
    <col min="508" max="508" width="7.875" style="392" customWidth="1"/>
    <col min="509" max="509" width="9.625" style="392" bestFit="1" customWidth="1"/>
    <col min="510" max="748" width="11.375" style="392"/>
    <col min="749" max="749" width="45.25" style="392" customWidth="1"/>
    <col min="750" max="750" width="7.125" style="392" customWidth="1"/>
    <col min="751" max="752" width="8.125" style="392" customWidth="1"/>
    <col min="753" max="753" width="9.25" style="392" customWidth="1"/>
    <col min="754" max="754" width="7.125" style="392" customWidth="1"/>
    <col min="755" max="756" width="8.125" style="392" customWidth="1"/>
    <col min="757" max="757" width="9.25" style="392" customWidth="1"/>
    <col min="758" max="758" width="7.125" style="392" customWidth="1"/>
    <col min="759" max="760" width="8.125" style="392" customWidth="1"/>
    <col min="761" max="761" width="9.25" style="392" customWidth="1"/>
    <col min="762" max="762" width="8.625" style="392" customWidth="1"/>
    <col min="763" max="763" width="8.25" style="392" bestFit="1" customWidth="1"/>
    <col min="764" max="764" width="7.875" style="392" customWidth="1"/>
    <col min="765" max="765" width="9.625" style="392" bestFit="1" customWidth="1"/>
    <col min="766" max="1004" width="11.375" style="392"/>
    <col min="1005" max="1005" width="45.25" style="392" customWidth="1"/>
    <col min="1006" max="1006" width="7.125" style="392" customWidth="1"/>
    <col min="1007" max="1008" width="8.125" style="392" customWidth="1"/>
    <col min="1009" max="1009" width="9.25" style="392" customWidth="1"/>
    <col min="1010" max="1010" width="7.125" style="392" customWidth="1"/>
    <col min="1011" max="1012" width="8.125" style="392" customWidth="1"/>
    <col min="1013" max="1013" width="9.25" style="392" customWidth="1"/>
    <col min="1014" max="1014" width="7.125" style="392" customWidth="1"/>
    <col min="1015" max="1016" width="8.125" style="392" customWidth="1"/>
    <col min="1017" max="1017" width="9.25" style="392" customWidth="1"/>
    <col min="1018" max="1018" width="8.625" style="392" customWidth="1"/>
    <col min="1019" max="1019" width="8.25" style="392" bestFit="1" customWidth="1"/>
    <col min="1020" max="1020" width="7.875" style="392" customWidth="1"/>
    <col min="1021" max="1021" width="9.625" style="392" bestFit="1" customWidth="1"/>
    <col min="1022" max="1260" width="11.375" style="392"/>
    <col min="1261" max="1261" width="45.25" style="392" customWidth="1"/>
    <col min="1262" max="1262" width="7.125" style="392" customWidth="1"/>
    <col min="1263" max="1264" width="8.125" style="392" customWidth="1"/>
    <col min="1265" max="1265" width="9.25" style="392" customWidth="1"/>
    <col min="1266" max="1266" width="7.125" style="392" customWidth="1"/>
    <col min="1267" max="1268" width="8.125" style="392" customWidth="1"/>
    <col min="1269" max="1269" width="9.25" style="392" customWidth="1"/>
    <col min="1270" max="1270" width="7.125" style="392" customWidth="1"/>
    <col min="1271" max="1272" width="8.125" style="392" customWidth="1"/>
    <col min="1273" max="1273" width="9.25" style="392" customWidth="1"/>
    <col min="1274" max="1274" width="8.625" style="392" customWidth="1"/>
    <col min="1275" max="1275" width="8.25" style="392" bestFit="1" customWidth="1"/>
    <col min="1276" max="1276" width="7.875" style="392" customWidth="1"/>
    <col min="1277" max="1277" width="9.625" style="392" bestFit="1" customWidth="1"/>
    <col min="1278" max="1516" width="11.375" style="392"/>
    <col min="1517" max="1517" width="45.25" style="392" customWidth="1"/>
    <col min="1518" max="1518" width="7.125" style="392" customWidth="1"/>
    <col min="1519" max="1520" width="8.125" style="392" customWidth="1"/>
    <col min="1521" max="1521" width="9.25" style="392" customWidth="1"/>
    <col min="1522" max="1522" width="7.125" style="392" customWidth="1"/>
    <col min="1523" max="1524" width="8.125" style="392" customWidth="1"/>
    <col min="1525" max="1525" width="9.25" style="392" customWidth="1"/>
    <col min="1526" max="1526" width="7.125" style="392" customWidth="1"/>
    <col min="1527" max="1528" width="8.125" style="392" customWidth="1"/>
    <col min="1529" max="1529" width="9.25" style="392" customWidth="1"/>
    <col min="1530" max="1530" width="8.625" style="392" customWidth="1"/>
    <col min="1531" max="1531" width="8.25" style="392" bestFit="1" customWidth="1"/>
    <col min="1532" max="1532" width="7.875" style="392" customWidth="1"/>
    <col min="1533" max="1533" width="9.625" style="392" bestFit="1" customWidth="1"/>
    <col min="1534" max="1772" width="11.375" style="392"/>
    <col min="1773" max="1773" width="45.25" style="392" customWidth="1"/>
    <col min="1774" max="1774" width="7.125" style="392" customWidth="1"/>
    <col min="1775" max="1776" width="8.125" style="392" customWidth="1"/>
    <col min="1777" max="1777" width="9.25" style="392" customWidth="1"/>
    <col min="1778" max="1778" width="7.125" style="392" customWidth="1"/>
    <col min="1779" max="1780" width="8.125" style="392" customWidth="1"/>
    <col min="1781" max="1781" width="9.25" style="392" customWidth="1"/>
    <col min="1782" max="1782" width="7.125" style="392" customWidth="1"/>
    <col min="1783" max="1784" width="8.125" style="392" customWidth="1"/>
    <col min="1785" max="1785" width="9.25" style="392" customWidth="1"/>
    <col min="1786" max="1786" width="8.625" style="392" customWidth="1"/>
    <col min="1787" max="1787" width="8.25" style="392" bestFit="1" customWidth="1"/>
    <col min="1788" max="1788" width="7.875" style="392" customWidth="1"/>
    <col min="1789" max="1789" width="9.625" style="392" bestFit="1" customWidth="1"/>
    <col min="1790" max="2028" width="11.375" style="392"/>
    <col min="2029" max="2029" width="45.25" style="392" customWidth="1"/>
    <col min="2030" max="2030" width="7.125" style="392" customWidth="1"/>
    <col min="2031" max="2032" width="8.125" style="392" customWidth="1"/>
    <col min="2033" max="2033" width="9.25" style="392" customWidth="1"/>
    <col min="2034" max="2034" width="7.125" style="392" customWidth="1"/>
    <col min="2035" max="2036" width="8.125" style="392" customWidth="1"/>
    <col min="2037" max="2037" width="9.25" style="392" customWidth="1"/>
    <col min="2038" max="2038" width="7.125" style="392" customWidth="1"/>
    <col min="2039" max="2040" width="8.125" style="392" customWidth="1"/>
    <col min="2041" max="2041" width="9.25" style="392" customWidth="1"/>
    <col min="2042" max="2042" width="8.625" style="392" customWidth="1"/>
    <col min="2043" max="2043" width="8.25" style="392" bestFit="1" customWidth="1"/>
    <col min="2044" max="2044" width="7.875" style="392" customWidth="1"/>
    <col min="2045" max="2045" width="9.625" style="392" bestFit="1" customWidth="1"/>
    <col min="2046" max="2284" width="11.375" style="392"/>
    <col min="2285" max="2285" width="45.25" style="392" customWidth="1"/>
    <col min="2286" max="2286" width="7.125" style="392" customWidth="1"/>
    <col min="2287" max="2288" width="8.125" style="392" customWidth="1"/>
    <col min="2289" max="2289" width="9.25" style="392" customWidth="1"/>
    <col min="2290" max="2290" width="7.125" style="392" customWidth="1"/>
    <col min="2291" max="2292" width="8.125" style="392" customWidth="1"/>
    <col min="2293" max="2293" width="9.25" style="392" customWidth="1"/>
    <col min="2294" max="2294" width="7.125" style="392" customWidth="1"/>
    <col min="2295" max="2296" width="8.125" style="392" customWidth="1"/>
    <col min="2297" max="2297" width="9.25" style="392" customWidth="1"/>
    <col min="2298" max="2298" width="8.625" style="392" customWidth="1"/>
    <col min="2299" max="2299" width="8.25" style="392" bestFit="1" customWidth="1"/>
    <col min="2300" max="2300" width="7.875" style="392" customWidth="1"/>
    <col min="2301" max="2301" width="9.625" style="392" bestFit="1" customWidth="1"/>
    <col min="2302" max="2540" width="11.375" style="392"/>
    <col min="2541" max="2541" width="45.25" style="392" customWidth="1"/>
    <col min="2542" max="2542" width="7.125" style="392" customWidth="1"/>
    <col min="2543" max="2544" width="8.125" style="392" customWidth="1"/>
    <col min="2545" max="2545" width="9.25" style="392" customWidth="1"/>
    <col min="2546" max="2546" width="7.125" style="392" customWidth="1"/>
    <col min="2547" max="2548" width="8.125" style="392" customWidth="1"/>
    <col min="2549" max="2549" width="9.25" style="392" customWidth="1"/>
    <col min="2550" max="2550" width="7.125" style="392" customWidth="1"/>
    <col min="2551" max="2552" width="8.125" style="392" customWidth="1"/>
    <col min="2553" max="2553" width="9.25" style="392" customWidth="1"/>
    <col min="2554" max="2554" width="8.625" style="392" customWidth="1"/>
    <col min="2555" max="2555" width="8.25" style="392" bestFit="1" customWidth="1"/>
    <col min="2556" max="2556" width="7.875" style="392" customWidth="1"/>
    <col min="2557" max="2557" width="9.625" style="392" bestFit="1" customWidth="1"/>
    <col min="2558" max="2796" width="11.375" style="392"/>
    <col min="2797" max="2797" width="45.25" style="392" customWidth="1"/>
    <col min="2798" max="2798" width="7.125" style="392" customWidth="1"/>
    <col min="2799" max="2800" width="8.125" style="392" customWidth="1"/>
    <col min="2801" max="2801" width="9.25" style="392" customWidth="1"/>
    <col min="2802" max="2802" width="7.125" style="392" customWidth="1"/>
    <col min="2803" max="2804" width="8.125" style="392" customWidth="1"/>
    <col min="2805" max="2805" width="9.25" style="392" customWidth="1"/>
    <col min="2806" max="2806" width="7.125" style="392" customWidth="1"/>
    <col min="2807" max="2808" width="8.125" style="392" customWidth="1"/>
    <col min="2809" max="2809" width="9.25" style="392" customWidth="1"/>
    <col min="2810" max="2810" width="8.625" style="392" customWidth="1"/>
    <col min="2811" max="2811" width="8.25" style="392" bestFit="1" customWidth="1"/>
    <col min="2812" max="2812" width="7.875" style="392" customWidth="1"/>
    <col min="2813" max="2813" width="9.625" style="392" bestFit="1" customWidth="1"/>
    <col min="2814" max="3052" width="11.375" style="392"/>
    <col min="3053" max="3053" width="45.25" style="392" customWidth="1"/>
    <col min="3054" max="3054" width="7.125" style="392" customWidth="1"/>
    <col min="3055" max="3056" width="8.125" style="392" customWidth="1"/>
    <col min="3057" max="3057" width="9.25" style="392" customWidth="1"/>
    <col min="3058" max="3058" width="7.125" style="392" customWidth="1"/>
    <col min="3059" max="3060" width="8.125" style="392" customWidth="1"/>
    <col min="3061" max="3061" width="9.25" style="392" customWidth="1"/>
    <col min="3062" max="3062" width="7.125" style="392" customWidth="1"/>
    <col min="3063" max="3064" width="8.125" style="392" customWidth="1"/>
    <col min="3065" max="3065" width="9.25" style="392" customWidth="1"/>
    <col min="3066" max="3066" width="8.625" style="392" customWidth="1"/>
    <col min="3067" max="3067" width="8.25" style="392" bestFit="1" customWidth="1"/>
    <col min="3068" max="3068" width="7.875" style="392" customWidth="1"/>
    <col min="3069" max="3069" width="9.625" style="392" bestFit="1" customWidth="1"/>
    <col min="3070" max="3308" width="11.375" style="392"/>
    <col min="3309" max="3309" width="45.25" style="392" customWidth="1"/>
    <col min="3310" max="3310" width="7.125" style="392" customWidth="1"/>
    <col min="3311" max="3312" width="8.125" style="392" customWidth="1"/>
    <col min="3313" max="3313" width="9.25" style="392" customWidth="1"/>
    <col min="3314" max="3314" width="7.125" style="392" customWidth="1"/>
    <col min="3315" max="3316" width="8.125" style="392" customWidth="1"/>
    <col min="3317" max="3317" width="9.25" style="392" customWidth="1"/>
    <col min="3318" max="3318" width="7.125" style="392" customWidth="1"/>
    <col min="3319" max="3320" width="8.125" style="392" customWidth="1"/>
    <col min="3321" max="3321" width="9.25" style="392" customWidth="1"/>
    <col min="3322" max="3322" width="8.625" style="392" customWidth="1"/>
    <col min="3323" max="3323" width="8.25" style="392" bestFit="1" customWidth="1"/>
    <col min="3324" max="3324" width="7.875" style="392" customWidth="1"/>
    <col min="3325" max="3325" width="9.625" style="392" bestFit="1" customWidth="1"/>
    <col min="3326" max="3564" width="11.375" style="392"/>
    <col min="3565" max="3565" width="45.25" style="392" customWidth="1"/>
    <col min="3566" max="3566" width="7.125" style="392" customWidth="1"/>
    <col min="3567" max="3568" width="8.125" style="392" customWidth="1"/>
    <col min="3569" max="3569" width="9.25" style="392" customWidth="1"/>
    <col min="3570" max="3570" width="7.125" style="392" customWidth="1"/>
    <col min="3571" max="3572" width="8.125" style="392" customWidth="1"/>
    <col min="3573" max="3573" width="9.25" style="392" customWidth="1"/>
    <col min="3574" max="3574" width="7.125" style="392" customWidth="1"/>
    <col min="3575" max="3576" width="8.125" style="392" customWidth="1"/>
    <col min="3577" max="3577" width="9.25" style="392" customWidth="1"/>
    <col min="3578" max="3578" width="8.625" style="392" customWidth="1"/>
    <col min="3579" max="3579" width="8.25" style="392" bestFit="1" customWidth="1"/>
    <col min="3580" max="3580" width="7.875" style="392" customWidth="1"/>
    <col min="3581" max="3581" width="9.625" style="392" bestFit="1" customWidth="1"/>
    <col min="3582" max="3820" width="11.375" style="392"/>
    <col min="3821" max="3821" width="45.25" style="392" customWidth="1"/>
    <col min="3822" max="3822" width="7.125" style="392" customWidth="1"/>
    <col min="3823" max="3824" width="8.125" style="392" customWidth="1"/>
    <col min="3825" max="3825" width="9.25" style="392" customWidth="1"/>
    <col min="3826" max="3826" width="7.125" style="392" customWidth="1"/>
    <col min="3827" max="3828" width="8.125" style="392" customWidth="1"/>
    <col min="3829" max="3829" width="9.25" style="392" customWidth="1"/>
    <col min="3830" max="3830" width="7.125" style="392" customWidth="1"/>
    <col min="3831" max="3832" width="8.125" style="392" customWidth="1"/>
    <col min="3833" max="3833" width="9.25" style="392" customWidth="1"/>
    <col min="3834" max="3834" width="8.625" style="392" customWidth="1"/>
    <col min="3835" max="3835" width="8.25" style="392" bestFit="1" customWidth="1"/>
    <col min="3836" max="3836" width="7.875" style="392" customWidth="1"/>
    <col min="3837" max="3837" width="9.625" style="392" bestFit="1" customWidth="1"/>
    <col min="3838" max="4076" width="11.375" style="392"/>
    <col min="4077" max="4077" width="45.25" style="392" customWidth="1"/>
    <col min="4078" max="4078" width="7.125" style="392" customWidth="1"/>
    <col min="4079" max="4080" width="8.125" style="392" customWidth="1"/>
    <col min="4081" max="4081" width="9.25" style="392" customWidth="1"/>
    <col min="4082" max="4082" width="7.125" style="392" customWidth="1"/>
    <col min="4083" max="4084" width="8.125" style="392" customWidth="1"/>
    <col min="4085" max="4085" width="9.25" style="392" customWidth="1"/>
    <col min="4086" max="4086" width="7.125" style="392" customWidth="1"/>
    <col min="4087" max="4088" width="8.125" style="392" customWidth="1"/>
    <col min="4089" max="4089" width="9.25" style="392" customWidth="1"/>
    <col min="4090" max="4090" width="8.625" style="392" customWidth="1"/>
    <col min="4091" max="4091" width="8.25" style="392" bestFit="1" customWidth="1"/>
    <col min="4092" max="4092" width="7.875" style="392" customWidth="1"/>
    <col min="4093" max="4093" width="9.625" style="392" bestFit="1" customWidth="1"/>
    <col min="4094" max="4332" width="11.375" style="392"/>
    <col min="4333" max="4333" width="45.25" style="392" customWidth="1"/>
    <col min="4334" max="4334" width="7.125" style="392" customWidth="1"/>
    <col min="4335" max="4336" width="8.125" style="392" customWidth="1"/>
    <col min="4337" max="4337" width="9.25" style="392" customWidth="1"/>
    <col min="4338" max="4338" width="7.125" style="392" customWidth="1"/>
    <col min="4339" max="4340" width="8.125" style="392" customWidth="1"/>
    <col min="4341" max="4341" width="9.25" style="392" customWidth="1"/>
    <col min="4342" max="4342" width="7.125" style="392" customWidth="1"/>
    <col min="4343" max="4344" width="8.125" style="392" customWidth="1"/>
    <col min="4345" max="4345" width="9.25" style="392" customWidth="1"/>
    <col min="4346" max="4346" width="8.625" style="392" customWidth="1"/>
    <col min="4347" max="4347" width="8.25" style="392" bestFit="1" customWidth="1"/>
    <col min="4348" max="4348" width="7.875" style="392" customWidth="1"/>
    <col min="4349" max="4349" width="9.625" style="392" bestFit="1" customWidth="1"/>
    <col min="4350" max="4588" width="11.375" style="392"/>
    <col min="4589" max="4589" width="45.25" style="392" customWidth="1"/>
    <col min="4590" max="4590" width="7.125" style="392" customWidth="1"/>
    <col min="4591" max="4592" width="8.125" style="392" customWidth="1"/>
    <col min="4593" max="4593" width="9.25" style="392" customWidth="1"/>
    <col min="4594" max="4594" width="7.125" style="392" customWidth="1"/>
    <col min="4595" max="4596" width="8.125" style="392" customWidth="1"/>
    <col min="4597" max="4597" width="9.25" style="392" customWidth="1"/>
    <col min="4598" max="4598" width="7.125" style="392" customWidth="1"/>
    <col min="4599" max="4600" width="8.125" style="392" customWidth="1"/>
    <col min="4601" max="4601" width="9.25" style="392" customWidth="1"/>
    <col min="4602" max="4602" width="8.625" style="392" customWidth="1"/>
    <col min="4603" max="4603" width="8.25" style="392" bestFit="1" customWidth="1"/>
    <col min="4604" max="4604" width="7.875" style="392" customWidth="1"/>
    <col min="4605" max="4605" width="9.625" style="392" bestFit="1" customWidth="1"/>
    <col min="4606" max="4844" width="11.375" style="392"/>
    <col min="4845" max="4845" width="45.25" style="392" customWidth="1"/>
    <col min="4846" max="4846" width="7.125" style="392" customWidth="1"/>
    <col min="4847" max="4848" width="8.125" style="392" customWidth="1"/>
    <col min="4849" max="4849" width="9.25" style="392" customWidth="1"/>
    <col min="4850" max="4850" width="7.125" style="392" customWidth="1"/>
    <col min="4851" max="4852" width="8.125" style="392" customWidth="1"/>
    <col min="4853" max="4853" width="9.25" style="392" customWidth="1"/>
    <col min="4854" max="4854" width="7.125" style="392" customWidth="1"/>
    <col min="4855" max="4856" width="8.125" style="392" customWidth="1"/>
    <col min="4857" max="4857" width="9.25" style="392" customWidth="1"/>
    <col min="4858" max="4858" width="8.625" style="392" customWidth="1"/>
    <col min="4859" max="4859" width="8.25" style="392" bestFit="1" customWidth="1"/>
    <col min="4860" max="4860" width="7.875" style="392" customWidth="1"/>
    <col min="4861" max="4861" width="9.625" style="392" bestFit="1" customWidth="1"/>
    <col min="4862" max="5100" width="11.375" style="392"/>
    <col min="5101" max="5101" width="45.25" style="392" customWidth="1"/>
    <col min="5102" max="5102" width="7.125" style="392" customWidth="1"/>
    <col min="5103" max="5104" width="8.125" style="392" customWidth="1"/>
    <col min="5105" max="5105" width="9.25" style="392" customWidth="1"/>
    <col min="5106" max="5106" width="7.125" style="392" customWidth="1"/>
    <col min="5107" max="5108" width="8.125" style="392" customWidth="1"/>
    <col min="5109" max="5109" width="9.25" style="392" customWidth="1"/>
    <col min="5110" max="5110" width="7.125" style="392" customWidth="1"/>
    <col min="5111" max="5112" width="8.125" style="392" customWidth="1"/>
    <col min="5113" max="5113" width="9.25" style="392" customWidth="1"/>
    <col min="5114" max="5114" width="8.625" style="392" customWidth="1"/>
    <col min="5115" max="5115" width="8.25" style="392" bestFit="1" customWidth="1"/>
    <col min="5116" max="5116" width="7.875" style="392" customWidth="1"/>
    <col min="5117" max="5117" width="9.625" style="392" bestFit="1" customWidth="1"/>
    <col min="5118" max="5356" width="11.375" style="392"/>
    <col min="5357" max="5357" width="45.25" style="392" customWidth="1"/>
    <col min="5358" max="5358" width="7.125" style="392" customWidth="1"/>
    <col min="5359" max="5360" width="8.125" style="392" customWidth="1"/>
    <col min="5361" max="5361" width="9.25" style="392" customWidth="1"/>
    <col min="5362" max="5362" width="7.125" style="392" customWidth="1"/>
    <col min="5363" max="5364" width="8.125" style="392" customWidth="1"/>
    <col min="5365" max="5365" width="9.25" style="392" customWidth="1"/>
    <col min="5366" max="5366" width="7.125" style="392" customWidth="1"/>
    <col min="5367" max="5368" width="8.125" style="392" customWidth="1"/>
    <col min="5369" max="5369" width="9.25" style="392" customWidth="1"/>
    <col min="5370" max="5370" width="8.625" style="392" customWidth="1"/>
    <col min="5371" max="5371" width="8.25" style="392" bestFit="1" customWidth="1"/>
    <col min="5372" max="5372" width="7.875" style="392" customWidth="1"/>
    <col min="5373" max="5373" width="9.625" style="392" bestFit="1" customWidth="1"/>
    <col min="5374" max="5612" width="11.375" style="392"/>
    <col min="5613" max="5613" width="45.25" style="392" customWidth="1"/>
    <col min="5614" max="5614" width="7.125" style="392" customWidth="1"/>
    <col min="5615" max="5616" width="8.125" style="392" customWidth="1"/>
    <col min="5617" max="5617" width="9.25" style="392" customWidth="1"/>
    <col min="5618" max="5618" width="7.125" style="392" customWidth="1"/>
    <col min="5619" max="5620" width="8.125" style="392" customWidth="1"/>
    <col min="5621" max="5621" width="9.25" style="392" customWidth="1"/>
    <col min="5622" max="5622" width="7.125" style="392" customWidth="1"/>
    <col min="5623" max="5624" width="8.125" style="392" customWidth="1"/>
    <col min="5625" max="5625" width="9.25" style="392" customWidth="1"/>
    <col min="5626" max="5626" width="8.625" style="392" customWidth="1"/>
    <col min="5627" max="5627" width="8.25" style="392" bestFit="1" customWidth="1"/>
    <col min="5628" max="5628" width="7.875" style="392" customWidth="1"/>
    <col min="5629" max="5629" width="9.625" style="392" bestFit="1" customWidth="1"/>
    <col min="5630" max="5868" width="11.375" style="392"/>
    <col min="5869" max="5869" width="45.25" style="392" customWidth="1"/>
    <col min="5870" max="5870" width="7.125" style="392" customWidth="1"/>
    <col min="5871" max="5872" width="8.125" style="392" customWidth="1"/>
    <col min="5873" max="5873" width="9.25" style="392" customWidth="1"/>
    <col min="5874" max="5874" width="7.125" style="392" customWidth="1"/>
    <col min="5875" max="5876" width="8.125" style="392" customWidth="1"/>
    <col min="5877" max="5877" width="9.25" style="392" customWidth="1"/>
    <col min="5878" max="5878" width="7.125" style="392" customWidth="1"/>
    <col min="5879" max="5880" width="8.125" style="392" customWidth="1"/>
    <col min="5881" max="5881" width="9.25" style="392" customWidth="1"/>
    <col min="5882" max="5882" width="8.625" style="392" customWidth="1"/>
    <col min="5883" max="5883" width="8.25" style="392" bestFit="1" customWidth="1"/>
    <col min="5884" max="5884" width="7.875" style="392" customWidth="1"/>
    <col min="5885" max="5885" width="9.625" style="392" bestFit="1" customWidth="1"/>
    <col min="5886" max="6124" width="11.375" style="392"/>
    <col min="6125" max="6125" width="45.25" style="392" customWidth="1"/>
    <col min="6126" max="6126" width="7.125" style="392" customWidth="1"/>
    <col min="6127" max="6128" width="8.125" style="392" customWidth="1"/>
    <col min="6129" max="6129" width="9.25" style="392" customWidth="1"/>
    <col min="6130" max="6130" width="7.125" style="392" customWidth="1"/>
    <col min="6131" max="6132" width="8.125" style="392" customWidth="1"/>
    <col min="6133" max="6133" width="9.25" style="392" customWidth="1"/>
    <col min="6134" max="6134" width="7.125" style="392" customWidth="1"/>
    <col min="6135" max="6136" width="8.125" style="392" customWidth="1"/>
    <col min="6137" max="6137" width="9.25" style="392" customWidth="1"/>
    <col min="6138" max="6138" width="8.625" style="392" customWidth="1"/>
    <col min="6139" max="6139" width="8.25" style="392" bestFit="1" customWidth="1"/>
    <col min="6140" max="6140" width="7.875" style="392" customWidth="1"/>
    <col min="6141" max="6141" width="9.625" style="392" bestFit="1" customWidth="1"/>
    <col min="6142" max="6380" width="11.375" style="392"/>
    <col min="6381" max="6381" width="45.25" style="392" customWidth="1"/>
    <col min="6382" max="6382" width="7.125" style="392" customWidth="1"/>
    <col min="6383" max="6384" width="8.125" style="392" customWidth="1"/>
    <col min="6385" max="6385" width="9.25" style="392" customWidth="1"/>
    <col min="6386" max="6386" width="7.125" style="392" customWidth="1"/>
    <col min="6387" max="6388" width="8.125" style="392" customWidth="1"/>
    <col min="6389" max="6389" width="9.25" style="392" customWidth="1"/>
    <col min="6390" max="6390" width="7.125" style="392" customWidth="1"/>
    <col min="6391" max="6392" width="8.125" style="392" customWidth="1"/>
    <col min="6393" max="6393" width="9.25" style="392" customWidth="1"/>
    <col min="6394" max="6394" width="8.625" style="392" customWidth="1"/>
    <col min="6395" max="6395" width="8.25" style="392" bestFit="1" customWidth="1"/>
    <col min="6396" max="6396" width="7.875" style="392" customWidth="1"/>
    <col min="6397" max="6397" width="9.625" style="392" bestFit="1" customWidth="1"/>
    <col min="6398" max="6636" width="11.375" style="392"/>
    <col min="6637" max="6637" width="45.25" style="392" customWidth="1"/>
    <col min="6638" max="6638" width="7.125" style="392" customWidth="1"/>
    <col min="6639" max="6640" width="8.125" style="392" customWidth="1"/>
    <col min="6641" max="6641" width="9.25" style="392" customWidth="1"/>
    <col min="6642" max="6642" width="7.125" style="392" customWidth="1"/>
    <col min="6643" max="6644" width="8.125" style="392" customWidth="1"/>
    <col min="6645" max="6645" width="9.25" style="392" customWidth="1"/>
    <col min="6646" max="6646" width="7.125" style="392" customWidth="1"/>
    <col min="6647" max="6648" width="8.125" style="392" customWidth="1"/>
    <col min="6649" max="6649" width="9.25" style="392" customWidth="1"/>
    <col min="6650" max="6650" width="8.625" style="392" customWidth="1"/>
    <col min="6651" max="6651" width="8.25" style="392" bestFit="1" customWidth="1"/>
    <col min="6652" max="6652" width="7.875" style="392" customWidth="1"/>
    <col min="6653" max="6653" width="9.625" style="392" bestFit="1" customWidth="1"/>
    <col min="6654" max="6892" width="11.375" style="392"/>
    <col min="6893" max="6893" width="45.25" style="392" customWidth="1"/>
    <col min="6894" max="6894" width="7.125" style="392" customWidth="1"/>
    <col min="6895" max="6896" width="8.125" style="392" customWidth="1"/>
    <col min="6897" max="6897" width="9.25" style="392" customWidth="1"/>
    <col min="6898" max="6898" width="7.125" style="392" customWidth="1"/>
    <col min="6899" max="6900" width="8.125" style="392" customWidth="1"/>
    <col min="6901" max="6901" width="9.25" style="392" customWidth="1"/>
    <col min="6902" max="6902" width="7.125" style="392" customWidth="1"/>
    <col min="6903" max="6904" width="8.125" style="392" customWidth="1"/>
    <col min="6905" max="6905" width="9.25" style="392" customWidth="1"/>
    <col min="6906" max="6906" width="8.625" style="392" customWidth="1"/>
    <col min="6907" max="6907" width="8.25" style="392" bestFit="1" customWidth="1"/>
    <col min="6908" max="6908" width="7.875" style="392" customWidth="1"/>
    <col min="6909" max="6909" width="9.625" style="392" bestFit="1" customWidth="1"/>
    <col min="6910" max="7148" width="11.375" style="392"/>
    <col min="7149" max="7149" width="45.25" style="392" customWidth="1"/>
    <col min="7150" max="7150" width="7.125" style="392" customWidth="1"/>
    <col min="7151" max="7152" width="8.125" style="392" customWidth="1"/>
    <col min="7153" max="7153" width="9.25" style="392" customWidth="1"/>
    <col min="7154" max="7154" width="7.125" style="392" customWidth="1"/>
    <col min="7155" max="7156" width="8.125" style="392" customWidth="1"/>
    <col min="7157" max="7157" width="9.25" style="392" customWidth="1"/>
    <col min="7158" max="7158" width="7.125" style="392" customWidth="1"/>
    <col min="7159" max="7160" width="8.125" style="392" customWidth="1"/>
    <col min="7161" max="7161" width="9.25" style="392" customWidth="1"/>
    <col min="7162" max="7162" width="8.625" style="392" customWidth="1"/>
    <col min="7163" max="7163" width="8.25" style="392" bestFit="1" customWidth="1"/>
    <col min="7164" max="7164" width="7.875" style="392" customWidth="1"/>
    <col min="7165" max="7165" width="9.625" style="392" bestFit="1" customWidth="1"/>
    <col min="7166" max="7404" width="11.375" style="392"/>
    <col min="7405" max="7405" width="45.25" style="392" customWidth="1"/>
    <col min="7406" max="7406" width="7.125" style="392" customWidth="1"/>
    <col min="7407" max="7408" width="8.125" style="392" customWidth="1"/>
    <col min="7409" max="7409" width="9.25" style="392" customWidth="1"/>
    <col min="7410" max="7410" width="7.125" style="392" customWidth="1"/>
    <col min="7411" max="7412" width="8.125" style="392" customWidth="1"/>
    <col min="7413" max="7413" width="9.25" style="392" customWidth="1"/>
    <col min="7414" max="7414" width="7.125" style="392" customWidth="1"/>
    <col min="7415" max="7416" width="8.125" style="392" customWidth="1"/>
    <col min="7417" max="7417" width="9.25" style="392" customWidth="1"/>
    <col min="7418" max="7418" width="8.625" style="392" customWidth="1"/>
    <col min="7419" max="7419" width="8.25" style="392" bestFit="1" customWidth="1"/>
    <col min="7420" max="7420" width="7.875" style="392" customWidth="1"/>
    <col min="7421" max="7421" width="9.625" style="392" bestFit="1" customWidth="1"/>
    <col min="7422" max="7660" width="11.375" style="392"/>
    <col min="7661" max="7661" width="45.25" style="392" customWidth="1"/>
    <col min="7662" max="7662" width="7.125" style="392" customWidth="1"/>
    <col min="7663" max="7664" width="8.125" style="392" customWidth="1"/>
    <col min="7665" max="7665" width="9.25" style="392" customWidth="1"/>
    <col min="7666" max="7666" width="7.125" style="392" customWidth="1"/>
    <col min="7667" max="7668" width="8.125" style="392" customWidth="1"/>
    <col min="7669" max="7669" width="9.25" style="392" customWidth="1"/>
    <col min="7670" max="7670" width="7.125" style="392" customWidth="1"/>
    <col min="7671" max="7672" width="8.125" style="392" customWidth="1"/>
    <col min="7673" max="7673" width="9.25" style="392" customWidth="1"/>
    <col min="7674" max="7674" width="8.625" style="392" customWidth="1"/>
    <col min="7675" max="7675" width="8.25" style="392" bestFit="1" customWidth="1"/>
    <col min="7676" max="7676" width="7.875" style="392" customWidth="1"/>
    <col min="7677" max="7677" width="9.625" style="392" bestFit="1" customWidth="1"/>
    <col min="7678" max="7916" width="11.375" style="392"/>
    <col min="7917" max="7917" width="45.25" style="392" customWidth="1"/>
    <col min="7918" max="7918" width="7.125" style="392" customWidth="1"/>
    <col min="7919" max="7920" width="8.125" style="392" customWidth="1"/>
    <col min="7921" max="7921" width="9.25" style="392" customWidth="1"/>
    <col min="7922" max="7922" width="7.125" style="392" customWidth="1"/>
    <col min="7923" max="7924" width="8.125" style="392" customWidth="1"/>
    <col min="7925" max="7925" width="9.25" style="392" customWidth="1"/>
    <col min="7926" max="7926" width="7.125" style="392" customWidth="1"/>
    <col min="7927" max="7928" width="8.125" style="392" customWidth="1"/>
    <col min="7929" max="7929" width="9.25" style="392" customWidth="1"/>
    <col min="7930" max="7930" width="8.625" style="392" customWidth="1"/>
    <col min="7931" max="7931" width="8.25" style="392" bestFit="1" customWidth="1"/>
    <col min="7932" max="7932" width="7.875" style="392" customWidth="1"/>
    <col min="7933" max="7933" width="9.625" style="392" bestFit="1" customWidth="1"/>
    <col min="7934" max="8172" width="11.375" style="392"/>
    <col min="8173" max="8173" width="45.25" style="392" customWidth="1"/>
    <col min="8174" max="8174" width="7.125" style="392" customWidth="1"/>
    <col min="8175" max="8176" width="8.125" style="392" customWidth="1"/>
    <col min="8177" max="8177" width="9.25" style="392" customWidth="1"/>
    <col min="8178" max="8178" width="7.125" style="392" customWidth="1"/>
    <col min="8179" max="8180" width="8.125" style="392" customWidth="1"/>
    <col min="8181" max="8181" width="9.25" style="392" customWidth="1"/>
    <col min="8182" max="8182" width="7.125" style="392" customWidth="1"/>
    <col min="8183" max="8184" width="8.125" style="392" customWidth="1"/>
    <col min="8185" max="8185" width="9.25" style="392" customWidth="1"/>
    <col min="8186" max="8186" width="8.625" style="392" customWidth="1"/>
    <col min="8187" max="8187" width="8.25" style="392" bestFit="1" customWidth="1"/>
    <col min="8188" max="8188" width="7.875" style="392" customWidth="1"/>
    <col min="8189" max="8189" width="9.625" style="392" bestFit="1" customWidth="1"/>
    <col min="8190" max="8428" width="11.375" style="392"/>
    <col min="8429" max="8429" width="45.25" style="392" customWidth="1"/>
    <col min="8430" max="8430" width="7.125" style="392" customWidth="1"/>
    <col min="8431" max="8432" width="8.125" style="392" customWidth="1"/>
    <col min="8433" max="8433" width="9.25" style="392" customWidth="1"/>
    <col min="8434" max="8434" width="7.125" style="392" customWidth="1"/>
    <col min="8435" max="8436" width="8.125" style="392" customWidth="1"/>
    <col min="8437" max="8437" width="9.25" style="392" customWidth="1"/>
    <col min="8438" max="8438" width="7.125" style="392" customWidth="1"/>
    <col min="8439" max="8440" width="8.125" style="392" customWidth="1"/>
    <col min="8441" max="8441" width="9.25" style="392" customWidth="1"/>
    <col min="8442" max="8442" width="8.625" style="392" customWidth="1"/>
    <col min="8443" max="8443" width="8.25" style="392" bestFit="1" customWidth="1"/>
    <col min="8444" max="8444" width="7.875" style="392" customWidth="1"/>
    <col min="8445" max="8445" width="9.625" style="392" bestFit="1" customWidth="1"/>
    <col min="8446" max="8684" width="11.375" style="392"/>
    <col min="8685" max="8685" width="45.25" style="392" customWidth="1"/>
    <col min="8686" max="8686" width="7.125" style="392" customWidth="1"/>
    <col min="8687" max="8688" width="8.125" style="392" customWidth="1"/>
    <col min="8689" max="8689" width="9.25" style="392" customWidth="1"/>
    <col min="8690" max="8690" width="7.125" style="392" customWidth="1"/>
    <col min="8691" max="8692" width="8.125" style="392" customWidth="1"/>
    <col min="8693" max="8693" width="9.25" style="392" customWidth="1"/>
    <col min="8694" max="8694" width="7.125" style="392" customWidth="1"/>
    <col min="8695" max="8696" width="8.125" style="392" customWidth="1"/>
    <col min="8697" max="8697" width="9.25" style="392" customWidth="1"/>
    <col min="8698" max="8698" width="8.625" style="392" customWidth="1"/>
    <col min="8699" max="8699" width="8.25" style="392" bestFit="1" customWidth="1"/>
    <col min="8700" max="8700" width="7.875" style="392" customWidth="1"/>
    <col min="8701" max="8701" width="9.625" style="392" bestFit="1" customWidth="1"/>
    <col min="8702" max="8940" width="11.375" style="392"/>
    <col min="8941" max="8941" width="45.25" style="392" customWidth="1"/>
    <col min="8942" max="8942" width="7.125" style="392" customWidth="1"/>
    <col min="8943" max="8944" width="8.125" style="392" customWidth="1"/>
    <col min="8945" max="8945" width="9.25" style="392" customWidth="1"/>
    <col min="8946" max="8946" width="7.125" style="392" customWidth="1"/>
    <col min="8947" max="8948" width="8.125" style="392" customWidth="1"/>
    <col min="8949" max="8949" width="9.25" style="392" customWidth="1"/>
    <col min="8950" max="8950" width="7.125" style="392" customWidth="1"/>
    <col min="8951" max="8952" width="8.125" style="392" customWidth="1"/>
    <col min="8953" max="8953" width="9.25" style="392" customWidth="1"/>
    <col min="8954" max="8954" width="8.625" style="392" customWidth="1"/>
    <col min="8955" max="8955" width="8.25" style="392" bestFit="1" customWidth="1"/>
    <col min="8956" max="8956" width="7.875" style="392" customWidth="1"/>
    <col min="8957" max="8957" width="9.625" style="392" bestFit="1" customWidth="1"/>
    <col min="8958" max="9196" width="11.375" style="392"/>
    <col min="9197" max="9197" width="45.25" style="392" customWidth="1"/>
    <col min="9198" max="9198" width="7.125" style="392" customWidth="1"/>
    <col min="9199" max="9200" width="8.125" style="392" customWidth="1"/>
    <col min="9201" max="9201" width="9.25" style="392" customWidth="1"/>
    <col min="9202" max="9202" width="7.125" style="392" customWidth="1"/>
    <col min="9203" max="9204" width="8.125" style="392" customWidth="1"/>
    <col min="9205" max="9205" width="9.25" style="392" customWidth="1"/>
    <col min="9206" max="9206" width="7.125" style="392" customWidth="1"/>
    <col min="9207" max="9208" width="8.125" style="392" customWidth="1"/>
    <col min="9209" max="9209" width="9.25" style="392" customWidth="1"/>
    <col min="9210" max="9210" width="8.625" style="392" customWidth="1"/>
    <col min="9211" max="9211" width="8.25" style="392" bestFit="1" customWidth="1"/>
    <col min="9212" max="9212" width="7.875" style="392" customWidth="1"/>
    <col min="9213" max="9213" width="9.625" style="392" bestFit="1" customWidth="1"/>
    <col min="9214" max="9452" width="11.375" style="392"/>
    <col min="9453" max="9453" width="45.25" style="392" customWidth="1"/>
    <col min="9454" max="9454" width="7.125" style="392" customWidth="1"/>
    <col min="9455" max="9456" width="8.125" style="392" customWidth="1"/>
    <col min="9457" max="9457" width="9.25" style="392" customWidth="1"/>
    <col min="9458" max="9458" width="7.125" style="392" customWidth="1"/>
    <col min="9459" max="9460" width="8.125" style="392" customWidth="1"/>
    <col min="9461" max="9461" width="9.25" style="392" customWidth="1"/>
    <col min="9462" max="9462" width="7.125" style="392" customWidth="1"/>
    <col min="9463" max="9464" width="8.125" style="392" customWidth="1"/>
    <col min="9465" max="9465" width="9.25" style="392" customWidth="1"/>
    <col min="9466" max="9466" width="8.625" style="392" customWidth="1"/>
    <col min="9467" max="9467" width="8.25" style="392" bestFit="1" customWidth="1"/>
    <col min="9468" max="9468" width="7.875" style="392" customWidth="1"/>
    <col min="9469" max="9469" width="9.625" style="392" bestFit="1" customWidth="1"/>
    <col min="9470" max="9708" width="11.375" style="392"/>
    <col min="9709" max="9709" width="45.25" style="392" customWidth="1"/>
    <col min="9710" max="9710" width="7.125" style="392" customWidth="1"/>
    <col min="9711" max="9712" width="8.125" style="392" customWidth="1"/>
    <col min="9713" max="9713" width="9.25" style="392" customWidth="1"/>
    <col min="9714" max="9714" width="7.125" style="392" customWidth="1"/>
    <col min="9715" max="9716" width="8.125" style="392" customWidth="1"/>
    <col min="9717" max="9717" width="9.25" style="392" customWidth="1"/>
    <col min="9718" max="9718" width="7.125" style="392" customWidth="1"/>
    <col min="9719" max="9720" width="8.125" style="392" customWidth="1"/>
    <col min="9721" max="9721" width="9.25" style="392" customWidth="1"/>
    <col min="9722" max="9722" width="8.625" style="392" customWidth="1"/>
    <col min="9723" max="9723" width="8.25" style="392" bestFit="1" customWidth="1"/>
    <col min="9724" max="9724" width="7.875" style="392" customWidth="1"/>
    <col min="9725" max="9725" width="9.625" style="392" bestFit="1" customWidth="1"/>
    <col min="9726" max="9964" width="11.375" style="392"/>
    <col min="9965" max="9965" width="45.25" style="392" customWidth="1"/>
    <col min="9966" max="9966" width="7.125" style="392" customWidth="1"/>
    <col min="9967" max="9968" width="8.125" style="392" customWidth="1"/>
    <col min="9969" max="9969" width="9.25" style="392" customWidth="1"/>
    <col min="9970" max="9970" width="7.125" style="392" customWidth="1"/>
    <col min="9971" max="9972" width="8.125" style="392" customWidth="1"/>
    <col min="9973" max="9973" width="9.25" style="392" customWidth="1"/>
    <col min="9974" max="9974" width="7.125" style="392" customWidth="1"/>
    <col min="9975" max="9976" width="8.125" style="392" customWidth="1"/>
    <col min="9977" max="9977" width="9.25" style="392" customWidth="1"/>
    <col min="9978" max="9978" width="8.625" style="392" customWidth="1"/>
    <col min="9979" max="9979" width="8.25" style="392" bestFit="1" customWidth="1"/>
    <col min="9980" max="9980" width="7.875" style="392" customWidth="1"/>
    <col min="9981" max="9981" width="9.625" style="392" bestFit="1" customWidth="1"/>
    <col min="9982" max="10220" width="11.375" style="392"/>
    <col min="10221" max="10221" width="45.25" style="392" customWidth="1"/>
    <col min="10222" max="10222" width="7.125" style="392" customWidth="1"/>
    <col min="10223" max="10224" width="8.125" style="392" customWidth="1"/>
    <col min="10225" max="10225" width="9.25" style="392" customWidth="1"/>
    <col min="10226" max="10226" width="7.125" style="392" customWidth="1"/>
    <col min="10227" max="10228" width="8.125" style="392" customWidth="1"/>
    <col min="10229" max="10229" width="9.25" style="392" customWidth="1"/>
    <col min="10230" max="10230" width="7.125" style="392" customWidth="1"/>
    <col min="10231" max="10232" width="8.125" style="392" customWidth="1"/>
    <col min="10233" max="10233" width="9.25" style="392" customWidth="1"/>
    <col min="10234" max="10234" width="8.625" style="392" customWidth="1"/>
    <col min="10235" max="10235" width="8.25" style="392" bestFit="1" customWidth="1"/>
    <col min="10236" max="10236" width="7.875" style="392" customWidth="1"/>
    <col min="10237" max="10237" width="9.625" style="392" bestFit="1" customWidth="1"/>
    <col min="10238" max="10476" width="11.375" style="392"/>
    <col min="10477" max="10477" width="45.25" style="392" customWidth="1"/>
    <col min="10478" max="10478" width="7.125" style="392" customWidth="1"/>
    <col min="10479" max="10480" width="8.125" style="392" customWidth="1"/>
    <col min="10481" max="10481" width="9.25" style="392" customWidth="1"/>
    <col min="10482" max="10482" width="7.125" style="392" customWidth="1"/>
    <col min="10483" max="10484" width="8.125" style="392" customWidth="1"/>
    <col min="10485" max="10485" width="9.25" style="392" customWidth="1"/>
    <col min="10486" max="10486" width="7.125" style="392" customWidth="1"/>
    <col min="10487" max="10488" width="8.125" style="392" customWidth="1"/>
    <col min="10489" max="10489" width="9.25" style="392" customWidth="1"/>
    <col min="10490" max="10490" width="8.625" style="392" customWidth="1"/>
    <col min="10491" max="10491" width="8.25" style="392" bestFit="1" customWidth="1"/>
    <col min="10492" max="10492" width="7.875" style="392" customWidth="1"/>
    <col min="10493" max="10493" width="9.625" style="392" bestFit="1" customWidth="1"/>
    <col min="10494" max="10732" width="11.375" style="392"/>
    <col min="10733" max="10733" width="45.25" style="392" customWidth="1"/>
    <col min="10734" max="10734" width="7.125" style="392" customWidth="1"/>
    <col min="10735" max="10736" width="8.125" style="392" customWidth="1"/>
    <col min="10737" max="10737" width="9.25" style="392" customWidth="1"/>
    <col min="10738" max="10738" width="7.125" style="392" customWidth="1"/>
    <col min="10739" max="10740" width="8.125" style="392" customWidth="1"/>
    <col min="10741" max="10741" width="9.25" style="392" customWidth="1"/>
    <col min="10742" max="10742" width="7.125" style="392" customWidth="1"/>
    <col min="10743" max="10744" width="8.125" style="392" customWidth="1"/>
    <col min="10745" max="10745" width="9.25" style="392" customWidth="1"/>
    <col min="10746" max="10746" width="8.625" style="392" customWidth="1"/>
    <col min="10747" max="10747" width="8.25" style="392" bestFit="1" customWidth="1"/>
    <col min="10748" max="10748" width="7.875" style="392" customWidth="1"/>
    <col min="10749" max="10749" width="9.625" style="392" bestFit="1" customWidth="1"/>
    <col min="10750" max="10988" width="11.375" style="392"/>
    <col min="10989" max="10989" width="45.25" style="392" customWidth="1"/>
    <col min="10990" max="10990" width="7.125" style="392" customWidth="1"/>
    <col min="10991" max="10992" width="8.125" style="392" customWidth="1"/>
    <col min="10993" max="10993" width="9.25" style="392" customWidth="1"/>
    <col min="10994" max="10994" width="7.125" style="392" customWidth="1"/>
    <col min="10995" max="10996" width="8.125" style="392" customWidth="1"/>
    <col min="10997" max="10997" width="9.25" style="392" customWidth="1"/>
    <col min="10998" max="10998" width="7.125" style="392" customWidth="1"/>
    <col min="10999" max="11000" width="8.125" style="392" customWidth="1"/>
    <col min="11001" max="11001" width="9.25" style="392" customWidth="1"/>
    <col min="11002" max="11002" width="8.625" style="392" customWidth="1"/>
    <col min="11003" max="11003" width="8.25" style="392" bestFit="1" customWidth="1"/>
    <col min="11004" max="11004" width="7.875" style="392" customWidth="1"/>
    <col min="11005" max="11005" width="9.625" style="392" bestFit="1" customWidth="1"/>
    <col min="11006" max="11244" width="11.375" style="392"/>
    <col min="11245" max="11245" width="45.25" style="392" customWidth="1"/>
    <col min="11246" max="11246" width="7.125" style="392" customWidth="1"/>
    <col min="11247" max="11248" width="8.125" style="392" customWidth="1"/>
    <col min="11249" max="11249" width="9.25" style="392" customWidth="1"/>
    <col min="11250" max="11250" width="7.125" style="392" customWidth="1"/>
    <col min="11251" max="11252" width="8.125" style="392" customWidth="1"/>
    <col min="11253" max="11253" width="9.25" style="392" customWidth="1"/>
    <col min="11254" max="11254" width="7.125" style="392" customWidth="1"/>
    <col min="11255" max="11256" width="8.125" style="392" customWidth="1"/>
    <col min="11257" max="11257" width="9.25" style="392" customWidth="1"/>
    <col min="11258" max="11258" width="8.625" style="392" customWidth="1"/>
    <col min="11259" max="11259" width="8.25" style="392" bestFit="1" customWidth="1"/>
    <col min="11260" max="11260" width="7.875" style="392" customWidth="1"/>
    <col min="11261" max="11261" width="9.625" style="392" bestFit="1" customWidth="1"/>
    <col min="11262" max="11500" width="11.375" style="392"/>
    <col min="11501" max="11501" width="45.25" style="392" customWidth="1"/>
    <col min="11502" max="11502" width="7.125" style="392" customWidth="1"/>
    <col min="11503" max="11504" width="8.125" style="392" customWidth="1"/>
    <col min="11505" max="11505" width="9.25" style="392" customWidth="1"/>
    <col min="11506" max="11506" width="7.125" style="392" customWidth="1"/>
    <col min="11507" max="11508" width="8.125" style="392" customWidth="1"/>
    <col min="11509" max="11509" width="9.25" style="392" customWidth="1"/>
    <col min="11510" max="11510" width="7.125" style="392" customWidth="1"/>
    <col min="11511" max="11512" width="8.125" style="392" customWidth="1"/>
    <col min="11513" max="11513" width="9.25" style="392" customWidth="1"/>
    <col min="11514" max="11514" width="8.625" style="392" customWidth="1"/>
    <col min="11515" max="11515" width="8.25" style="392" bestFit="1" customWidth="1"/>
    <col min="11516" max="11516" width="7.875" style="392" customWidth="1"/>
    <col min="11517" max="11517" width="9.625" style="392" bestFit="1" customWidth="1"/>
    <col min="11518" max="11756" width="11.375" style="392"/>
    <col min="11757" max="11757" width="45.25" style="392" customWidth="1"/>
    <col min="11758" max="11758" width="7.125" style="392" customWidth="1"/>
    <col min="11759" max="11760" width="8.125" style="392" customWidth="1"/>
    <col min="11761" max="11761" width="9.25" style="392" customWidth="1"/>
    <col min="11762" max="11762" width="7.125" style="392" customWidth="1"/>
    <col min="11763" max="11764" width="8.125" style="392" customWidth="1"/>
    <col min="11765" max="11765" width="9.25" style="392" customWidth="1"/>
    <col min="11766" max="11766" width="7.125" style="392" customWidth="1"/>
    <col min="11767" max="11768" width="8.125" style="392" customWidth="1"/>
    <col min="11769" max="11769" width="9.25" style="392" customWidth="1"/>
    <col min="11770" max="11770" width="8.625" style="392" customWidth="1"/>
    <col min="11771" max="11771" width="8.25" style="392" bestFit="1" customWidth="1"/>
    <col min="11772" max="11772" width="7.875" style="392" customWidth="1"/>
    <col min="11773" max="11773" width="9.625" style="392" bestFit="1" customWidth="1"/>
    <col min="11774" max="12012" width="11.375" style="392"/>
    <col min="12013" max="12013" width="45.25" style="392" customWidth="1"/>
    <col min="12014" max="12014" width="7.125" style="392" customWidth="1"/>
    <col min="12015" max="12016" width="8.125" style="392" customWidth="1"/>
    <col min="12017" max="12017" width="9.25" style="392" customWidth="1"/>
    <col min="12018" max="12018" width="7.125" style="392" customWidth="1"/>
    <col min="12019" max="12020" width="8.125" style="392" customWidth="1"/>
    <col min="12021" max="12021" width="9.25" style="392" customWidth="1"/>
    <col min="12022" max="12022" width="7.125" style="392" customWidth="1"/>
    <col min="12023" max="12024" width="8.125" style="392" customWidth="1"/>
    <col min="12025" max="12025" width="9.25" style="392" customWidth="1"/>
    <col min="12026" max="12026" width="8.625" style="392" customWidth="1"/>
    <col min="12027" max="12027" width="8.25" style="392" bestFit="1" customWidth="1"/>
    <col min="12028" max="12028" width="7.875" style="392" customWidth="1"/>
    <col min="12029" max="12029" width="9.625" style="392" bestFit="1" customWidth="1"/>
    <col min="12030" max="12268" width="11.375" style="392"/>
    <col min="12269" max="12269" width="45.25" style="392" customWidth="1"/>
    <col min="12270" max="12270" width="7.125" style="392" customWidth="1"/>
    <col min="12271" max="12272" width="8.125" style="392" customWidth="1"/>
    <col min="12273" max="12273" width="9.25" style="392" customWidth="1"/>
    <col min="12274" max="12274" width="7.125" style="392" customWidth="1"/>
    <col min="12275" max="12276" width="8.125" style="392" customWidth="1"/>
    <col min="12277" max="12277" width="9.25" style="392" customWidth="1"/>
    <col min="12278" max="12278" width="7.125" style="392" customWidth="1"/>
    <col min="12279" max="12280" width="8.125" style="392" customWidth="1"/>
    <col min="12281" max="12281" width="9.25" style="392" customWidth="1"/>
    <col min="12282" max="12282" width="8.625" style="392" customWidth="1"/>
    <col min="12283" max="12283" width="8.25" style="392" bestFit="1" customWidth="1"/>
    <col min="12284" max="12284" width="7.875" style="392" customWidth="1"/>
    <col min="12285" max="12285" width="9.625" style="392" bestFit="1" customWidth="1"/>
    <col min="12286" max="12524" width="11.375" style="392"/>
    <col min="12525" max="12525" width="45.25" style="392" customWidth="1"/>
    <col min="12526" max="12526" width="7.125" style="392" customWidth="1"/>
    <col min="12527" max="12528" width="8.125" style="392" customWidth="1"/>
    <col min="12529" max="12529" width="9.25" style="392" customWidth="1"/>
    <col min="12530" max="12530" width="7.125" style="392" customWidth="1"/>
    <col min="12531" max="12532" width="8.125" style="392" customWidth="1"/>
    <col min="12533" max="12533" width="9.25" style="392" customWidth="1"/>
    <col min="12534" max="12534" width="7.125" style="392" customWidth="1"/>
    <col min="12535" max="12536" width="8.125" style="392" customWidth="1"/>
    <col min="12537" max="12537" width="9.25" style="392" customWidth="1"/>
    <col min="12538" max="12538" width="8.625" style="392" customWidth="1"/>
    <col min="12539" max="12539" width="8.25" style="392" bestFit="1" customWidth="1"/>
    <col min="12540" max="12540" width="7.875" style="392" customWidth="1"/>
    <col min="12541" max="12541" width="9.625" style="392" bestFit="1" customWidth="1"/>
    <col min="12542" max="12780" width="11.375" style="392"/>
    <col min="12781" max="12781" width="45.25" style="392" customWidth="1"/>
    <col min="12782" max="12782" width="7.125" style="392" customWidth="1"/>
    <col min="12783" max="12784" width="8.125" style="392" customWidth="1"/>
    <col min="12785" max="12785" width="9.25" style="392" customWidth="1"/>
    <col min="12786" max="12786" width="7.125" style="392" customWidth="1"/>
    <col min="12787" max="12788" width="8.125" style="392" customWidth="1"/>
    <col min="12789" max="12789" width="9.25" style="392" customWidth="1"/>
    <col min="12790" max="12790" width="7.125" style="392" customWidth="1"/>
    <col min="12791" max="12792" width="8.125" style="392" customWidth="1"/>
    <col min="12793" max="12793" width="9.25" style="392" customWidth="1"/>
    <col min="12794" max="12794" width="8.625" style="392" customWidth="1"/>
    <col min="12795" max="12795" width="8.25" style="392" bestFit="1" customWidth="1"/>
    <col min="12796" max="12796" width="7.875" style="392" customWidth="1"/>
    <col min="12797" max="12797" width="9.625" style="392" bestFit="1" customWidth="1"/>
    <col min="12798" max="13036" width="11.375" style="392"/>
    <col min="13037" max="13037" width="45.25" style="392" customWidth="1"/>
    <col min="13038" max="13038" width="7.125" style="392" customWidth="1"/>
    <col min="13039" max="13040" width="8.125" style="392" customWidth="1"/>
    <col min="13041" max="13041" width="9.25" style="392" customWidth="1"/>
    <col min="13042" max="13042" width="7.125" style="392" customWidth="1"/>
    <col min="13043" max="13044" width="8.125" style="392" customWidth="1"/>
    <col min="13045" max="13045" width="9.25" style="392" customWidth="1"/>
    <col min="13046" max="13046" width="7.125" style="392" customWidth="1"/>
    <col min="13047" max="13048" width="8.125" style="392" customWidth="1"/>
    <col min="13049" max="13049" width="9.25" style="392" customWidth="1"/>
    <col min="13050" max="13050" width="8.625" style="392" customWidth="1"/>
    <col min="13051" max="13051" width="8.25" style="392" bestFit="1" customWidth="1"/>
    <col min="13052" max="13052" width="7.875" style="392" customWidth="1"/>
    <col min="13053" max="13053" width="9.625" style="392" bestFit="1" customWidth="1"/>
    <col min="13054" max="13292" width="11.375" style="392"/>
    <col min="13293" max="13293" width="45.25" style="392" customWidth="1"/>
    <col min="13294" max="13294" width="7.125" style="392" customWidth="1"/>
    <col min="13295" max="13296" width="8.125" style="392" customWidth="1"/>
    <col min="13297" max="13297" width="9.25" style="392" customWidth="1"/>
    <col min="13298" max="13298" width="7.125" style="392" customWidth="1"/>
    <col min="13299" max="13300" width="8.125" style="392" customWidth="1"/>
    <col min="13301" max="13301" width="9.25" style="392" customWidth="1"/>
    <col min="13302" max="13302" width="7.125" style="392" customWidth="1"/>
    <col min="13303" max="13304" width="8.125" style="392" customWidth="1"/>
    <col min="13305" max="13305" width="9.25" style="392" customWidth="1"/>
    <col min="13306" max="13306" width="8.625" style="392" customWidth="1"/>
    <col min="13307" max="13307" width="8.25" style="392" bestFit="1" customWidth="1"/>
    <col min="13308" max="13308" width="7.875" style="392" customWidth="1"/>
    <col min="13309" max="13309" width="9.625" style="392" bestFit="1" customWidth="1"/>
    <col min="13310" max="13548" width="11.375" style="392"/>
    <col min="13549" max="13549" width="45.25" style="392" customWidth="1"/>
    <col min="13550" max="13550" width="7.125" style="392" customWidth="1"/>
    <col min="13551" max="13552" width="8.125" style="392" customWidth="1"/>
    <col min="13553" max="13553" width="9.25" style="392" customWidth="1"/>
    <col min="13554" max="13554" width="7.125" style="392" customWidth="1"/>
    <col min="13555" max="13556" width="8.125" style="392" customWidth="1"/>
    <col min="13557" max="13557" width="9.25" style="392" customWidth="1"/>
    <col min="13558" max="13558" width="7.125" style="392" customWidth="1"/>
    <col min="13559" max="13560" width="8.125" style="392" customWidth="1"/>
    <col min="13561" max="13561" width="9.25" style="392" customWidth="1"/>
    <col min="13562" max="13562" width="8.625" style="392" customWidth="1"/>
    <col min="13563" max="13563" width="8.25" style="392" bestFit="1" customWidth="1"/>
    <col min="13564" max="13564" width="7.875" style="392" customWidth="1"/>
    <col min="13565" max="13565" width="9.625" style="392" bestFit="1" customWidth="1"/>
    <col min="13566" max="13804" width="11.375" style="392"/>
    <col min="13805" max="13805" width="45.25" style="392" customWidth="1"/>
    <col min="13806" max="13806" width="7.125" style="392" customWidth="1"/>
    <col min="13807" max="13808" width="8.125" style="392" customWidth="1"/>
    <col min="13809" max="13809" width="9.25" style="392" customWidth="1"/>
    <col min="13810" max="13810" width="7.125" style="392" customWidth="1"/>
    <col min="13811" max="13812" width="8.125" style="392" customWidth="1"/>
    <col min="13813" max="13813" width="9.25" style="392" customWidth="1"/>
    <col min="13814" max="13814" width="7.125" style="392" customWidth="1"/>
    <col min="13815" max="13816" width="8.125" style="392" customWidth="1"/>
    <col min="13817" max="13817" width="9.25" style="392" customWidth="1"/>
    <col min="13818" max="13818" width="8.625" style="392" customWidth="1"/>
    <col min="13819" max="13819" width="8.25" style="392" bestFit="1" customWidth="1"/>
    <col min="13820" max="13820" width="7.875" style="392" customWidth="1"/>
    <col min="13821" max="13821" width="9.625" style="392" bestFit="1" customWidth="1"/>
    <col min="13822" max="14060" width="11.375" style="392"/>
    <col min="14061" max="14061" width="45.25" style="392" customWidth="1"/>
    <col min="14062" max="14062" width="7.125" style="392" customWidth="1"/>
    <col min="14063" max="14064" width="8.125" style="392" customWidth="1"/>
    <col min="14065" max="14065" width="9.25" style="392" customWidth="1"/>
    <col min="14066" max="14066" width="7.125" style="392" customWidth="1"/>
    <col min="14067" max="14068" width="8.125" style="392" customWidth="1"/>
    <col min="14069" max="14069" width="9.25" style="392" customWidth="1"/>
    <col min="14070" max="14070" width="7.125" style="392" customWidth="1"/>
    <col min="14071" max="14072" width="8.125" style="392" customWidth="1"/>
    <col min="14073" max="14073" width="9.25" style="392" customWidth="1"/>
    <col min="14074" max="14074" width="8.625" style="392" customWidth="1"/>
    <col min="14075" max="14075" width="8.25" style="392" bestFit="1" customWidth="1"/>
    <col min="14076" max="14076" width="7.875" style="392" customWidth="1"/>
    <col min="14077" max="14077" width="9.625" style="392" bestFit="1" customWidth="1"/>
    <col min="14078" max="14316" width="11.375" style="392"/>
    <col min="14317" max="14317" width="45.25" style="392" customWidth="1"/>
    <col min="14318" max="14318" width="7.125" style="392" customWidth="1"/>
    <col min="14319" max="14320" width="8.125" style="392" customWidth="1"/>
    <col min="14321" max="14321" width="9.25" style="392" customWidth="1"/>
    <col min="14322" max="14322" width="7.125" style="392" customWidth="1"/>
    <col min="14323" max="14324" width="8.125" style="392" customWidth="1"/>
    <col min="14325" max="14325" width="9.25" style="392" customWidth="1"/>
    <col min="14326" max="14326" width="7.125" style="392" customWidth="1"/>
    <col min="14327" max="14328" width="8.125" style="392" customWidth="1"/>
    <col min="14329" max="14329" width="9.25" style="392" customWidth="1"/>
    <col min="14330" max="14330" width="8.625" style="392" customWidth="1"/>
    <col min="14331" max="14331" width="8.25" style="392" bestFit="1" customWidth="1"/>
    <col min="14332" max="14332" width="7.875" style="392" customWidth="1"/>
    <col min="14333" max="14333" width="9.625" style="392" bestFit="1" customWidth="1"/>
    <col min="14334" max="14572" width="11.375" style="392"/>
    <col min="14573" max="14573" width="45.25" style="392" customWidth="1"/>
    <col min="14574" max="14574" width="7.125" style="392" customWidth="1"/>
    <col min="14575" max="14576" width="8.125" style="392" customWidth="1"/>
    <col min="14577" max="14577" width="9.25" style="392" customWidth="1"/>
    <col min="14578" max="14578" width="7.125" style="392" customWidth="1"/>
    <col min="14579" max="14580" width="8.125" style="392" customWidth="1"/>
    <col min="14581" max="14581" width="9.25" style="392" customWidth="1"/>
    <col min="14582" max="14582" width="7.125" style="392" customWidth="1"/>
    <col min="14583" max="14584" width="8.125" style="392" customWidth="1"/>
    <col min="14585" max="14585" width="9.25" style="392" customWidth="1"/>
    <col min="14586" max="14586" width="8.625" style="392" customWidth="1"/>
    <col min="14587" max="14587" width="8.25" style="392" bestFit="1" customWidth="1"/>
    <col min="14588" max="14588" width="7.875" style="392" customWidth="1"/>
    <col min="14589" max="14589" width="9.625" style="392" bestFit="1" customWidth="1"/>
    <col min="14590" max="14828" width="11.375" style="392"/>
    <col min="14829" max="14829" width="45.25" style="392" customWidth="1"/>
    <col min="14830" max="14830" width="7.125" style="392" customWidth="1"/>
    <col min="14831" max="14832" width="8.125" style="392" customWidth="1"/>
    <col min="14833" max="14833" width="9.25" style="392" customWidth="1"/>
    <col min="14834" max="14834" width="7.125" style="392" customWidth="1"/>
    <col min="14835" max="14836" width="8.125" style="392" customWidth="1"/>
    <col min="14837" max="14837" width="9.25" style="392" customWidth="1"/>
    <col min="14838" max="14838" width="7.125" style="392" customWidth="1"/>
    <col min="14839" max="14840" width="8.125" style="392" customWidth="1"/>
    <col min="14841" max="14841" width="9.25" style="392" customWidth="1"/>
    <col min="14842" max="14842" width="8.625" style="392" customWidth="1"/>
    <col min="14843" max="14843" width="8.25" style="392" bestFit="1" customWidth="1"/>
    <col min="14844" max="14844" width="7.875" style="392" customWidth="1"/>
    <col min="14845" max="14845" width="9.625" style="392" bestFit="1" customWidth="1"/>
    <col min="14846" max="15084" width="11.375" style="392"/>
    <col min="15085" max="15085" width="45.25" style="392" customWidth="1"/>
    <col min="15086" max="15086" width="7.125" style="392" customWidth="1"/>
    <col min="15087" max="15088" width="8.125" style="392" customWidth="1"/>
    <col min="15089" max="15089" width="9.25" style="392" customWidth="1"/>
    <col min="15090" max="15090" width="7.125" style="392" customWidth="1"/>
    <col min="15091" max="15092" width="8.125" style="392" customWidth="1"/>
    <col min="15093" max="15093" width="9.25" style="392" customWidth="1"/>
    <col min="15094" max="15094" width="7.125" style="392" customWidth="1"/>
    <col min="15095" max="15096" width="8.125" style="392" customWidth="1"/>
    <col min="15097" max="15097" width="9.25" style="392" customWidth="1"/>
    <col min="15098" max="15098" width="8.625" style="392" customWidth="1"/>
    <col min="15099" max="15099" width="8.25" style="392" bestFit="1" customWidth="1"/>
    <col min="15100" max="15100" width="7.875" style="392" customWidth="1"/>
    <col min="15101" max="15101" width="9.625" style="392" bestFit="1" customWidth="1"/>
    <col min="15102" max="15340" width="11.375" style="392"/>
    <col min="15341" max="15341" width="45.25" style="392" customWidth="1"/>
    <col min="15342" max="15342" width="7.125" style="392" customWidth="1"/>
    <col min="15343" max="15344" width="8.125" style="392" customWidth="1"/>
    <col min="15345" max="15345" width="9.25" style="392" customWidth="1"/>
    <col min="15346" max="15346" width="7.125" style="392" customWidth="1"/>
    <col min="15347" max="15348" width="8.125" style="392" customWidth="1"/>
    <col min="15349" max="15349" width="9.25" style="392" customWidth="1"/>
    <col min="15350" max="15350" width="7.125" style="392" customWidth="1"/>
    <col min="15351" max="15352" width="8.125" style="392" customWidth="1"/>
    <col min="15353" max="15353" width="9.25" style="392" customWidth="1"/>
    <col min="15354" max="15354" width="8.625" style="392" customWidth="1"/>
    <col min="15355" max="15355" width="8.25" style="392" bestFit="1" customWidth="1"/>
    <col min="15356" max="15356" width="7.875" style="392" customWidth="1"/>
    <col min="15357" max="15357" width="9.625" style="392" bestFit="1" customWidth="1"/>
    <col min="15358" max="15596" width="11.375" style="392"/>
    <col min="15597" max="15597" width="45.25" style="392" customWidth="1"/>
    <col min="15598" max="15598" width="7.125" style="392" customWidth="1"/>
    <col min="15599" max="15600" width="8.125" style="392" customWidth="1"/>
    <col min="15601" max="15601" width="9.25" style="392" customWidth="1"/>
    <col min="15602" max="15602" width="7.125" style="392" customWidth="1"/>
    <col min="15603" max="15604" width="8.125" style="392" customWidth="1"/>
    <col min="15605" max="15605" width="9.25" style="392" customWidth="1"/>
    <col min="15606" max="15606" width="7.125" style="392" customWidth="1"/>
    <col min="15607" max="15608" width="8.125" style="392" customWidth="1"/>
    <col min="15609" max="15609" width="9.25" style="392" customWidth="1"/>
    <col min="15610" max="15610" width="8.625" style="392" customWidth="1"/>
    <col min="15611" max="15611" width="8.25" style="392" bestFit="1" customWidth="1"/>
    <col min="15612" max="15612" width="7.875" style="392" customWidth="1"/>
    <col min="15613" max="15613" width="9.625" style="392" bestFit="1" customWidth="1"/>
    <col min="15614" max="15852" width="11.375" style="392"/>
    <col min="15853" max="15853" width="45.25" style="392" customWidth="1"/>
    <col min="15854" max="15854" width="7.125" style="392" customWidth="1"/>
    <col min="15855" max="15856" width="8.125" style="392" customWidth="1"/>
    <col min="15857" max="15857" width="9.25" style="392" customWidth="1"/>
    <col min="15858" max="15858" width="7.125" style="392" customWidth="1"/>
    <col min="15859" max="15860" width="8.125" style="392" customWidth="1"/>
    <col min="15861" max="15861" width="9.25" style="392" customWidth="1"/>
    <col min="15862" max="15862" width="7.125" style="392" customWidth="1"/>
    <col min="15863" max="15864" width="8.125" style="392" customWidth="1"/>
    <col min="15865" max="15865" width="9.25" style="392" customWidth="1"/>
    <col min="15866" max="15866" width="8.625" style="392" customWidth="1"/>
    <col min="15867" max="15867" width="8.25" style="392" bestFit="1" customWidth="1"/>
    <col min="15868" max="15868" width="7.875" style="392" customWidth="1"/>
    <col min="15869" max="15869" width="9.625" style="392" bestFit="1" customWidth="1"/>
    <col min="15870" max="16108" width="11.375" style="392"/>
    <col min="16109" max="16109" width="45.25" style="392" customWidth="1"/>
    <col min="16110" max="16110" width="7.125" style="392" customWidth="1"/>
    <col min="16111" max="16112" width="8.125" style="392" customWidth="1"/>
    <col min="16113" max="16113" width="9.25" style="392" customWidth="1"/>
    <col min="16114" max="16114" width="7.125" style="392" customWidth="1"/>
    <col min="16115" max="16116" width="8.125" style="392" customWidth="1"/>
    <col min="16117" max="16117" width="9.25" style="392" customWidth="1"/>
    <col min="16118" max="16118" width="7.125" style="392" customWidth="1"/>
    <col min="16119" max="16120" width="8.125" style="392" customWidth="1"/>
    <col min="16121" max="16121" width="9.25" style="392" customWidth="1"/>
    <col min="16122" max="16122" width="8.625" style="392" customWidth="1"/>
    <col min="16123" max="16123" width="8.25" style="392" bestFit="1" customWidth="1"/>
    <col min="16124" max="16124" width="7.875" style="392" customWidth="1"/>
    <col min="16125" max="16125" width="9.625" style="392" bestFit="1" customWidth="1"/>
    <col min="16126" max="16384" width="11.375" style="392"/>
  </cols>
  <sheetData>
    <row r="1" spans="1:21" ht="15.8" customHeight="1" x14ac:dyDescent="0.25"/>
    <row r="2" spans="1:21" ht="11.55" x14ac:dyDescent="0.25">
      <c r="A2" s="1650" t="s">
        <v>1123</v>
      </c>
    </row>
    <row r="3" spans="1:21" ht="11.25" customHeight="1" x14ac:dyDescent="0.25">
      <c r="A3" s="2310"/>
    </row>
    <row r="4" spans="1:21" ht="14.95" customHeight="1" x14ac:dyDescent="0.25">
      <c r="A4" s="2311" t="s">
        <v>1124</v>
      </c>
      <c r="B4" s="2312">
        <v>2017</v>
      </c>
      <c r="C4" s="2313"/>
      <c r="D4" s="2313"/>
      <c r="E4" s="2314"/>
      <c r="F4" s="2312" t="s">
        <v>1125</v>
      </c>
      <c r="G4" s="2313"/>
      <c r="H4" s="2313"/>
      <c r="I4" s="2314"/>
      <c r="J4" s="2312" t="s">
        <v>1126</v>
      </c>
      <c r="K4" s="2312"/>
      <c r="L4" s="2312"/>
      <c r="M4" s="2315"/>
      <c r="N4" s="2312" t="s">
        <v>1127</v>
      </c>
      <c r="O4" s="2312"/>
      <c r="P4" s="2312"/>
      <c r="Q4" s="2315"/>
      <c r="R4" s="2312" t="s">
        <v>1128</v>
      </c>
      <c r="S4" s="2312"/>
      <c r="T4" s="2312"/>
      <c r="U4" s="2315"/>
    </row>
    <row r="5" spans="1:21" ht="14.95" customHeight="1" x14ac:dyDescent="0.25">
      <c r="A5" s="1942"/>
      <c r="B5" s="2316" t="s">
        <v>676</v>
      </c>
      <c r="C5" s="2312" t="s">
        <v>1129</v>
      </c>
      <c r="D5" s="2313"/>
      <c r="E5" s="2314"/>
      <c r="F5" s="2316" t="s">
        <v>742</v>
      </c>
      <c r="G5" s="2312" t="s">
        <v>1129</v>
      </c>
      <c r="H5" s="2313"/>
      <c r="I5" s="2314"/>
      <c r="J5" s="2316" t="s">
        <v>742</v>
      </c>
      <c r="K5" s="2312" t="s">
        <v>1129</v>
      </c>
      <c r="L5" s="2313"/>
      <c r="M5" s="2314"/>
      <c r="N5" s="2316" t="s">
        <v>742</v>
      </c>
      <c r="O5" s="2312" t="s">
        <v>1129</v>
      </c>
      <c r="P5" s="2313"/>
      <c r="Q5" s="2314"/>
      <c r="R5" s="2316" t="s">
        <v>742</v>
      </c>
      <c r="S5" s="2312" t="s">
        <v>1129</v>
      </c>
      <c r="T5" s="2313"/>
      <c r="U5" s="2314"/>
    </row>
    <row r="6" spans="1:21" ht="14.95" customHeight="1" x14ac:dyDescent="0.25">
      <c r="A6" s="2317"/>
      <c r="B6" s="2318"/>
      <c r="C6" s="2319" t="s">
        <v>916</v>
      </c>
      <c r="D6" s="2319" t="s">
        <v>917</v>
      </c>
      <c r="E6" s="2319" t="s">
        <v>1130</v>
      </c>
      <c r="F6" s="2318"/>
      <c r="G6" s="2319" t="s">
        <v>916</v>
      </c>
      <c r="H6" s="2319" t="s">
        <v>917</v>
      </c>
      <c r="I6" s="2319" t="s">
        <v>1130</v>
      </c>
      <c r="J6" s="2318"/>
      <c r="K6" s="2319" t="s">
        <v>916</v>
      </c>
      <c r="L6" s="2319" t="s">
        <v>917</v>
      </c>
      <c r="M6" s="2319" t="s">
        <v>1130</v>
      </c>
      <c r="N6" s="2318"/>
      <c r="O6" s="2319" t="s">
        <v>916</v>
      </c>
      <c r="P6" s="2319" t="s">
        <v>917</v>
      </c>
      <c r="Q6" s="2319" t="s">
        <v>1130</v>
      </c>
      <c r="R6" s="2318"/>
      <c r="S6" s="2319" t="s">
        <v>916</v>
      </c>
      <c r="T6" s="2319" t="s">
        <v>917</v>
      </c>
      <c r="U6" s="2319" t="s">
        <v>1130</v>
      </c>
    </row>
    <row r="7" spans="1:21" ht="15.8" customHeight="1" x14ac:dyDescent="0.25">
      <c r="A7" s="2320" t="s">
        <v>1131</v>
      </c>
      <c r="B7" s="1943">
        <v>29</v>
      </c>
      <c r="C7" s="1943">
        <v>13</v>
      </c>
      <c r="D7" s="1943">
        <v>8</v>
      </c>
      <c r="E7" s="1943">
        <v>8</v>
      </c>
      <c r="F7" s="1943">
        <v>0</v>
      </c>
      <c r="G7" s="1943">
        <v>0</v>
      </c>
      <c r="H7" s="1943">
        <v>0</v>
      </c>
      <c r="I7" s="1943">
        <v>0</v>
      </c>
      <c r="J7" s="1943">
        <v>3</v>
      </c>
      <c r="K7" s="1943">
        <v>3</v>
      </c>
      <c r="L7" s="1943">
        <v>0</v>
      </c>
      <c r="M7" s="1943">
        <v>0</v>
      </c>
      <c r="N7" s="1943">
        <v>0</v>
      </c>
      <c r="O7" s="1943">
        <v>0</v>
      </c>
      <c r="P7" s="1943">
        <v>0</v>
      </c>
      <c r="Q7" s="1943">
        <v>0</v>
      </c>
      <c r="R7" s="1943">
        <v>0</v>
      </c>
      <c r="S7" s="1943">
        <v>0</v>
      </c>
      <c r="T7" s="1943">
        <v>0</v>
      </c>
      <c r="U7" s="1943">
        <v>0</v>
      </c>
    </row>
    <row r="8" spans="1:21" ht="14.95" customHeight="1" x14ac:dyDescent="0.25">
      <c r="A8" s="1944" t="s">
        <v>1132</v>
      </c>
      <c r="B8" s="1943">
        <v>25</v>
      </c>
      <c r="C8" s="1943">
        <v>13</v>
      </c>
      <c r="D8" s="1943">
        <v>6</v>
      </c>
      <c r="E8" s="1943">
        <v>6</v>
      </c>
      <c r="F8" s="1943">
        <v>0</v>
      </c>
      <c r="G8" s="1943">
        <v>0</v>
      </c>
      <c r="H8" s="1943">
        <v>0</v>
      </c>
      <c r="I8" s="1943">
        <v>0</v>
      </c>
      <c r="J8" s="1943">
        <v>0</v>
      </c>
      <c r="K8" s="1943">
        <v>0</v>
      </c>
      <c r="L8" s="1943">
        <v>0</v>
      </c>
      <c r="M8" s="1943">
        <v>0</v>
      </c>
      <c r="N8" s="1943">
        <v>0</v>
      </c>
      <c r="O8" s="1943">
        <v>0</v>
      </c>
      <c r="P8" s="1943">
        <v>0</v>
      </c>
      <c r="Q8" s="1943">
        <v>0</v>
      </c>
      <c r="R8" s="1943">
        <v>0</v>
      </c>
      <c r="S8" s="1943">
        <v>0</v>
      </c>
      <c r="T8" s="1943">
        <v>0</v>
      </c>
      <c r="U8" s="1943">
        <v>0</v>
      </c>
    </row>
    <row r="9" spans="1:21" s="789" customFormat="1" ht="14.95" customHeight="1" x14ac:dyDescent="0.25">
      <c r="A9" s="1944" t="s">
        <v>1133</v>
      </c>
      <c r="B9" s="1943">
        <v>4</v>
      </c>
      <c r="C9" s="1943">
        <v>0</v>
      </c>
      <c r="D9" s="1943">
        <v>2</v>
      </c>
      <c r="E9" s="1943">
        <v>2</v>
      </c>
      <c r="F9" s="1943">
        <v>0</v>
      </c>
      <c r="G9" s="1943">
        <v>0</v>
      </c>
      <c r="H9" s="1943">
        <v>0</v>
      </c>
      <c r="I9" s="1943">
        <v>0</v>
      </c>
      <c r="J9" s="1943">
        <v>3</v>
      </c>
      <c r="K9" s="1943">
        <v>3</v>
      </c>
      <c r="L9" s="1943">
        <v>0</v>
      </c>
      <c r="M9" s="1943">
        <v>0</v>
      </c>
      <c r="N9" s="1943">
        <v>0</v>
      </c>
      <c r="O9" s="1943">
        <v>0</v>
      </c>
      <c r="P9" s="1943">
        <v>0</v>
      </c>
      <c r="Q9" s="1943">
        <v>0</v>
      </c>
      <c r="R9" s="1943">
        <v>0</v>
      </c>
      <c r="S9" s="1943">
        <v>0</v>
      </c>
      <c r="T9" s="1943">
        <v>0</v>
      </c>
      <c r="U9" s="1943">
        <v>0</v>
      </c>
    </row>
    <row r="10" spans="1:21" s="789" customFormat="1" x14ac:dyDescent="0.25">
      <c r="A10" s="1944" t="s">
        <v>1080</v>
      </c>
      <c r="B10" s="1943">
        <v>2</v>
      </c>
      <c r="C10" s="1943">
        <v>1</v>
      </c>
      <c r="D10" s="1943">
        <v>1</v>
      </c>
      <c r="E10" s="1943">
        <v>0</v>
      </c>
      <c r="F10" s="1943">
        <v>0</v>
      </c>
      <c r="G10" s="1943">
        <v>0</v>
      </c>
      <c r="H10" s="1943">
        <v>0</v>
      </c>
      <c r="I10" s="1943">
        <v>0</v>
      </c>
      <c r="J10" s="1943">
        <v>0</v>
      </c>
      <c r="K10" s="1943">
        <v>0</v>
      </c>
      <c r="L10" s="1943">
        <v>0</v>
      </c>
      <c r="M10" s="1943">
        <v>0</v>
      </c>
      <c r="N10" s="1943">
        <v>0</v>
      </c>
      <c r="O10" s="1943">
        <v>0</v>
      </c>
      <c r="P10" s="1943">
        <v>0</v>
      </c>
      <c r="Q10" s="1943">
        <v>0</v>
      </c>
      <c r="R10" s="1943">
        <v>0</v>
      </c>
      <c r="S10" s="1943">
        <v>0</v>
      </c>
      <c r="T10" s="1943">
        <v>0</v>
      </c>
      <c r="U10" s="1943">
        <v>0</v>
      </c>
    </row>
    <row r="11" spans="1:21" s="789" customFormat="1" ht="13.6" customHeight="1" x14ac:dyDescent="0.25">
      <c r="A11" s="1945" t="s">
        <v>1134</v>
      </c>
      <c r="B11" s="1896">
        <v>1</v>
      </c>
      <c r="C11" s="1896">
        <v>1</v>
      </c>
      <c r="D11" s="1896">
        <v>0</v>
      </c>
      <c r="E11" s="1896">
        <v>0</v>
      </c>
      <c r="F11" s="1896">
        <v>0</v>
      </c>
      <c r="G11" s="1896">
        <v>0</v>
      </c>
      <c r="H11" s="1896">
        <v>0</v>
      </c>
      <c r="I11" s="1896">
        <v>0</v>
      </c>
      <c r="J11" s="1896">
        <v>0</v>
      </c>
      <c r="K11" s="1896">
        <v>0</v>
      </c>
      <c r="L11" s="1896">
        <v>0</v>
      </c>
      <c r="M11" s="1896">
        <v>0</v>
      </c>
      <c r="N11" s="1896">
        <v>0</v>
      </c>
      <c r="O11" s="1896">
        <v>0</v>
      </c>
      <c r="P11" s="1896">
        <v>0</v>
      </c>
      <c r="Q11" s="1896">
        <v>0</v>
      </c>
      <c r="R11" s="1896">
        <v>0</v>
      </c>
      <c r="S11" s="1896">
        <v>0</v>
      </c>
      <c r="T11" s="1896">
        <v>0</v>
      </c>
      <c r="U11" s="1896">
        <v>0</v>
      </c>
    </row>
    <row r="12" spans="1:21" s="789" customFormat="1" ht="13.6" customHeight="1" x14ac:dyDescent="0.25">
      <c r="A12" s="1945" t="s">
        <v>1135</v>
      </c>
      <c r="B12" s="1896">
        <v>1</v>
      </c>
      <c r="C12" s="1896">
        <v>0</v>
      </c>
      <c r="D12" s="1896">
        <v>1</v>
      </c>
      <c r="E12" s="1896">
        <v>0</v>
      </c>
      <c r="F12" s="1896">
        <v>0</v>
      </c>
      <c r="G12" s="1896">
        <v>0</v>
      </c>
      <c r="H12" s="1896">
        <v>0</v>
      </c>
      <c r="I12" s="1896">
        <v>0</v>
      </c>
      <c r="J12" s="1896">
        <v>0</v>
      </c>
      <c r="K12" s="1896">
        <v>0</v>
      </c>
      <c r="L12" s="1896">
        <v>0</v>
      </c>
      <c r="M12" s="1896">
        <v>0</v>
      </c>
      <c r="N12" s="1896">
        <v>0</v>
      </c>
      <c r="O12" s="1896">
        <v>0</v>
      </c>
      <c r="P12" s="1896">
        <v>0</v>
      </c>
      <c r="Q12" s="1896">
        <v>0</v>
      </c>
      <c r="R12" s="1896">
        <v>0</v>
      </c>
      <c r="S12" s="1896">
        <v>0</v>
      </c>
      <c r="T12" s="1896">
        <v>0</v>
      </c>
      <c r="U12" s="1896">
        <v>0</v>
      </c>
    </row>
    <row r="13" spans="1:21" s="789" customFormat="1" ht="13.6" customHeight="1" x14ac:dyDescent="0.25">
      <c r="A13" s="1946" t="s">
        <v>1083</v>
      </c>
      <c r="B13" s="1947">
        <v>3</v>
      </c>
      <c r="C13" s="1947">
        <v>2</v>
      </c>
      <c r="D13" s="1947">
        <v>0</v>
      </c>
      <c r="E13" s="1947">
        <v>1</v>
      </c>
      <c r="F13" s="1947">
        <v>0</v>
      </c>
      <c r="G13" s="1947">
        <v>0</v>
      </c>
      <c r="H13" s="1947">
        <v>0</v>
      </c>
      <c r="I13" s="1947">
        <v>0</v>
      </c>
      <c r="J13" s="1947">
        <v>0</v>
      </c>
      <c r="K13" s="1947">
        <v>0</v>
      </c>
      <c r="L13" s="1947">
        <v>0</v>
      </c>
      <c r="M13" s="1943">
        <v>0</v>
      </c>
      <c r="N13" s="1947">
        <v>0</v>
      </c>
      <c r="O13" s="1947">
        <v>0</v>
      </c>
      <c r="P13" s="1947">
        <v>0</v>
      </c>
      <c r="Q13" s="1947">
        <v>0</v>
      </c>
      <c r="R13" s="1947">
        <v>0</v>
      </c>
      <c r="S13" s="1947">
        <v>0</v>
      </c>
      <c r="T13" s="1947">
        <v>0</v>
      </c>
      <c r="U13" s="1947">
        <v>0</v>
      </c>
    </row>
    <row r="14" spans="1:21" s="789" customFormat="1" x14ac:dyDescent="0.25">
      <c r="A14" s="1945" t="s">
        <v>1134</v>
      </c>
      <c r="B14" s="1896">
        <v>3</v>
      </c>
      <c r="C14" s="1896">
        <v>2</v>
      </c>
      <c r="D14" s="1896">
        <v>0</v>
      </c>
      <c r="E14" s="1896">
        <v>1</v>
      </c>
      <c r="F14" s="1896">
        <v>0</v>
      </c>
      <c r="G14" s="1896">
        <v>0</v>
      </c>
      <c r="H14" s="1896">
        <v>0</v>
      </c>
      <c r="I14" s="1896">
        <v>0</v>
      </c>
      <c r="J14" s="1896">
        <v>0</v>
      </c>
      <c r="K14" s="1896">
        <v>0</v>
      </c>
      <c r="L14" s="1896">
        <v>0</v>
      </c>
      <c r="M14" s="1896">
        <v>0</v>
      </c>
      <c r="N14" s="1896">
        <v>0</v>
      </c>
      <c r="O14" s="1896">
        <v>0</v>
      </c>
      <c r="P14" s="1896">
        <v>0</v>
      </c>
      <c r="Q14" s="1896">
        <v>0</v>
      </c>
      <c r="R14" s="1896">
        <v>0</v>
      </c>
      <c r="S14" s="1896">
        <v>0</v>
      </c>
      <c r="T14" s="1896">
        <v>0</v>
      </c>
      <c r="U14" s="1896">
        <v>0</v>
      </c>
    </row>
    <row r="15" spans="1:21" s="789" customFormat="1" ht="15.8" customHeight="1" x14ac:dyDescent="0.25">
      <c r="A15" s="1945" t="s">
        <v>1135</v>
      </c>
      <c r="B15" s="1896">
        <v>0</v>
      </c>
      <c r="C15" s="1896">
        <v>0</v>
      </c>
      <c r="D15" s="1896">
        <v>0</v>
      </c>
      <c r="E15" s="1896">
        <v>0</v>
      </c>
      <c r="F15" s="1896">
        <v>0</v>
      </c>
      <c r="G15" s="1896">
        <v>0</v>
      </c>
      <c r="H15" s="1896">
        <v>0</v>
      </c>
      <c r="I15" s="1896">
        <v>0</v>
      </c>
      <c r="J15" s="1896">
        <v>0</v>
      </c>
      <c r="K15" s="1896">
        <v>0</v>
      </c>
      <c r="L15" s="1896">
        <v>0</v>
      </c>
      <c r="M15" s="1896">
        <v>0</v>
      </c>
      <c r="N15" s="1896">
        <v>0</v>
      </c>
      <c r="O15" s="1896">
        <v>0</v>
      </c>
      <c r="P15" s="1896">
        <v>0</v>
      </c>
      <c r="Q15" s="1896">
        <v>0</v>
      </c>
      <c r="R15" s="1896">
        <v>0</v>
      </c>
      <c r="S15" s="1896">
        <v>0</v>
      </c>
      <c r="T15" s="1896">
        <v>0</v>
      </c>
      <c r="U15" s="1896">
        <v>0</v>
      </c>
    </row>
    <row r="16" spans="1:21" x14ac:dyDescent="0.25">
      <c r="A16" s="1946" t="s">
        <v>1136</v>
      </c>
      <c r="B16" s="1947">
        <v>12</v>
      </c>
      <c r="C16" s="1947">
        <v>6</v>
      </c>
      <c r="D16" s="1947">
        <v>2</v>
      </c>
      <c r="E16" s="1947">
        <v>4</v>
      </c>
      <c r="F16" s="1947">
        <v>0</v>
      </c>
      <c r="G16" s="1947">
        <v>0</v>
      </c>
      <c r="H16" s="1947">
        <v>0</v>
      </c>
      <c r="I16" s="1947">
        <v>0</v>
      </c>
      <c r="J16" s="1947">
        <v>1</v>
      </c>
      <c r="K16" s="1947">
        <v>1</v>
      </c>
      <c r="L16" s="1947">
        <v>0</v>
      </c>
      <c r="M16" s="1943">
        <v>0</v>
      </c>
      <c r="N16" s="1947">
        <v>0</v>
      </c>
      <c r="O16" s="1947">
        <v>0</v>
      </c>
      <c r="P16" s="1947">
        <v>0</v>
      </c>
      <c r="Q16" s="1947">
        <v>0</v>
      </c>
      <c r="R16" s="1947">
        <v>0</v>
      </c>
      <c r="S16" s="1947">
        <v>0</v>
      </c>
      <c r="T16" s="1947">
        <v>0</v>
      </c>
      <c r="U16" s="1947">
        <v>0</v>
      </c>
    </row>
    <row r="17" spans="1:21" x14ac:dyDescent="0.25">
      <c r="A17" s="1945" t="s">
        <v>1134</v>
      </c>
      <c r="B17" s="1896">
        <v>12</v>
      </c>
      <c r="C17" s="1896">
        <v>6</v>
      </c>
      <c r="D17" s="1896">
        <v>2</v>
      </c>
      <c r="E17" s="1896">
        <v>4</v>
      </c>
      <c r="F17" s="1896">
        <v>0</v>
      </c>
      <c r="G17" s="1896">
        <v>0</v>
      </c>
      <c r="H17" s="1896">
        <v>0</v>
      </c>
      <c r="I17" s="1896">
        <v>0</v>
      </c>
      <c r="J17" s="1896">
        <v>0</v>
      </c>
      <c r="K17" s="1896">
        <v>0</v>
      </c>
      <c r="L17" s="1896">
        <v>0</v>
      </c>
      <c r="M17" s="1896">
        <v>0</v>
      </c>
      <c r="N17" s="1896">
        <v>0</v>
      </c>
      <c r="O17" s="1896">
        <v>0</v>
      </c>
      <c r="P17" s="1896">
        <v>0</v>
      </c>
      <c r="Q17" s="1896">
        <v>0</v>
      </c>
      <c r="R17" s="1896">
        <v>0</v>
      </c>
      <c r="S17" s="1896">
        <v>0</v>
      </c>
      <c r="T17" s="1896">
        <v>0</v>
      </c>
      <c r="U17" s="1896">
        <v>0</v>
      </c>
    </row>
    <row r="18" spans="1:21" ht="15.8" customHeight="1" x14ac:dyDescent="0.25">
      <c r="A18" s="1945" t="s">
        <v>1135</v>
      </c>
      <c r="B18" s="1896">
        <v>0</v>
      </c>
      <c r="C18" s="1896">
        <v>0</v>
      </c>
      <c r="D18" s="1896">
        <v>0</v>
      </c>
      <c r="E18" s="1896">
        <v>0</v>
      </c>
      <c r="F18" s="1896">
        <v>0</v>
      </c>
      <c r="G18" s="1896">
        <v>0</v>
      </c>
      <c r="H18" s="1896">
        <v>0</v>
      </c>
      <c r="I18" s="1896">
        <v>0</v>
      </c>
      <c r="J18" s="1896">
        <v>1</v>
      </c>
      <c r="K18" s="1896">
        <v>1</v>
      </c>
      <c r="L18" s="1896">
        <v>0</v>
      </c>
      <c r="M18" s="1896">
        <v>0</v>
      </c>
      <c r="N18" s="1896">
        <v>0</v>
      </c>
      <c r="O18" s="1896">
        <v>0</v>
      </c>
      <c r="P18" s="1896">
        <v>0</v>
      </c>
      <c r="Q18" s="1896">
        <v>0</v>
      </c>
      <c r="R18" s="1896">
        <v>0</v>
      </c>
      <c r="S18" s="1896">
        <v>0</v>
      </c>
      <c r="T18" s="1896">
        <v>0</v>
      </c>
      <c r="U18" s="1896">
        <v>0</v>
      </c>
    </row>
    <row r="19" spans="1:21" x14ac:dyDescent="0.25">
      <c r="A19" s="1946" t="s">
        <v>1137</v>
      </c>
      <c r="B19" s="1947">
        <v>8</v>
      </c>
      <c r="C19" s="1947">
        <v>2</v>
      </c>
      <c r="D19" s="1947">
        <v>5</v>
      </c>
      <c r="E19" s="1947">
        <v>1</v>
      </c>
      <c r="F19" s="1947">
        <v>0</v>
      </c>
      <c r="G19" s="1947">
        <v>0</v>
      </c>
      <c r="H19" s="1947">
        <v>0</v>
      </c>
      <c r="I19" s="1947">
        <v>0</v>
      </c>
      <c r="J19" s="1947">
        <v>1</v>
      </c>
      <c r="K19" s="1947">
        <v>1</v>
      </c>
      <c r="L19" s="1947">
        <v>0</v>
      </c>
      <c r="M19" s="1943">
        <v>0</v>
      </c>
      <c r="N19" s="1947">
        <v>0</v>
      </c>
      <c r="O19" s="1947">
        <v>0</v>
      </c>
      <c r="P19" s="1947">
        <v>0</v>
      </c>
      <c r="Q19" s="1947">
        <v>0</v>
      </c>
      <c r="R19" s="1947">
        <v>0</v>
      </c>
      <c r="S19" s="1947">
        <v>0</v>
      </c>
      <c r="T19" s="1947">
        <v>0</v>
      </c>
      <c r="U19" s="1947">
        <v>0</v>
      </c>
    </row>
    <row r="20" spans="1:21" x14ac:dyDescent="0.25">
      <c r="A20" s="1945" t="s">
        <v>1134</v>
      </c>
      <c r="B20" s="1896">
        <v>7</v>
      </c>
      <c r="C20" s="1896">
        <v>2</v>
      </c>
      <c r="D20" s="1896">
        <v>4</v>
      </c>
      <c r="E20" s="1896">
        <v>1</v>
      </c>
      <c r="F20" s="1896">
        <v>0</v>
      </c>
      <c r="G20" s="1896">
        <v>0</v>
      </c>
      <c r="H20" s="1896">
        <v>0</v>
      </c>
      <c r="I20" s="1896">
        <v>0</v>
      </c>
      <c r="J20" s="1896">
        <v>0</v>
      </c>
      <c r="K20" s="1896">
        <v>0</v>
      </c>
      <c r="L20" s="1896">
        <v>0</v>
      </c>
      <c r="M20" s="1896">
        <v>0</v>
      </c>
      <c r="N20" s="1896">
        <v>0</v>
      </c>
      <c r="O20" s="1896">
        <v>0</v>
      </c>
      <c r="P20" s="1896">
        <v>0</v>
      </c>
      <c r="Q20" s="1896">
        <v>0</v>
      </c>
      <c r="R20" s="1896">
        <v>0</v>
      </c>
      <c r="S20" s="1896">
        <v>0</v>
      </c>
      <c r="T20" s="1896">
        <v>0</v>
      </c>
      <c r="U20" s="1896">
        <v>0</v>
      </c>
    </row>
    <row r="21" spans="1:21" ht="14.3" customHeight="1" x14ac:dyDescent="0.25">
      <c r="A21" s="1945" t="s">
        <v>1135</v>
      </c>
      <c r="B21" s="1896">
        <v>1</v>
      </c>
      <c r="C21" s="1896">
        <v>0</v>
      </c>
      <c r="D21" s="1896">
        <v>1</v>
      </c>
      <c r="E21" s="1896">
        <v>0</v>
      </c>
      <c r="F21" s="1896">
        <v>0</v>
      </c>
      <c r="G21" s="1896">
        <v>0</v>
      </c>
      <c r="H21" s="1896">
        <v>0</v>
      </c>
      <c r="I21" s="1896">
        <v>0</v>
      </c>
      <c r="J21" s="1896">
        <v>1</v>
      </c>
      <c r="K21" s="1896">
        <v>1</v>
      </c>
      <c r="L21" s="1896">
        <v>0</v>
      </c>
      <c r="M21" s="1896">
        <v>0</v>
      </c>
      <c r="N21" s="1896">
        <v>0</v>
      </c>
      <c r="O21" s="1896">
        <v>0</v>
      </c>
      <c r="P21" s="1896">
        <v>0</v>
      </c>
      <c r="Q21" s="1896">
        <v>0</v>
      </c>
      <c r="R21" s="1896">
        <v>0</v>
      </c>
      <c r="S21" s="1896">
        <v>0</v>
      </c>
      <c r="T21" s="1896">
        <v>0</v>
      </c>
      <c r="U21" s="1896">
        <v>0</v>
      </c>
    </row>
    <row r="22" spans="1:21" x14ac:dyDescent="0.25">
      <c r="A22" s="1946" t="s">
        <v>1086</v>
      </c>
      <c r="B22" s="1947">
        <v>4</v>
      </c>
      <c r="C22" s="1947">
        <v>2</v>
      </c>
      <c r="D22" s="1947">
        <v>0</v>
      </c>
      <c r="E22" s="1947">
        <v>2</v>
      </c>
      <c r="F22" s="1947">
        <v>0</v>
      </c>
      <c r="G22" s="1947">
        <v>0</v>
      </c>
      <c r="H22" s="1947">
        <v>0</v>
      </c>
      <c r="I22" s="1947">
        <v>0</v>
      </c>
      <c r="J22" s="1947">
        <v>1</v>
      </c>
      <c r="K22" s="1947">
        <v>1</v>
      </c>
      <c r="L22" s="1947">
        <v>0</v>
      </c>
      <c r="M22" s="1943">
        <v>0</v>
      </c>
      <c r="N22" s="1947">
        <v>0</v>
      </c>
      <c r="O22" s="1947">
        <v>0</v>
      </c>
      <c r="P22" s="1947">
        <v>0</v>
      </c>
      <c r="Q22" s="1947">
        <v>0</v>
      </c>
      <c r="R22" s="1947">
        <v>0</v>
      </c>
      <c r="S22" s="1947">
        <v>0</v>
      </c>
      <c r="T22" s="1947">
        <v>0</v>
      </c>
      <c r="U22" s="1947">
        <v>0</v>
      </c>
    </row>
    <row r="23" spans="1:21" x14ac:dyDescent="0.25">
      <c r="A23" s="1945" t="s">
        <v>1134</v>
      </c>
      <c r="B23" s="1896">
        <v>2</v>
      </c>
      <c r="C23" s="1896">
        <v>2</v>
      </c>
      <c r="D23" s="1896">
        <v>0</v>
      </c>
      <c r="E23" s="1896">
        <v>0</v>
      </c>
      <c r="F23" s="1896">
        <v>0</v>
      </c>
      <c r="G23" s="1896">
        <v>0</v>
      </c>
      <c r="H23" s="1896">
        <v>0</v>
      </c>
      <c r="I23" s="1896">
        <v>0</v>
      </c>
      <c r="J23" s="1896">
        <v>0</v>
      </c>
      <c r="K23" s="1896">
        <v>0</v>
      </c>
      <c r="L23" s="1896">
        <v>0</v>
      </c>
      <c r="M23" s="1896">
        <v>0</v>
      </c>
      <c r="N23" s="1896">
        <v>0</v>
      </c>
      <c r="O23" s="1896">
        <v>0</v>
      </c>
      <c r="P23" s="1896">
        <v>0</v>
      </c>
      <c r="Q23" s="1896">
        <v>0</v>
      </c>
      <c r="R23" s="1896">
        <v>0</v>
      </c>
      <c r="S23" s="1896">
        <v>0</v>
      </c>
      <c r="T23" s="1896">
        <v>0</v>
      </c>
      <c r="U23" s="1896">
        <v>0</v>
      </c>
    </row>
    <row r="24" spans="1:21" ht="14.3" customHeight="1" x14ac:dyDescent="0.25">
      <c r="A24" s="1945" t="s">
        <v>1135</v>
      </c>
      <c r="B24" s="1896">
        <v>2</v>
      </c>
      <c r="C24" s="1896">
        <v>0</v>
      </c>
      <c r="D24" s="1896">
        <v>0</v>
      </c>
      <c r="E24" s="1896">
        <v>2</v>
      </c>
      <c r="F24" s="1896">
        <v>0</v>
      </c>
      <c r="G24" s="1896">
        <v>0</v>
      </c>
      <c r="H24" s="1896">
        <v>0</v>
      </c>
      <c r="I24" s="1896">
        <v>0</v>
      </c>
      <c r="J24" s="1896">
        <v>1</v>
      </c>
      <c r="K24" s="1896">
        <v>1</v>
      </c>
      <c r="L24" s="1896">
        <v>0</v>
      </c>
      <c r="M24" s="1896">
        <v>0</v>
      </c>
      <c r="N24" s="1896">
        <v>0</v>
      </c>
      <c r="O24" s="1896">
        <v>0</v>
      </c>
      <c r="P24" s="1896">
        <v>0</v>
      </c>
      <c r="Q24" s="1896">
        <v>0</v>
      </c>
      <c r="R24" s="1896">
        <v>0</v>
      </c>
      <c r="S24" s="1896">
        <v>0</v>
      </c>
      <c r="T24" s="1896">
        <v>0</v>
      </c>
      <c r="U24" s="1896">
        <v>0</v>
      </c>
    </row>
    <row r="25" spans="1:21" ht="14.3" customHeight="1" x14ac:dyDescent="0.25">
      <c r="A25" s="1945"/>
      <c r="B25" s="1896"/>
      <c r="C25" s="1896"/>
      <c r="D25" s="1896"/>
      <c r="E25" s="1896"/>
      <c r="F25" s="1896"/>
      <c r="G25" s="1896"/>
      <c r="H25" s="1896"/>
      <c r="I25" s="1896"/>
      <c r="J25" s="1896"/>
      <c r="K25" s="1896"/>
      <c r="L25" s="1896"/>
      <c r="M25" s="1896"/>
      <c r="N25" s="1896"/>
      <c r="O25" s="1896"/>
      <c r="P25" s="1896"/>
      <c r="Q25" s="1896"/>
    </row>
    <row r="26" spans="1:21" x14ac:dyDescent="0.25">
      <c r="A26" s="789" t="s">
        <v>1138</v>
      </c>
    </row>
    <row r="27" spans="1:21" x14ac:dyDescent="0.25">
      <c r="A27" s="789" t="s">
        <v>1139</v>
      </c>
    </row>
    <row r="28" spans="1:21" x14ac:dyDescent="0.25">
      <c r="A28" s="169" t="s">
        <v>1140</v>
      </c>
    </row>
    <row r="29" spans="1:21" x14ac:dyDescent="0.25">
      <c r="A29" s="789" t="s">
        <v>1141</v>
      </c>
    </row>
    <row r="30" spans="1:21" x14ac:dyDescent="0.25">
      <c r="A30" s="169" t="s">
        <v>1142</v>
      </c>
    </row>
    <row r="31" spans="1:21" x14ac:dyDescent="0.25">
      <c r="A31" s="152" t="s">
        <v>1143</v>
      </c>
    </row>
    <row r="32" spans="1:21" x14ac:dyDescent="0.25">
      <c r="A32" s="152" t="s">
        <v>1144</v>
      </c>
    </row>
    <row r="33" spans="1:1" x14ac:dyDescent="0.25">
      <c r="A33" s="392" t="s">
        <v>1145</v>
      </c>
    </row>
    <row r="34" spans="1:1" x14ac:dyDescent="0.25">
      <c r="A34" s="169" t="s">
        <v>1146</v>
      </c>
    </row>
    <row r="35" spans="1:1" x14ac:dyDescent="0.25">
      <c r="A35" s="169" t="s">
        <v>1147</v>
      </c>
    </row>
    <row r="36" spans="1:1" x14ac:dyDescent="0.25">
      <c r="A36" s="1939" t="s">
        <v>1148</v>
      </c>
    </row>
    <row r="37" spans="1:1" x14ac:dyDescent="0.25">
      <c r="A37" s="1948" t="s">
        <v>1073</v>
      </c>
    </row>
    <row r="38" spans="1:1" x14ac:dyDescent="0.25">
      <c r="A38" s="1614" t="s">
        <v>698</v>
      </c>
    </row>
  </sheetData>
  <pageMargins left="0.75" right="0.75" top="1" bottom="1"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1:H12"/>
  <sheetViews>
    <sheetView zoomScaleNormal="100" workbookViewId="0"/>
  </sheetViews>
  <sheetFormatPr baseColWidth="10" defaultColWidth="9.125" defaultRowHeight="10.199999999999999" x14ac:dyDescent="0.25"/>
  <cols>
    <col min="1" max="1" width="28.625" style="392" customWidth="1"/>
    <col min="2" max="2" width="13.375" style="392" customWidth="1"/>
    <col min="3" max="3" width="8.375" style="392" customWidth="1"/>
    <col min="4" max="4" width="22.875" style="392" bestFit="1" customWidth="1"/>
    <col min="5" max="8" width="30.625" style="392" customWidth="1"/>
    <col min="9" max="16384" width="9.125" style="392"/>
  </cols>
  <sheetData>
    <row r="1" spans="1:8" ht="12.75" customHeight="1" x14ac:dyDescent="0.25"/>
    <row r="2" spans="1:8" x14ac:dyDescent="0.25">
      <c r="A2" s="1584" t="s">
        <v>1149</v>
      </c>
      <c r="B2" s="376"/>
      <c r="C2" s="376"/>
      <c r="D2" s="376"/>
      <c r="E2" s="376"/>
      <c r="F2" s="376"/>
      <c r="G2" s="376"/>
      <c r="H2" s="376"/>
    </row>
    <row r="3" spans="1:8" ht="13.6" customHeight="1" x14ac:dyDescent="0.25">
      <c r="A3" s="1584"/>
      <c r="B3" s="376"/>
      <c r="C3" s="376"/>
      <c r="D3" s="376"/>
      <c r="E3" s="376"/>
      <c r="F3" s="376"/>
      <c r="G3" s="376"/>
      <c r="H3" s="376"/>
    </row>
    <row r="4" spans="1:8" ht="11.55" x14ac:dyDescent="0.25">
      <c r="A4" s="2321" t="s">
        <v>1150</v>
      </c>
      <c r="B4" s="2322" t="s">
        <v>674</v>
      </c>
      <c r="C4" s="2321" t="s">
        <v>752</v>
      </c>
      <c r="D4" s="2203" t="s">
        <v>1151</v>
      </c>
      <c r="E4" s="2323"/>
      <c r="F4" s="2323"/>
      <c r="G4" s="2323"/>
      <c r="H4" s="2323"/>
    </row>
    <row r="5" spans="1:8" ht="20.399999999999999" x14ac:dyDescent="0.25">
      <c r="A5" s="2324"/>
      <c r="B5" s="2325"/>
      <c r="C5" s="2324"/>
      <c r="D5" s="2326" t="s">
        <v>1080</v>
      </c>
      <c r="E5" s="1949" t="s">
        <v>1083</v>
      </c>
      <c r="F5" s="1949" t="s">
        <v>1152</v>
      </c>
      <c r="G5" s="1949" t="s">
        <v>1137</v>
      </c>
      <c r="H5" s="1950" t="s">
        <v>1086</v>
      </c>
    </row>
    <row r="6" spans="1:8" s="789" customFormat="1" x14ac:dyDescent="0.25">
      <c r="A6" s="1584" t="s">
        <v>742</v>
      </c>
      <c r="B6" s="1584"/>
      <c r="C6" s="1916">
        <v>2</v>
      </c>
      <c r="D6" s="1916">
        <v>1</v>
      </c>
      <c r="E6" s="1916">
        <v>1</v>
      </c>
      <c r="F6" s="1916">
        <v>0</v>
      </c>
      <c r="G6" s="1916">
        <v>0</v>
      </c>
      <c r="H6" s="1916">
        <v>0</v>
      </c>
    </row>
    <row r="7" spans="1:8" s="789" customFormat="1" x14ac:dyDescent="0.25">
      <c r="A7" s="1588" t="s">
        <v>1153</v>
      </c>
      <c r="B7" s="1588" t="s">
        <v>846</v>
      </c>
      <c r="C7" s="1951">
        <v>2</v>
      </c>
      <c r="D7" s="1951">
        <v>1</v>
      </c>
      <c r="E7" s="1951">
        <v>1</v>
      </c>
      <c r="F7" s="1951">
        <v>0</v>
      </c>
      <c r="G7" s="1951">
        <v>0</v>
      </c>
      <c r="H7" s="1951">
        <v>0</v>
      </c>
    </row>
    <row r="8" spans="1:8" x14ac:dyDescent="0.25">
      <c r="A8" s="1588"/>
      <c r="B8" s="1588"/>
      <c r="C8" s="1952"/>
      <c r="D8" s="1953"/>
      <c r="E8" s="1954"/>
      <c r="F8" s="1954"/>
      <c r="G8" s="1953"/>
      <c r="H8" s="1953"/>
    </row>
    <row r="9" spans="1:8" s="169" customFormat="1" x14ac:dyDescent="0.25">
      <c r="A9" s="1614" t="s">
        <v>1154</v>
      </c>
      <c r="B9" s="1614"/>
      <c r="C9" s="1614"/>
      <c r="D9" s="1614"/>
      <c r="E9" s="1614"/>
      <c r="F9" s="1614"/>
      <c r="G9" s="1614"/>
      <c r="H9" s="1614"/>
    </row>
    <row r="10" spans="1:8" s="169" customFormat="1" x14ac:dyDescent="0.25">
      <c r="A10" s="1584" t="s">
        <v>1073</v>
      </c>
      <c r="B10" s="1584"/>
      <c r="C10" s="1584"/>
      <c r="D10" s="1584"/>
      <c r="E10" s="1584"/>
      <c r="F10" s="1584"/>
      <c r="G10" s="1584"/>
      <c r="H10" s="1584"/>
    </row>
    <row r="11" spans="1:8" s="169" customFormat="1" x14ac:dyDescent="0.25">
      <c r="A11" s="1614" t="s">
        <v>698</v>
      </c>
      <c r="B11" s="1588"/>
      <c r="C11" s="1588"/>
      <c r="D11" s="1588"/>
      <c r="E11" s="1588"/>
      <c r="F11" s="1588"/>
      <c r="G11" s="1588"/>
      <c r="H11" s="1588"/>
    </row>
    <row r="12" spans="1:8" s="169" customFormat="1" ht="12.1" customHeight="1" x14ac:dyDescent="0.25">
      <c r="A12" s="1614"/>
      <c r="B12" s="1588"/>
      <c r="C12" s="1588"/>
      <c r="D12" s="1588"/>
      <c r="E12" s="1588"/>
      <c r="F12" s="1588"/>
      <c r="G12" s="1588"/>
      <c r="H12" s="1588"/>
    </row>
  </sheetData>
  <pageMargins left="0.78740157480314965" right="0.78740157480314965" top="0.78740157480314965" bottom="0.78740157480314965" header="0.78740157480314965" footer="0.78740157480314965"/>
  <pageSetup paperSize="9" scale="70" orientation="landscape" horizontalDpi="4294967294" verticalDpi="599" r:id="rId1"/>
  <headerFooter alignWithMargins="0">
    <oddFooter>&amp;L&amp;C&amp;R</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G21"/>
  <sheetViews>
    <sheetView workbookViewId="0"/>
  </sheetViews>
  <sheetFormatPr baseColWidth="10" defaultColWidth="11.375" defaultRowHeight="10.199999999999999" x14ac:dyDescent="0.25"/>
  <cols>
    <col min="1" max="1" width="97" style="121" customWidth="1"/>
    <col min="2" max="2" width="11.375" style="121"/>
    <col min="3" max="3" width="22.875" style="121" bestFit="1" customWidth="1"/>
    <col min="4" max="7" width="30.625" style="121" customWidth="1"/>
    <col min="8" max="256" width="11.375" style="121"/>
    <col min="257" max="257" width="34.75" style="121" customWidth="1"/>
    <col min="258" max="258" width="11.375" style="121"/>
    <col min="259" max="259" width="15.75" style="121" customWidth="1"/>
    <col min="260" max="260" width="21.25" style="121" customWidth="1"/>
    <col min="261" max="261" width="14.875" style="121" customWidth="1"/>
    <col min="262" max="262" width="17" style="121" customWidth="1"/>
    <col min="263" max="263" width="20.375" style="121" customWidth="1"/>
    <col min="264" max="512" width="11.375" style="121"/>
    <col min="513" max="513" width="34.75" style="121" customWidth="1"/>
    <col min="514" max="514" width="11.375" style="121"/>
    <col min="515" max="515" width="15.75" style="121" customWidth="1"/>
    <col min="516" max="516" width="21.25" style="121" customWidth="1"/>
    <col min="517" max="517" width="14.875" style="121" customWidth="1"/>
    <col min="518" max="518" width="17" style="121" customWidth="1"/>
    <col min="519" max="519" width="20.375" style="121" customWidth="1"/>
    <col min="520" max="768" width="11.375" style="121"/>
    <col min="769" max="769" width="34.75" style="121" customWidth="1"/>
    <col min="770" max="770" width="11.375" style="121"/>
    <col min="771" max="771" width="15.75" style="121" customWidth="1"/>
    <col min="772" max="772" width="21.25" style="121" customWidth="1"/>
    <col min="773" max="773" width="14.875" style="121" customWidth="1"/>
    <col min="774" max="774" width="17" style="121" customWidth="1"/>
    <col min="775" max="775" width="20.375" style="121" customWidth="1"/>
    <col min="776" max="1024" width="11.375" style="121"/>
    <col min="1025" max="1025" width="34.75" style="121" customWidth="1"/>
    <col min="1026" max="1026" width="11.375" style="121"/>
    <col min="1027" max="1027" width="15.75" style="121" customWidth="1"/>
    <col min="1028" max="1028" width="21.25" style="121" customWidth="1"/>
    <col min="1029" max="1029" width="14.875" style="121" customWidth="1"/>
    <col min="1030" max="1030" width="17" style="121" customWidth="1"/>
    <col min="1031" max="1031" width="20.375" style="121" customWidth="1"/>
    <col min="1032" max="1280" width="11.375" style="121"/>
    <col min="1281" max="1281" width="34.75" style="121" customWidth="1"/>
    <col min="1282" max="1282" width="11.375" style="121"/>
    <col min="1283" max="1283" width="15.75" style="121" customWidth="1"/>
    <col min="1284" max="1284" width="21.25" style="121" customWidth="1"/>
    <col min="1285" max="1285" width="14.875" style="121" customWidth="1"/>
    <col min="1286" max="1286" width="17" style="121" customWidth="1"/>
    <col min="1287" max="1287" width="20.375" style="121" customWidth="1"/>
    <col min="1288" max="1536" width="11.375" style="121"/>
    <col min="1537" max="1537" width="34.75" style="121" customWidth="1"/>
    <col min="1538" max="1538" width="11.375" style="121"/>
    <col min="1539" max="1539" width="15.75" style="121" customWidth="1"/>
    <col min="1540" max="1540" width="21.25" style="121" customWidth="1"/>
    <col min="1541" max="1541" width="14.875" style="121" customWidth="1"/>
    <col min="1542" max="1542" width="17" style="121" customWidth="1"/>
    <col min="1543" max="1543" width="20.375" style="121" customWidth="1"/>
    <col min="1544" max="1792" width="11.375" style="121"/>
    <col min="1793" max="1793" width="34.75" style="121" customWidth="1"/>
    <col min="1794" max="1794" width="11.375" style="121"/>
    <col min="1795" max="1795" width="15.75" style="121" customWidth="1"/>
    <col min="1796" max="1796" width="21.25" style="121" customWidth="1"/>
    <col min="1797" max="1797" width="14.875" style="121" customWidth="1"/>
    <col min="1798" max="1798" width="17" style="121" customWidth="1"/>
    <col min="1799" max="1799" width="20.375" style="121" customWidth="1"/>
    <col min="1800" max="2048" width="11.375" style="121"/>
    <col min="2049" max="2049" width="34.75" style="121" customWidth="1"/>
    <col min="2050" max="2050" width="11.375" style="121"/>
    <col min="2051" max="2051" width="15.75" style="121" customWidth="1"/>
    <col min="2052" max="2052" width="21.25" style="121" customWidth="1"/>
    <col min="2053" max="2053" width="14.875" style="121" customWidth="1"/>
    <col min="2054" max="2054" width="17" style="121" customWidth="1"/>
    <col min="2055" max="2055" width="20.375" style="121" customWidth="1"/>
    <col min="2056" max="2304" width="11.375" style="121"/>
    <col min="2305" max="2305" width="34.75" style="121" customWidth="1"/>
    <col min="2306" max="2306" width="11.375" style="121"/>
    <col min="2307" max="2307" width="15.75" style="121" customWidth="1"/>
    <col min="2308" max="2308" width="21.25" style="121" customWidth="1"/>
    <col min="2309" max="2309" width="14.875" style="121" customWidth="1"/>
    <col min="2310" max="2310" width="17" style="121" customWidth="1"/>
    <col min="2311" max="2311" width="20.375" style="121" customWidth="1"/>
    <col min="2312" max="2560" width="11.375" style="121"/>
    <col min="2561" max="2561" width="34.75" style="121" customWidth="1"/>
    <col min="2562" max="2562" width="11.375" style="121"/>
    <col min="2563" max="2563" width="15.75" style="121" customWidth="1"/>
    <col min="2564" max="2564" width="21.25" style="121" customWidth="1"/>
    <col min="2565" max="2565" width="14.875" style="121" customWidth="1"/>
    <col min="2566" max="2566" width="17" style="121" customWidth="1"/>
    <col min="2567" max="2567" width="20.375" style="121" customWidth="1"/>
    <col min="2568" max="2816" width="11.375" style="121"/>
    <col min="2817" max="2817" width="34.75" style="121" customWidth="1"/>
    <col min="2818" max="2818" width="11.375" style="121"/>
    <col min="2819" max="2819" width="15.75" style="121" customWidth="1"/>
    <col min="2820" max="2820" width="21.25" style="121" customWidth="1"/>
    <col min="2821" max="2821" width="14.875" style="121" customWidth="1"/>
    <col min="2822" max="2822" width="17" style="121" customWidth="1"/>
    <col min="2823" max="2823" width="20.375" style="121" customWidth="1"/>
    <col min="2824" max="3072" width="11.375" style="121"/>
    <col min="3073" max="3073" width="34.75" style="121" customWidth="1"/>
    <col min="3074" max="3074" width="11.375" style="121"/>
    <col min="3075" max="3075" width="15.75" style="121" customWidth="1"/>
    <col min="3076" max="3076" width="21.25" style="121" customWidth="1"/>
    <col min="3077" max="3077" width="14.875" style="121" customWidth="1"/>
    <col min="3078" max="3078" width="17" style="121" customWidth="1"/>
    <col min="3079" max="3079" width="20.375" style="121" customWidth="1"/>
    <col min="3080" max="3328" width="11.375" style="121"/>
    <col min="3329" max="3329" width="34.75" style="121" customWidth="1"/>
    <col min="3330" max="3330" width="11.375" style="121"/>
    <col min="3331" max="3331" width="15.75" style="121" customWidth="1"/>
    <col min="3332" max="3332" width="21.25" style="121" customWidth="1"/>
    <col min="3333" max="3333" width="14.875" style="121" customWidth="1"/>
    <col min="3334" max="3334" width="17" style="121" customWidth="1"/>
    <col min="3335" max="3335" width="20.375" style="121" customWidth="1"/>
    <col min="3336" max="3584" width="11.375" style="121"/>
    <col min="3585" max="3585" width="34.75" style="121" customWidth="1"/>
    <col min="3586" max="3586" width="11.375" style="121"/>
    <col min="3587" max="3587" width="15.75" style="121" customWidth="1"/>
    <col min="3588" max="3588" width="21.25" style="121" customWidth="1"/>
    <col min="3589" max="3589" width="14.875" style="121" customWidth="1"/>
    <col min="3590" max="3590" width="17" style="121" customWidth="1"/>
    <col min="3591" max="3591" width="20.375" style="121" customWidth="1"/>
    <col min="3592" max="3840" width="11.375" style="121"/>
    <col min="3841" max="3841" width="34.75" style="121" customWidth="1"/>
    <col min="3842" max="3842" width="11.375" style="121"/>
    <col min="3843" max="3843" width="15.75" style="121" customWidth="1"/>
    <col min="3844" max="3844" width="21.25" style="121" customWidth="1"/>
    <col min="3845" max="3845" width="14.875" style="121" customWidth="1"/>
    <col min="3846" max="3846" width="17" style="121" customWidth="1"/>
    <col min="3847" max="3847" width="20.375" style="121" customWidth="1"/>
    <col min="3848" max="4096" width="11.375" style="121"/>
    <col min="4097" max="4097" width="34.75" style="121" customWidth="1"/>
    <col min="4098" max="4098" width="11.375" style="121"/>
    <col min="4099" max="4099" width="15.75" style="121" customWidth="1"/>
    <col min="4100" max="4100" width="21.25" style="121" customWidth="1"/>
    <col min="4101" max="4101" width="14.875" style="121" customWidth="1"/>
    <col min="4102" max="4102" width="17" style="121" customWidth="1"/>
    <col min="4103" max="4103" width="20.375" style="121" customWidth="1"/>
    <col min="4104" max="4352" width="11.375" style="121"/>
    <col min="4353" max="4353" width="34.75" style="121" customWidth="1"/>
    <col min="4354" max="4354" width="11.375" style="121"/>
    <col min="4355" max="4355" width="15.75" style="121" customWidth="1"/>
    <col min="4356" max="4356" width="21.25" style="121" customWidth="1"/>
    <col min="4357" max="4357" width="14.875" style="121" customWidth="1"/>
    <col min="4358" max="4358" width="17" style="121" customWidth="1"/>
    <col min="4359" max="4359" width="20.375" style="121" customWidth="1"/>
    <col min="4360" max="4608" width="11.375" style="121"/>
    <col min="4609" max="4609" width="34.75" style="121" customWidth="1"/>
    <col min="4610" max="4610" width="11.375" style="121"/>
    <col min="4611" max="4611" width="15.75" style="121" customWidth="1"/>
    <col min="4612" max="4612" width="21.25" style="121" customWidth="1"/>
    <col min="4613" max="4613" width="14.875" style="121" customWidth="1"/>
    <col min="4614" max="4614" width="17" style="121" customWidth="1"/>
    <col min="4615" max="4615" width="20.375" style="121" customWidth="1"/>
    <col min="4616" max="4864" width="11.375" style="121"/>
    <col min="4865" max="4865" width="34.75" style="121" customWidth="1"/>
    <col min="4866" max="4866" width="11.375" style="121"/>
    <col min="4867" max="4867" width="15.75" style="121" customWidth="1"/>
    <col min="4868" max="4868" width="21.25" style="121" customWidth="1"/>
    <col min="4869" max="4869" width="14.875" style="121" customWidth="1"/>
    <col min="4870" max="4870" width="17" style="121" customWidth="1"/>
    <col min="4871" max="4871" width="20.375" style="121" customWidth="1"/>
    <col min="4872" max="5120" width="11.375" style="121"/>
    <col min="5121" max="5121" width="34.75" style="121" customWidth="1"/>
    <col min="5122" max="5122" width="11.375" style="121"/>
    <col min="5123" max="5123" width="15.75" style="121" customWidth="1"/>
    <col min="5124" max="5124" width="21.25" style="121" customWidth="1"/>
    <col min="5125" max="5125" width="14.875" style="121" customWidth="1"/>
    <col min="5126" max="5126" width="17" style="121" customWidth="1"/>
    <col min="5127" max="5127" width="20.375" style="121" customWidth="1"/>
    <col min="5128" max="5376" width="11.375" style="121"/>
    <col min="5377" max="5377" width="34.75" style="121" customWidth="1"/>
    <col min="5378" max="5378" width="11.375" style="121"/>
    <col min="5379" max="5379" width="15.75" style="121" customWidth="1"/>
    <col min="5380" max="5380" width="21.25" style="121" customWidth="1"/>
    <col min="5381" max="5381" width="14.875" style="121" customWidth="1"/>
    <col min="5382" max="5382" width="17" style="121" customWidth="1"/>
    <col min="5383" max="5383" width="20.375" style="121" customWidth="1"/>
    <col min="5384" max="5632" width="11.375" style="121"/>
    <col min="5633" max="5633" width="34.75" style="121" customWidth="1"/>
    <col min="5634" max="5634" width="11.375" style="121"/>
    <col min="5635" max="5635" width="15.75" style="121" customWidth="1"/>
    <col min="5636" max="5636" width="21.25" style="121" customWidth="1"/>
    <col min="5637" max="5637" width="14.875" style="121" customWidth="1"/>
    <col min="5638" max="5638" width="17" style="121" customWidth="1"/>
    <col min="5639" max="5639" width="20.375" style="121" customWidth="1"/>
    <col min="5640" max="5888" width="11.375" style="121"/>
    <col min="5889" max="5889" width="34.75" style="121" customWidth="1"/>
    <col min="5890" max="5890" width="11.375" style="121"/>
    <col min="5891" max="5891" width="15.75" style="121" customWidth="1"/>
    <col min="5892" max="5892" width="21.25" style="121" customWidth="1"/>
    <col min="5893" max="5893" width="14.875" style="121" customWidth="1"/>
    <col min="5894" max="5894" width="17" style="121" customWidth="1"/>
    <col min="5895" max="5895" width="20.375" style="121" customWidth="1"/>
    <col min="5896" max="6144" width="11.375" style="121"/>
    <col min="6145" max="6145" width="34.75" style="121" customWidth="1"/>
    <col min="6146" max="6146" width="11.375" style="121"/>
    <col min="6147" max="6147" width="15.75" style="121" customWidth="1"/>
    <col min="6148" max="6148" width="21.25" style="121" customWidth="1"/>
    <col min="6149" max="6149" width="14.875" style="121" customWidth="1"/>
    <col min="6150" max="6150" width="17" style="121" customWidth="1"/>
    <col min="6151" max="6151" width="20.375" style="121" customWidth="1"/>
    <col min="6152" max="6400" width="11.375" style="121"/>
    <col min="6401" max="6401" width="34.75" style="121" customWidth="1"/>
    <col min="6402" max="6402" width="11.375" style="121"/>
    <col min="6403" max="6403" width="15.75" style="121" customWidth="1"/>
    <col min="6404" max="6404" width="21.25" style="121" customWidth="1"/>
    <col min="6405" max="6405" width="14.875" style="121" customWidth="1"/>
    <col min="6406" max="6406" width="17" style="121" customWidth="1"/>
    <col min="6407" max="6407" width="20.375" style="121" customWidth="1"/>
    <col min="6408" max="6656" width="11.375" style="121"/>
    <col min="6657" max="6657" width="34.75" style="121" customWidth="1"/>
    <col min="6658" max="6658" width="11.375" style="121"/>
    <col min="6659" max="6659" width="15.75" style="121" customWidth="1"/>
    <col min="6660" max="6660" width="21.25" style="121" customWidth="1"/>
    <col min="6661" max="6661" width="14.875" style="121" customWidth="1"/>
    <col min="6662" max="6662" width="17" style="121" customWidth="1"/>
    <col min="6663" max="6663" width="20.375" style="121" customWidth="1"/>
    <col min="6664" max="6912" width="11.375" style="121"/>
    <col min="6913" max="6913" width="34.75" style="121" customWidth="1"/>
    <col min="6914" max="6914" width="11.375" style="121"/>
    <col min="6915" max="6915" width="15.75" style="121" customWidth="1"/>
    <col min="6916" max="6916" width="21.25" style="121" customWidth="1"/>
    <col min="6917" max="6917" width="14.875" style="121" customWidth="1"/>
    <col min="6918" max="6918" width="17" style="121" customWidth="1"/>
    <col min="6919" max="6919" width="20.375" style="121" customWidth="1"/>
    <col min="6920" max="7168" width="11.375" style="121"/>
    <col min="7169" max="7169" width="34.75" style="121" customWidth="1"/>
    <col min="7170" max="7170" width="11.375" style="121"/>
    <col min="7171" max="7171" width="15.75" style="121" customWidth="1"/>
    <col min="7172" max="7172" width="21.25" style="121" customWidth="1"/>
    <col min="7173" max="7173" width="14.875" style="121" customWidth="1"/>
    <col min="7174" max="7174" width="17" style="121" customWidth="1"/>
    <col min="7175" max="7175" width="20.375" style="121" customWidth="1"/>
    <col min="7176" max="7424" width="11.375" style="121"/>
    <col min="7425" max="7425" width="34.75" style="121" customWidth="1"/>
    <col min="7426" max="7426" width="11.375" style="121"/>
    <col min="7427" max="7427" width="15.75" style="121" customWidth="1"/>
    <col min="7428" max="7428" width="21.25" style="121" customWidth="1"/>
    <col min="7429" max="7429" width="14.875" style="121" customWidth="1"/>
    <col min="7430" max="7430" width="17" style="121" customWidth="1"/>
    <col min="7431" max="7431" width="20.375" style="121" customWidth="1"/>
    <col min="7432" max="7680" width="11.375" style="121"/>
    <col min="7681" max="7681" width="34.75" style="121" customWidth="1"/>
    <col min="7682" max="7682" width="11.375" style="121"/>
    <col min="7683" max="7683" width="15.75" style="121" customWidth="1"/>
    <col min="7684" max="7684" width="21.25" style="121" customWidth="1"/>
    <col min="7685" max="7685" width="14.875" style="121" customWidth="1"/>
    <col min="7686" max="7686" width="17" style="121" customWidth="1"/>
    <col min="7687" max="7687" width="20.375" style="121" customWidth="1"/>
    <col min="7688" max="7936" width="11.375" style="121"/>
    <col min="7937" max="7937" width="34.75" style="121" customWidth="1"/>
    <col min="7938" max="7938" width="11.375" style="121"/>
    <col min="7939" max="7939" width="15.75" style="121" customWidth="1"/>
    <col min="7940" max="7940" width="21.25" style="121" customWidth="1"/>
    <col min="7941" max="7941" width="14.875" style="121" customWidth="1"/>
    <col min="7942" max="7942" width="17" style="121" customWidth="1"/>
    <col min="7943" max="7943" width="20.375" style="121" customWidth="1"/>
    <col min="7944" max="8192" width="11.375" style="121"/>
    <col min="8193" max="8193" width="34.75" style="121" customWidth="1"/>
    <col min="8194" max="8194" width="11.375" style="121"/>
    <col min="8195" max="8195" width="15.75" style="121" customWidth="1"/>
    <col min="8196" max="8196" width="21.25" style="121" customWidth="1"/>
    <col min="8197" max="8197" width="14.875" style="121" customWidth="1"/>
    <col min="8198" max="8198" width="17" style="121" customWidth="1"/>
    <col min="8199" max="8199" width="20.375" style="121" customWidth="1"/>
    <col min="8200" max="8448" width="11.375" style="121"/>
    <col min="8449" max="8449" width="34.75" style="121" customWidth="1"/>
    <col min="8450" max="8450" width="11.375" style="121"/>
    <col min="8451" max="8451" width="15.75" style="121" customWidth="1"/>
    <col min="8452" max="8452" width="21.25" style="121" customWidth="1"/>
    <col min="8453" max="8453" width="14.875" style="121" customWidth="1"/>
    <col min="8454" max="8454" width="17" style="121" customWidth="1"/>
    <col min="8455" max="8455" width="20.375" style="121" customWidth="1"/>
    <col min="8456" max="8704" width="11.375" style="121"/>
    <col min="8705" max="8705" width="34.75" style="121" customWidth="1"/>
    <col min="8706" max="8706" width="11.375" style="121"/>
    <col min="8707" max="8707" width="15.75" style="121" customWidth="1"/>
    <col min="8708" max="8708" width="21.25" style="121" customWidth="1"/>
    <col min="8709" max="8709" width="14.875" style="121" customWidth="1"/>
    <col min="8710" max="8710" width="17" style="121" customWidth="1"/>
    <col min="8711" max="8711" width="20.375" style="121" customWidth="1"/>
    <col min="8712" max="8960" width="11.375" style="121"/>
    <col min="8961" max="8961" width="34.75" style="121" customWidth="1"/>
    <col min="8962" max="8962" width="11.375" style="121"/>
    <col min="8963" max="8963" width="15.75" style="121" customWidth="1"/>
    <col min="8964" max="8964" width="21.25" style="121" customWidth="1"/>
    <col min="8965" max="8965" width="14.875" style="121" customWidth="1"/>
    <col min="8966" max="8966" width="17" style="121" customWidth="1"/>
    <col min="8967" max="8967" width="20.375" style="121" customWidth="1"/>
    <col min="8968" max="9216" width="11.375" style="121"/>
    <col min="9217" max="9217" width="34.75" style="121" customWidth="1"/>
    <col min="9218" max="9218" width="11.375" style="121"/>
    <col min="9219" max="9219" width="15.75" style="121" customWidth="1"/>
    <col min="9220" max="9220" width="21.25" style="121" customWidth="1"/>
    <col min="9221" max="9221" width="14.875" style="121" customWidth="1"/>
    <col min="9222" max="9222" width="17" style="121" customWidth="1"/>
    <col min="9223" max="9223" width="20.375" style="121" customWidth="1"/>
    <col min="9224" max="9472" width="11.375" style="121"/>
    <col min="9473" max="9473" width="34.75" style="121" customWidth="1"/>
    <col min="9474" max="9474" width="11.375" style="121"/>
    <col min="9475" max="9475" width="15.75" style="121" customWidth="1"/>
    <col min="9476" max="9476" width="21.25" style="121" customWidth="1"/>
    <col min="9477" max="9477" width="14.875" style="121" customWidth="1"/>
    <col min="9478" max="9478" width="17" style="121" customWidth="1"/>
    <col min="9479" max="9479" width="20.375" style="121" customWidth="1"/>
    <col min="9480" max="9728" width="11.375" style="121"/>
    <col min="9729" max="9729" width="34.75" style="121" customWidth="1"/>
    <col min="9730" max="9730" width="11.375" style="121"/>
    <col min="9731" max="9731" width="15.75" style="121" customWidth="1"/>
    <col min="9732" max="9732" width="21.25" style="121" customWidth="1"/>
    <col min="9733" max="9733" width="14.875" style="121" customWidth="1"/>
    <col min="9734" max="9734" width="17" style="121" customWidth="1"/>
    <col min="9735" max="9735" width="20.375" style="121" customWidth="1"/>
    <col min="9736" max="9984" width="11.375" style="121"/>
    <col min="9985" max="9985" width="34.75" style="121" customWidth="1"/>
    <col min="9986" max="9986" width="11.375" style="121"/>
    <col min="9987" max="9987" width="15.75" style="121" customWidth="1"/>
    <col min="9988" max="9988" width="21.25" style="121" customWidth="1"/>
    <col min="9989" max="9989" width="14.875" style="121" customWidth="1"/>
    <col min="9990" max="9990" width="17" style="121" customWidth="1"/>
    <col min="9991" max="9991" width="20.375" style="121" customWidth="1"/>
    <col min="9992" max="10240" width="11.375" style="121"/>
    <col min="10241" max="10241" width="34.75" style="121" customWidth="1"/>
    <col min="10242" max="10242" width="11.375" style="121"/>
    <col min="10243" max="10243" width="15.75" style="121" customWidth="1"/>
    <col min="10244" max="10244" width="21.25" style="121" customWidth="1"/>
    <col min="10245" max="10245" width="14.875" style="121" customWidth="1"/>
    <col min="10246" max="10246" width="17" style="121" customWidth="1"/>
    <col min="10247" max="10247" width="20.375" style="121" customWidth="1"/>
    <col min="10248" max="10496" width="11.375" style="121"/>
    <col min="10497" max="10497" width="34.75" style="121" customWidth="1"/>
    <col min="10498" max="10498" width="11.375" style="121"/>
    <col min="10499" max="10499" width="15.75" style="121" customWidth="1"/>
    <col min="10500" max="10500" width="21.25" style="121" customWidth="1"/>
    <col min="10501" max="10501" width="14.875" style="121" customWidth="1"/>
    <col min="10502" max="10502" width="17" style="121" customWidth="1"/>
    <col min="10503" max="10503" width="20.375" style="121" customWidth="1"/>
    <col min="10504" max="10752" width="11.375" style="121"/>
    <col min="10753" max="10753" width="34.75" style="121" customWidth="1"/>
    <col min="10754" max="10754" width="11.375" style="121"/>
    <col min="10755" max="10755" width="15.75" style="121" customWidth="1"/>
    <col min="10756" max="10756" width="21.25" style="121" customWidth="1"/>
    <col min="10757" max="10757" width="14.875" style="121" customWidth="1"/>
    <col min="10758" max="10758" width="17" style="121" customWidth="1"/>
    <col min="10759" max="10759" width="20.375" style="121" customWidth="1"/>
    <col min="10760" max="11008" width="11.375" style="121"/>
    <col min="11009" max="11009" width="34.75" style="121" customWidth="1"/>
    <col min="11010" max="11010" width="11.375" style="121"/>
    <col min="11011" max="11011" width="15.75" style="121" customWidth="1"/>
    <col min="11012" max="11012" width="21.25" style="121" customWidth="1"/>
    <col min="11013" max="11013" width="14.875" style="121" customWidth="1"/>
    <col min="11014" max="11014" width="17" style="121" customWidth="1"/>
    <col min="11015" max="11015" width="20.375" style="121" customWidth="1"/>
    <col min="11016" max="11264" width="11.375" style="121"/>
    <col min="11265" max="11265" width="34.75" style="121" customWidth="1"/>
    <col min="11266" max="11266" width="11.375" style="121"/>
    <col min="11267" max="11267" width="15.75" style="121" customWidth="1"/>
    <col min="11268" max="11268" width="21.25" style="121" customWidth="1"/>
    <col min="11269" max="11269" width="14.875" style="121" customWidth="1"/>
    <col min="11270" max="11270" width="17" style="121" customWidth="1"/>
    <col min="11271" max="11271" width="20.375" style="121" customWidth="1"/>
    <col min="11272" max="11520" width="11.375" style="121"/>
    <col min="11521" max="11521" width="34.75" style="121" customWidth="1"/>
    <col min="11522" max="11522" width="11.375" style="121"/>
    <col min="11523" max="11523" width="15.75" style="121" customWidth="1"/>
    <col min="11524" max="11524" width="21.25" style="121" customWidth="1"/>
    <col min="11525" max="11525" width="14.875" style="121" customWidth="1"/>
    <col min="11526" max="11526" width="17" style="121" customWidth="1"/>
    <col min="11527" max="11527" width="20.375" style="121" customWidth="1"/>
    <col min="11528" max="11776" width="11.375" style="121"/>
    <col min="11777" max="11777" width="34.75" style="121" customWidth="1"/>
    <col min="11778" max="11778" width="11.375" style="121"/>
    <col min="11779" max="11779" width="15.75" style="121" customWidth="1"/>
    <col min="11780" max="11780" width="21.25" style="121" customWidth="1"/>
    <col min="11781" max="11781" width="14.875" style="121" customWidth="1"/>
    <col min="11782" max="11782" width="17" style="121" customWidth="1"/>
    <col min="11783" max="11783" width="20.375" style="121" customWidth="1"/>
    <col min="11784" max="12032" width="11.375" style="121"/>
    <col min="12033" max="12033" width="34.75" style="121" customWidth="1"/>
    <col min="12034" max="12034" width="11.375" style="121"/>
    <col min="12035" max="12035" width="15.75" style="121" customWidth="1"/>
    <col min="12036" max="12036" width="21.25" style="121" customWidth="1"/>
    <col min="12037" max="12037" width="14.875" style="121" customWidth="1"/>
    <col min="12038" max="12038" width="17" style="121" customWidth="1"/>
    <col min="12039" max="12039" width="20.375" style="121" customWidth="1"/>
    <col min="12040" max="12288" width="11.375" style="121"/>
    <col min="12289" max="12289" width="34.75" style="121" customWidth="1"/>
    <col min="12290" max="12290" width="11.375" style="121"/>
    <col min="12291" max="12291" width="15.75" style="121" customWidth="1"/>
    <col min="12292" max="12292" width="21.25" style="121" customWidth="1"/>
    <col min="12293" max="12293" width="14.875" style="121" customWidth="1"/>
    <col min="12294" max="12294" width="17" style="121" customWidth="1"/>
    <col min="12295" max="12295" width="20.375" style="121" customWidth="1"/>
    <col min="12296" max="12544" width="11.375" style="121"/>
    <col min="12545" max="12545" width="34.75" style="121" customWidth="1"/>
    <col min="12546" max="12546" width="11.375" style="121"/>
    <col min="12547" max="12547" width="15.75" style="121" customWidth="1"/>
    <col min="12548" max="12548" width="21.25" style="121" customWidth="1"/>
    <col min="12549" max="12549" width="14.875" style="121" customWidth="1"/>
    <col min="12550" max="12550" width="17" style="121" customWidth="1"/>
    <col min="12551" max="12551" width="20.375" style="121" customWidth="1"/>
    <col min="12552" max="12800" width="11.375" style="121"/>
    <col min="12801" max="12801" width="34.75" style="121" customWidth="1"/>
    <col min="12802" max="12802" width="11.375" style="121"/>
    <col min="12803" max="12803" width="15.75" style="121" customWidth="1"/>
    <col min="12804" max="12804" width="21.25" style="121" customWidth="1"/>
    <col min="12805" max="12805" width="14.875" style="121" customWidth="1"/>
    <col min="12806" max="12806" width="17" style="121" customWidth="1"/>
    <col min="12807" max="12807" width="20.375" style="121" customWidth="1"/>
    <col min="12808" max="13056" width="11.375" style="121"/>
    <col min="13057" max="13057" width="34.75" style="121" customWidth="1"/>
    <col min="13058" max="13058" width="11.375" style="121"/>
    <col min="13059" max="13059" width="15.75" style="121" customWidth="1"/>
    <col min="13060" max="13060" width="21.25" style="121" customWidth="1"/>
    <col min="13061" max="13061" width="14.875" style="121" customWidth="1"/>
    <col min="13062" max="13062" width="17" style="121" customWidth="1"/>
    <col min="13063" max="13063" width="20.375" style="121" customWidth="1"/>
    <col min="13064" max="13312" width="11.375" style="121"/>
    <col min="13313" max="13313" width="34.75" style="121" customWidth="1"/>
    <col min="13314" max="13314" width="11.375" style="121"/>
    <col min="13315" max="13315" width="15.75" style="121" customWidth="1"/>
    <col min="13316" max="13316" width="21.25" style="121" customWidth="1"/>
    <col min="13317" max="13317" width="14.875" style="121" customWidth="1"/>
    <col min="13318" max="13318" width="17" style="121" customWidth="1"/>
    <col min="13319" max="13319" width="20.375" style="121" customWidth="1"/>
    <col min="13320" max="13568" width="11.375" style="121"/>
    <col min="13569" max="13569" width="34.75" style="121" customWidth="1"/>
    <col min="13570" max="13570" width="11.375" style="121"/>
    <col min="13571" max="13571" width="15.75" style="121" customWidth="1"/>
    <col min="13572" max="13572" width="21.25" style="121" customWidth="1"/>
    <col min="13573" max="13573" width="14.875" style="121" customWidth="1"/>
    <col min="13574" max="13574" width="17" style="121" customWidth="1"/>
    <col min="13575" max="13575" width="20.375" style="121" customWidth="1"/>
    <col min="13576" max="13824" width="11.375" style="121"/>
    <col min="13825" max="13825" width="34.75" style="121" customWidth="1"/>
    <col min="13826" max="13826" width="11.375" style="121"/>
    <col min="13827" max="13827" width="15.75" style="121" customWidth="1"/>
    <col min="13828" max="13828" width="21.25" style="121" customWidth="1"/>
    <col min="13829" max="13829" width="14.875" style="121" customWidth="1"/>
    <col min="13830" max="13830" width="17" style="121" customWidth="1"/>
    <col min="13831" max="13831" width="20.375" style="121" customWidth="1"/>
    <col min="13832" max="14080" width="11.375" style="121"/>
    <col min="14081" max="14081" width="34.75" style="121" customWidth="1"/>
    <col min="14082" max="14082" width="11.375" style="121"/>
    <col min="14083" max="14083" width="15.75" style="121" customWidth="1"/>
    <col min="14084" max="14084" width="21.25" style="121" customWidth="1"/>
    <col min="14085" max="14085" width="14.875" style="121" customWidth="1"/>
    <col min="14086" max="14086" width="17" style="121" customWidth="1"/>
    <col min="14087" max="14087" width="20.375" style="121" customWidth="1"/>
    <col min="14088" max="14336" width="11.375" style="121"/>
    <col min="14337" max="14337" width="34.75" style="121" customWidth="1"/>
    <col min="14338" max="14338" width="11.375" style="121"/>
    <col min="14339" max="14339" width="15.75" style="121" customWidth="1"/>
    <col min="14340" max="14340" width="21.25" style="121" customWidth="1"/>
    <col min="14341" max="14341" width="14.875" style="121" customWidth="1"/>
    <col min="14342" max="14342" width="17" style="121" customWidth="1"/>
    <col min="14343" max="14343" width="20.375" style="121" customWidth="1"/>
    <col min="14344" max="14592" width="11.375" style="121"/>
    <col min="14593" max="14593" width="34.75" style="121" customWidth="1"/>
    <col min="14594" max="14594" width="11.375" style="121"/>
    <col min="14595" max="14595" width="15.75" style="121" customWidth="1"/>
    <col min="14596" max="14596" width="21.25" style="121" customWidth="1"/>
    <col min="14597" max="14597" width="14.875" style="121" customWidth="1"/>
    <col min="14598" max="14598" width="17" style="121" customWidth="1"/>
    <col min="14599" max="14599" width="20.375" style="121" customWidth="1"/>
    <col min="14600" max="14848" width="11.375" style="121"/>
    <col min="14849" max="14849" width="34.75" style="121" customWidth="1"/>
    <col min="14850" max="14850" width="11.375" style="121"/>
    <col min="14851" max="14851" width="15.75" style="121" customWidth="1"/>
    <col min="14852" max="14852" width="21.25" style="121" customWidth="1"/>
    <col min="14853" max="14853" width="14.875" style="121" customWidth="1"/>
    <col min="14854" max="14854" width="17" style="121" customWidth="1"/>
    <col min="14855" max="14855" width="20.375" style="121" customWidth="1"/>
    <col min="14856" max="15104" width="11.375" style="121"/>
    <col min="15105" max="15105" width="34.75" style="121" customWidth="1"/>
    <col min="15106" max="15106" width="11.375" style="121"/>
    <col min="15107" max="15107" width="15.75" style="121" customWidth="1"/>
    <col min="15108" max="15108" width="21.25" style="121" customWidth="1"/>
    <col min="15109" max="15109" width="14.875" style="121" customWidth="1"/>
    <col min="15110" max="15110" width="17" style="121" customWidth="1"/>
    <col min="15111" max="15111" width="20.375" style="121" customWidth="1"/>
    <col min="15112" max="15360" width="11.375" style="121"/>
    <col min="15361" max="15361" width="34.75" style="121" customWidth="1"/>
    <col min="15362" max="15362" width="11.375" style="121"/>
    <col min="15363" max="15363" width="15.75" style="121" customWidth="1"/>
    <col min="15364" max="15364" width="21.25" style="121" customWidth="1"/>
    <col min="15365" max="15365" width="14.875" style="121" customWidth="1"/>
    <col min="15366" max="15366" width="17" style="121" customWidth="1"/>
    <col min="15367" max="15367" width="20.375" style="121" customWidth="1"/>
    <col min="15368" max="15616" width="11.375" style="121"/>
    <col min="15617" max="15617" width="34.75" style="121" customWidth="1"/>
    <col min="15618" max="15618" width="11.375" style="121"/>
    <col min="15619" max="15619" width="15.75" style="121" customWidth="1"/>
    <col min="15620" max="15620" width="21.25" style="121" customWidth="1"/>
    <col min="15621" max="15621" width="14.875" style="121" customWidth="1"/>
    <col min="15622" max="15622" width="17" style="121" customWidth="1"/>
    <col min="15623" max="15623" width="20.375" style="121" customWidth="1"/>
    <col min="15624" max="15872" width="11.375" style="121"/>
    <col min="15873" max="15873" width="34.75" style="121" customWidth="1"/>
    <col min="15874" max="15874" width="11.375" style="121"/>
    <col min="15875" max="15875" width="15.75" style="121" customWidth="1"/>
    <col min="15876" max="15876" width="21.25" style="121" customWidth="1"/>
    <col min="15877" max="15877" width="14.875" style="121" customWidth="1"/>
    <col min="15878" max="15878" width="17" style="121" customWidth="1"/>
    <col min="15879" max="15879" width="20.375" style="121" customWidth="1"/>
    <col min="15880" max="16128" width="11.375" style="121"/>
    <col min="16129" max="16129" width="34.75" style="121" customWidth="1"/>
    <col min="16130" max="16130" width="11.375" style="121"/>
    <col min="16131" max="16131" width="15.75" style="121" customWidth="1"/>
    <col min="16132" max="16132" width="21.25" style="121" customWidth="1"/>
    <col min="16133" max="16133" width="14.875" style="121" customWidth="1"/>
    <col min="16134" max="16134" width="17" style="121" customWidth="1"/>
    <col min="16135" max="16135" width="20.375" style="121" customWidth="1"/>
    <col min="16136" max="16384" width="11.375" style="121"/>
  </cols>
  <sheetData>
    <row r="1" spans="1:7" ht="15.8" customHeight="1" x14ac:dyDescent="0.25"/>
    <row r="2" spans="1:7" ht="14.95" customHeight="1" x14ac:dyDescent="0.25">
      <c r="A2" s="307" t="s">
        <v>1155</v>
      </c>
      <c r="B2" s="278"/>
      <c r="C2" s="278"/>
      <c r="D2" s="278"/>
      <c r="E2" s="278"/>
      <c r="F2" s="278"/>
      <c r="G2" s="278"/>
    </row>
    <row r="4" spans="1:7" ht="11.55" x14ac:dyDescent="0.25">
      <c r="A4" s="2322" t="s">
        <v>1156</v>
      </c>
      <c r="B4" s="2327" t="s">
        <v>752</v>
      </c>
      <c r="C4" s="2208" t="s">
        <v>1151</v>
      </c>
      <c r="D4" s="2208"/>
      <c r="E4" s="2208"/>
      <c r="F4" s="2208"/>
      <c r="G4" s="2208"/>
    </row>
    <row r="5" spans="1:7" ht="20.399999999999999" x14ac:dyDescent="0.25">
      <c r="A5" s="2328"/>
      <c r="B5" s="2329"/>
      <c r="C5" s="2330" t="s">
        <v>1157</v>
      </c>
      <c r="D5" s="2331" t="s">
        <v>1083</v>
      </c>
      <c r="E5" s="2331" t="s">
        <v>1152</v>
      </c>
      <c r="F5" s="2331" t="s">
        <v>1085</v>
      </c>
      <c r="G5" s="2331" t="s">
        <v>1158</v>
      </c>
    </row>
    <row r="6" spans="1:7" ht="14.3" customHeight="1" x14ac:dyDescent="0.25">
      <c r="A6" s="1955" t="s">
        <v>742</v>
      </c>
      <c r="B6" s="1956">
        <v>13</v>
      </c>
      <c r="C6" s="1956">
        <v>0</v>
      </c>
      <c r="D6" s="1956">
        <v>4</v>
      </c>
      <c r="E6" s="1956">
        <v>4</v>
      </c>
      <c r="F6" s="1956">
        <v>1</v>
      </c>
      <c r="G6" s="1956">
        <v>4</v>
      </c>
    </row>
    <row r="7" spans="1:7" ht="12.75" customHeight="1" x14ac:dyDescent="0.25">
      <c r="A7" s="1379" t="s">
        <v>1159</v>
      </c>
      <c r="B7" s="121">
        <v>1</v>
      </c>
      <c r="C7" s="1957">
        <v>0</v>
      </c>
      <c r="D7" s="1957">
        <v>0</v>
      </c>
      <c r="E7" s="1957">
        <v>0</v>
      </c>
      <c r="F7" s="1957">
        <v>0</v>
      </c>
      <c r="G7" s="1957">
        <v>1</v>
      </c>
    </row>
    <row r="8" spans="1:7" x14ac:dyDescent="0.25">
      <c r="A8" s="121" t="s">
        <v>1160</v>
      </c>
      <c r="B8" s="121">
        <v>2</v>
      </c>
      <c r="C8" s="1957">
        <v>0</v>
      </c>
      <c r="D8" s="1957">
        <v>0</v>
      </c>
      <c r="E8" s="1957">
        <v>1</v>
      </c>
      <c r="F8" s="1957">
        <v>0</v>
      </c>
      <c r="G8" s="1957">
        <v>1</v>
      </c>
    </row>
    <row r="9" spans="1:7" x14ac:dyDescent="0.25">
      <c r="A9" s="121" t="s">
        <v>1161</v>
      </c>
      <c r="B9" s="121">
        <v>2</v>
      </c>
      <c r="C9" s="1957">
        <v>0</v>
      </c>
      <c r="D9" s="1957">
        <v>1</v>
      </c>
      <c r="E9" s="1957">
        <v>1</v>
      </c>
      <c r="F9" s="1957">
        <v>0</v>
      </c>
      <c r="G9" s="1957">
        <v>0</v>
      </c>
    </row>
    <row r="10" spans="1:7" x14ac:dyDescent="0.25">
      <c r="A10" s="121" t="s">
        <v>1162</v>
      </c>
      <c r="B10" s="121">
        <v>1</v>
      </c>
      <c r="C10" s="1957">
        <v>0</v>
      </c>
      <c r="D10" s="1957">
        <v>0</v>
      </c>
      <c r="E10" s="1957">
        <v>0</v>
      </c>
      <c r="F10" s="1957">
        <v>0</v>
      </c>
      <c r="G10" s="1957">
        <v>1</v>
      </c>
    </row>
    <row r="11" spans="1:7" x14ac:dyDescent="0.25">
      <c r="A11" s="121" t="s">
        <v>1163</v>
      </c>
      <c r="B11" s="121">
        <v>3</v>
      </c>
      <c r="C11" s="1957">
        <v>0</v>
      </c>
      <c r="D11" s="1957">
        <v>1</v>
      </c>
      <c r="E11" s="1957">
        <v>0</v>
      </c>
      <c r="F11" s="1957">
        <v>1</v>
      </c>
      <c r="G11" s="1957">
        <v>1</v>
      </c>
    </row>
    <row r="12" spans="1:7" x14ac:dyDescent="0.25">
      <c r="A12" s="121" t="s">
        <v>1164</v>
      </c>
      <c r="B12" s="527">
        <v>2</v>
      </c>
      <c r="C12" s="1957">
        <v>0</v>
      </c>
      <c r="D12" s="1957">
        <v>1</v>
      </c>
      <c r="E12" s="1957">
        <v>1</v>
      </c>
      <c r="F12" s="1957">
        <v>0</v>
      </c>
      <c r="G12" s="1957">
        <v>0</v>
      </c>
    </row>
    <row r="13" spans="1:7" x14ac:dyDescent="0.25">
      <c r="A13" s="121" t="s">
        <v>1165</v>
      </c>
      <c r="B13" s="121">
        <v>2</v>
      </c>
      <c r="C13" s="1957">
        <v>0</v>
      </c>
      <c r="D13" s="1957">
        <v>1</v>
      </c>
      <c r="E13" s="1957">
        <v>1</v>
      </c>
      <c r="F13" s="1957">
        <v>0</v>
      </c>
      <c r="G13" s="1957">
        <v>0</v>
      </c>
    </row>
    <row r="15" spans="1:7" x14ac:dyDescent="0.25">
      <c r="A15" s="46" t="s">
        <v>1166</v>
      </c>
    </row>
    <row r="16" spans="1:7" x14ac:dyDescent="0.25">
      <c r="A16" s="650" t="s">
        <v>1073</v>
      </c>
    </row>
    <row r="17" spans="1:7" x14ac:dyDescent="0.25">
      <c r="A17" s="1614" t="s">
        <v>698</v>
      </c>
      <c r="B17" s="527"/>
      <c r="C17" s="527"/>
      <c r="D17" s="527"/>
      <c r="E17" s="527"/>
      <c r="F17" s="527"/>
      <c r="G17" s="527"/>
    </row>
    <row r="21" spans="1:7" x14ac:dyDescent="0.25">
      <c r="A21" s="1614"/>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2:C150"/>
  <sheetViews>
    <sheetView workbookViewId="0"/>
  </sheetViews>
  <sheetFormatPr baseColWidth="10" defaultColWidth="11.375" defaultRowHeight="14.3" x14ac:dyDescent="0.25"/>
  <cols>
    <col min="1" max="1" width="121.375" customWidth="1"/>
  </cols>
  <sheetData>
    <row r="2" spans="1:3" x14ac:dyDescent="0.25">
      <c r="A2" s="1958" t="s">
        <v>1167</v>
      </c>
    </row>
    <row r="4" spans="1:3" x14ac:dyDescent="0.25">
      <c r="A4" s="2219" t="s">
        <v>1168</v>
      </c>
      <c r="B4" s="2203" t="s">
        <v>1169</v>
      </c>
    </row>
    <row r="5" spans="1:3" x14ac:dyDescent="0.25">
      <c r="A5" s="2286"/>
      <c r="B5" s="2205">
        <v>2021</v>
      </c>
    </row>
    <row r="6" spans="1:3" x14ac:dyDescent="0.25">
      <c r="A6" s="376" t="s">
        <v>752</v>
      </c>
      <c r="B6" s="1959">
        <v>2266</v>
      </c>
      <c r="C6" s="1662"/>
    </row>
    <row r="7" spans="1:3" x14ac:dyDescent="0.25">
      <c r="A7" s="1584" t="s">
        <v>677</v>
      </c>
      <c r="B7" s="1952">
        <v>62</v>
      </c>
      <c r="C7" s="1588"/>
    </row>
    <row r="8" spans="1:3" x14ac:dyDescent="0.25">
      <c r="A8" s="1588" t="s">
        <v>1170</v>
      </c>
      <c r="B8" s="1953">
        <v>62</v>
      </c>
      <c r="C8" s="1588"/>
    </row>
    <row r="9" spans="1:3" x14ac:dyDescent="0.25">
      <c r="A9" s="1584" t="s">
        <v>678</v>
      </c>
      <c r="B9" s="1952">
        <v>27</v>
      </c>
      <c r="C9" s="1588"/>
    </row>
    <row r="10" spans="1:3" x14ac:dyDescent="0.25">
      <c r="A10" s="1588" t="s">
        <v>1171</v>
      </c>
      <c r="B10" s="1953">
        <v>6</v>
      </c>
      <c r="C10" s="1588"/>
    </row>
    <row r="11" spans="1:3" x14ac:dyDescent="0.25">
      <c r="A11" s="1588" t="s">
        <v>1172</v>
      </c>
      <c r="B11" s="1953">
        <v>21</v>
      </c>
      <c r="C11" s="1588"/>
    </row>
    <row r="12" spans="1:3" x14ac:dyDescent="0.25">
      <c r="A12" s="1584" t="s">
        <v>679</v>
      </c>
      <c r="B12" s="1952">
        <v>34</v>
      </c>
      <c r="C12" s="1588"/>
    </row>
    <row r="13" spans="1:3" x14ac:dyDescent="0.25">
      <c r="A13" s="1588" t="s">
        <v>1170</v>
      </c>
      <c r="B13" s="1953">
        <v>2</v>
      </c>
      <c r="C13" s="1588"/>
    </row>
    <row r="14" spans="1:3" x14ac:dyDescent="0.25">
      <c r="A14" s="1588" t="s">
        <v>1171</v>
      </c>
      <c r="B14" s="1953">
        <v>7</v>
      </c>
      <c r="C14" s="1588"/>
    </row>
    <row r="15" spans="1:3" x14ac:dyDescent="0.25">
      <c r="A15" s="1588" t="s">
        <v>1173</v>
      </c>
      <c r="B15" s="1953">
        <v>19</v>
      </c>
      <c r="C15" s="1588"/>
    </row>
    <row r="16" spans="1:3" x14ac:dyDescent="0.25">
      <c r="A16" s="1588" t="s">
        <v>1174</v>
      </c>
      <c r="B16" s="1953">
        <v>2</v>
      </c>
      <c r="C16" s="1588"/>
    </row>
    <row r="17" spans="1:3" x14ac:dyDescent="0.25">
      <c r="A17" s="1588" t="s">
        <v>1175</v>
      </c>
      <c r="B17" s="1953">
        <v>4</v>
      </c>
      <c r="C17" s="1588"/>
    </row>
    <row r="18" spans="1:3" x14ac:dyDescent="0.25">
      <c r="A18" s="1584" t="s">
        <v>680</v>
      </c>
      <c r="B18" s="1952">
        <v>15</v>
      </c>
      <c r="C18" s="1588"/>
    </row>
    <row r="19" spans="1:3" x14ac:dyDescent="0.25">
      <c r="A19" s="1588" t="s">
        <v>1171</v>
      </c>
      <c r="B19" s="1953">
        <v>14</v>
      </c>
      <c r="C19" s="1588"/>
    </row>
    <row r="20" spans="1:3" x14ac:dyDescent="0.25">
      <c r="A20" s="1588" t="s">
        <v>1176</v>
      </c>
      <c r="B20" s="1953">
        <v>1</v>
      </c>
      <c r="C20" s="1588"/>
    </row>
    <row r="21" spans="1:3" x14ac:dyDescent="0.25">
      <c r="A21" s="1584" t="s">
        <v>681</v>
      </c>
      <c r="B21" s="1952">
        <v>95</v>
      </c>
      <c r="C21" s="1588"/>
    </row>
    <row r="22" spans="1:3" x14ac:dyDescent="0.25">
      <c r="A22" s="1588" t="s">
        <v>1171</v>
      </c>
      <c r="B22" s="1953">
        <v>60</v>
      </c>
      <c r="C22" s="1588"/>
    </row>
    <row r="23" spans="1:3" x14ac:dyDescent="0.25">
      <c r="A23" s="1588" t="s">
        <v>1177</v>
      </c>
      <c r="B23" s="1953">
        <v>10</v>
      </c>
      <c r="C23" s="1588"/>
    </row>
    <row r="24" spans="1:3" x14ac:dyDescent="0.25">
      <c r="A24" s="1588" t="s">
        <v>1178</v>
      </c>
      <c r="B24" s="1953">
        <v>4</v>
      </c>
    </row>
    <row r="25" spans="1:3" x14ac:dyDescent="0.25">
      <c r="A25" s="1588" t="s">
        <v>1179</v>
      </c>
      <c r="B25" s="1953">
        <v>20</v>
      </c>
    </row>
    <row r="26" spans="1:3" x14ac:dyDescent="0.25">
      <c r="A26" s="1588" t="s">
        <v>1175</v>
      </c>
      <c r="B26" s="1953">
        <v>1</v>
      </c>
    </row>
    <row r="27" spans="1:3" x14ac:dyDescent="0.25">
      <c r="A27" s="1584" t="s">
        <v>682</v>
      </c>
      <c r="B27" s="1952">
        <v>425</v>
      </c>
    </row>
    <row r="28" spans="1:3" x14ac:dyDescent="0.25">
      <c r="A28" s="1588" t="s">
        <v>1171</v>
      </c>
      <c r="B28" s="1953">
        <v>47</v>
      </c>
    </row>
    <row r="29" spans="1:3" x14ac:dyDescent="0.25">
      <c r="A29" s="1588" t="s">
        <v>1177</v>
      </c>
      <c r="B29" s="1953">
        <v>76</v>
      </c>
    </row>
    <row r="30" spans="1:3" x14ac:dyDescent="0.25">
      <c r="A30" s="1588" t="s">
        <v>1178</v>
      </c>
      <c r="B30" s="1953">
        <v>18</v>
      </c>
    </row>
    <row r="31" spans="1:3" x14ac:dyDescent="0.25">
      <c r="A31" s="1588" t="s">
        <v>1180</v>
      </c>
      <c r="B31" s="1953">
        <v>2</v>
      </c>
    </row>
    <row r="32" spans="1:3" x14ac:dyDescent="0.25">
      <c r="A32" s="1588" t="s">
        <v>1181</v>
      </c>
      <c r="B32" s="1953">
        <v>75</v>
      </c>
    </row>
    <row r="33" spans="1:2" x14ac:dyDescent="0.25">
      <c r="A33" s="1588" t="s">
        <v>1182</v>
      </c>
      <c r="B33" s="1953">
        <v>3</v>
      </c>
    </row>
    <row r="34" spans="1:2" x14ac:dyDescent="0.25">
      <c r="A34" s="1588" t="s">
        <v>1175</v>
      </c>
      <c r="B34" s="1953">
        <v>1</v>
      </c>
    </row>
    <row r="35" spans="1:2" x14ac:dyDescent="0.25">
      <c r="A35" s="1588" t="s">
        <v>1183</v>
      </c>
      <c r="B35" s="1953">
        <v>161</v>
      </c>
    </row>
    <row r="36" spans="1:2" x14ac:dyDescent="0.25">
      <c r="A36" s="1588" t="s">
        <v>1184</v>
      </c>
      <c r="B36" s="1953">
        <v>42</v>
      </c>
    </row>
    <row r="37" spans="1:2" x14ac:dyDescent="0.25">
      <c r="A37" s="1584" t="s">
        <v>1185</v>
      </c>
      <c r="B37" s="1952">
        <v>366</v>
      </c>
    </row>
    <row r="38" spans="1:2" x14ac:dyDescent="0.25">
      <c r="A38" s="1588" t="s">
        <v>1186</v>
      </c>
      <c r="B38" s="1953">
        <v>1</v>
      </c>
    </row>
    <row r="39" spans="1:2" x14ac:dyDescent="0.25">
      <c r="A39" s="1588" t="s">
        <v>1171</v>
      </c>
      <c r="B39" s="1953">
        <v>7</v>
      </c>
    </row>
    <row r="40" spans="1:2" x14ac:dyDescent="0.25">
      <c r="A40" s="1588" t="s">
        <v>1173</v>
      </c>
      <c r="B40" s="1953">
        <v>2</v>
      </c>
    </row>
    <row r="41" spans="1:2" x14ac:dyDescent="0.25">
      <c r="A41" s="1588" t="s">
        <v>1177</v>
      </c>
      <c r="B41" s="1953">
        <v>34</v>
      </c>
    </row>
    <row r="42" spans="1:2" x14ac:dyDescent="0.25">
      <c r="A42" s="1588" t="s">
        <v>1178</v>
      </c>
      <c r="B42" s="1953">
        <v>254</v>
      </c>
    </row>
    <row r="43" spans="1:2" x14ac:dyDescent="0.25">
      <c r="A43" s="1588" t="s">
        <v>1187</v>
      </c>
      <c r="B43" s="1953">
        <v>17</v>
      </c>
    </row>
    <row r="44" spans="1:2" x14ac:dyDescent="0.25">
      <c r="A44" s="1588" t="s">
        <v>1188</v>
      </c>
      <c r="B44" s="1953">
        <v>2</v>
      </c>
    </row>
    <row r="45" spans="1:2" x14ac:dyDescent="0.25">
      <c r="A45" s="1588" t="s">
        <v>1181</v>
      </c>
      <c r="B45" s="1953">
        <v>3</v>
      </c>
    </row>
    <row r="46" spans="1:2" x14ac:dyDescent="0.25">
      <c r="A46" s="1588" t="s">
        <v>1182</v>
      </c>
      <c r="B46" s="1953">
        <v>34</v>
      </c>
    </row>
    <row r="47" spans="1:2" x14ac:dyDescent="0.25">
      <c r="A47" s="1588" t="s">
        <v>1175</v>
      </c>
      <c r="B47" s="1953">
        <v>10</v>
      </c>
    </row>
    <row r="48" spans="1:2" x14ac:dyDescent="0.25">
      <c r="A48" s="1588" t="s">
        <v>1189</v>
      </c>
      <c r="B48" s="1953">
        <v>1</v>
      </c>
    </row>
    <row r="49" spans="1:2" x14ac:dyDescent="0.25">
      <c r="A49" s="1588" t="s">
        <v>1190</v>
      </c>
      <c r="B49" s="1953">
        <v>1</v>
      </c>
    </row>
    <row r="50" spans="1:2" x14ac:dyDescent="0.25">
      <c r="A50" s="1584" t="s">
        <v>1191</v>
      </c>
      <c r="B50" s="1952">
        <v>166</v>
      </c>
    </row>
    <row r="51" spans="1:2" x14ac:dyDescent="0.25">
      <c r="A51" s="1588" t="s">
        <v>1177</v>
      </c>
      <c r="B51" s="1953">
        <v>82</v>
      </c>
    </row>
    <row r="52" spans="1:2" x14ac:dyDescent="0.25">
      <c r="A52" s="1588" t="s">
        <v>1178</v>
      </c>
      <c r="B52" s="1953">
        <v>10</v>
      </c>
    </row>
    <row r="53" spans="1:2" x14ac:dyDescent="0.25">
      <c r="A53" s="1588" t="s">
        <v>1192</v>
      </c>
      <c r="B53" s="1953">
        <v>13</v>
      </c>
    </row>
    <row r="54" spans="1:2" x14ac:dyDescent="0.25">
      <c r="A54" s="1588" t="s">
        <v>1193</v>
      </c>
      <c r="B54" s="1953">
        <v>28</v>
      </c>
    </row>
    <row r="55" spans="1:2" x14ac:dyDescent="0.25">
      <c r="A55" s="1588" t="s">
        <v>1194</v>
      </c>
      <c r="B55" s="1953">
        <v>33</v>
      </c>
    </row>
    <row r="56" spans="1:2" x14ac:dyDescent="0.25">
      <c r="A56" s="1584" t="s">
        <v>685</v>
      </c>
      <c r="B56" s="1952">
        <v>218</v>
      </c>
    </row>
    <row r="57" spans="1:2" x14ac:dyDescent="0.25">
      <c r="A57" s="1588" t="s">
        <v>1186</v>
      </c>
      <c r="B57" s="1953">
        <v>2</v>
      </c>
    </row>
    <row r="58" spans="1:2" x14ac:dyDescent="0.25">
      <c r="A58" s="1588" t="s">
        <v>1177</v>
      </c>
      <c r="B58" s="1953">
        <v>19</v>
      </c>
    </row>
    <row r="59" spans="1:2" x14ac:dyDescent="0.25">
      <c r="A59" s="1588" t="s">
        <v>1178</v>
      </c>
      <c r="B59" s="1953">
        <v>59</v>
      </c>
    </row>
    <row r="60" spans="1:2" x14ac:dyDescent="0.25">
      <c r="A60" s="1588" t="s">
        <v>1195</v>
      </c>
      <c r="B60" s="1953">
        <v>21</v>
      </c>
    </row>
    <row r="61" spans="1:2" x14ac:dyDescent="0.25">
      <c r="A61" s="1588" t="s">
        <v>1181</v>
      </c>
      <c r="B61" s="1953">
        <v>1</v>
      </c>
    </row>
    <row r="62" spans="1:2" x14ac:dyDescent="0.25">
      <c r="A62" s="1588" t="s">
        <v>1190</v>
      </c>
      <c r="B62" s="1953">
        <v>104</v>
      </c>
    </row>
    <row r="63" spans="1:2" x14ac:dyDescent="0.25">
      <c r="A63" s="1588" t="s">
        <v>1193</v>
      </c>
      <c r="B63" s="1953">
        <v>12</v>
      </c>
    </row>
    <row r="64" spans="1:2" x14ac:dyDescent="0.25">
      <c r="A64" s="1584" t="s">
        <v>732</v>
      </c>
      <c r="B64" s="1952">
        <v>420</v>
      </c>
    </row>
    <row r="65" spans="1:2" x14ac:dyDescent="0.25">
      <c r="A65" s="1588" t="s">
        <v>1196</v>
      </c>
      <c r="B65" s="1953">
        <v>79</v>
      </c>
    </row>
    <row r="66" spans="1:2" x14ac:dyDescent="0.25">
      <c r="A66" s="1588" t="s">
        <v>1177</v>
      </c>
      <c r="B66" s="1953">
        <v>1</v>
      </c>
    </row>
    <row r="67" spans="1:2" x14ac:dyDescent="0.25">
      <c r="A67" s="1588" t="s">
        <v>1178</v>
      </c>
      <c r="B67" s="1953">
        <v>12</v>
      </c>
    </row>
    <row r="68" spans="1:2" x14ac:dyDescent="0.25">
      <c r="A68" s="1588" t="s">
        <v>1189</v>
      </c>
      <c r="B68" s="1953">
        <v>326</v>
      </c>
    </row>
    <row r="69" spans="1:2" x14ac:dyDescent="0.25">
      <c r="A69" s="1588" t="s">
        <v>1183</v>
      </c>
      <c r="B69" s="1953">
        <v>1</v>
      </c>
    </row>
    <row r="70" spans="1:2" x14ac:dyDescent="0.25">
      <c r="A70" s="1588" t="s">
        <v>1194</v>
      </c>
      <c r="B70" s="1953">
        <v>1</v>
      </c>
    </row>
    <row r="71" spans="1:2" x14ac:dyDescent="0.25">
      <c r="A71" s="1584" t="s">
        <v>688</v>
      </c>
      <c r="B71" s="1952">
        <v>145</v>
      </c>
    </row>
    <row r="72" spans="1:2" x14ac:dyDescent="0.25">
      <c r="A72" s="1588" t="s">
        <v>1197</v>
      </c>
      <c r="B72" s="1953">
        <v>1</v>
      </c>
    </row>
    <row r="73" spans="1:2" x14ac:dyDescent="0.25">
      <c r="A73" s="1588" t="s">
        <v>1171</v>
      </c>
      <c r="B73" s="1953">
        <v>2</v>
      </c>
    </row>
    <row r="74" spans="1:2" x14ac:dyDescent="0.25">
      <c r="A74" s="1588" t="s">
        <v>1177</v>
      </c>
      <c r="B74" s="1953">
        <v>4</v>
      </c>
    </row>
    <row r="75" spans="1:2" x14ac:dyDescent="0.25">
      <c r="A75" s="1588" t="s">
        <v>1161</v>
      </c>
      <c r="B75" s="1953">
        <v>18</v>
      </c>
    </row>
    <row r="76" spans="1:2" x14ac:dyDescent="0.25">
      <c r="A76" s="1588" t="s">
        <v>1178</v>
      </c>
      <c r="B76" s="1953">
        <v>20</v>
      </c>
    </row>
    <row r="77" spans="1:2" x14ac:dyDescent="0.25">
      <c r="A77" s="1588" t="s">
        <v>1198</v>
      </c>
      <c r="B77" s="1953">
        <v>8</v>
      </c>
    </row>
    <row r="78" spans="1:2" x14ac:dyDescent="0.25">
      <c r="A78" s="1588" t="s">
        <v>1199</v>
      </c>
      <c r="B78" s="1953">
        <v>47</v>
      </c>
    </row>
    <row r="79" spans="1:2" x14ac:dyDescent="0.25">
      <c r="A79" s="1588" t="s">
        <v>1200</v>
      </c>
      <c r="B79" s="1953">
        <v>18</v>
      </c>
    </row>
    <row r="80" spans="1:2" x14ac:dyDescent="0.25">
      <c r="A80" s="1588" t="s">
        <v>1175</v>
      </c>
      <c r="B80" s="1953">
        <v>1</v>
      </c>
    </row>
    <row r="81" spans="1:2" x14ac:dyDescent="0.25">
      <c r="A81" s="1588" t="s">
        <v>1164</v>
      </c>
      <c r="B81" s="1953">
        <v>3</v>
      </c>
    </row>
    <row r="82" spans="1:2" x14ac:dyDescent="0.25">
      <c r="A82" s="1588" t="s">
        <v>1201</v>
      </c>
      <c r="B82" s="1953">
        <v>19</v>
      </c>
    </row>
    <row r="83" spans="1:2" x14ac:dyDescent="0.25">
      <c r="A83" s="1588" t="s">
        <v>1202</v>
      </c>
      <c r="B83" s="1953">
        <v>4</v>
      </c>
    </row>
    <row r="84" spans="1:2" x14ac:dyDescent="0.25">
      <c r="A84" s="1584" t="s">
        <v>689</v>
      </c>
      <c r="B84" s="1952">
        <v>58</v>
      </c>
    </row>
    <row r="85" spans="1:2" x14ac:dyDescent="0.25">
      <c r="A85" s="1588" t="s">
        <v>1177</v>
      </c>
      <c r="B85" s="1953">
        <v>2</v>
      </c>
    </row>
    <row r="86" spans="1:2" x14ac:dyDescent="0.25">
      <c r="A86" s="1588" t="s">
        <v>1178</v>
      </c>
      <c r="B86" s="1953">
        <v>12</v>
      </c>
    </row>
    <row r="87" spans="1:2" x14ac:dyDescent="0.25">
      <c r="A87" s="1588" t="s">
        <v>1200</v>
      </c>
      <c r="B87" s="1953">
        <v>14</v>
      </c>
    </row>
    <row r="88" spans="1:2" x14ac:dyDescent="0.25">
      <c r="A88" s="1588" t="s">
        <v>1188</v>
      </c>
      <c r="B88" s="1953">
        <v>29</v>
      </c>
    </row>
    <row r="89" spans="1:2" x14ac:dyDescent="0.25">
      <c r="A89" s="1588" t="s">
        <v>1175</v>
      </c>
      <c r="B89" s="1953">
        <v>1</v>
      </c>
    </row>
    <row r="90" spans="1:2" x14ac:dyDescent="0.25">
      <c r="A90" s="1584" t="s">
        <v>845</v>
      </c>
      <c r="B90" s="1952">
        <v>28</v>
      </c>
    </row>
    <row r="91" spans="1:2" x14ac:dyDescent="0.25">
      <c r="A91" s="1588" t="s">
        <v>1203</v>
      </c>
      <c r="B91" s="1953">
        <v>25</v>
      </c>
    </row>
    <row r="92" spans="1:2" x14ac:dyDescent="0.25">
      <c r="A92" s="1588" t="s">
        <v>1178</v>
      </c>
      <c r="B92" s="1953">
        <v>3</v>
      </c>
    </row>
    <row r="93" spans="1:2" x14ac:dyDescent="0.25">
      <c r="A93" s="1584" t="s">
        <v>846</v>
      </c>
      <c r="B93" s="1952">
        <v>75</v>
      </c>
    </row>
    <row r="94" spans="1:2" x14ac:dyDescent="0.25">
      <c r="A94" s="1588" t="s">
        <v>1204</v>
      </c>
      <c r="B94" s="1953">
        <v>4</v>
      </c>
    </row>
    <row r="95" spans="1:2" x14ac:dyDescent="0.25">
      <c r="A95" s="1588" t="s">
        <v>1177</v>
      </c>
      <c r="B95" s="1953">
        <v>7</v>
      </c>
    </row>
    <row r="96" spans="1:2" x14ac:dyDescent="0.25">
      <c r="A96" s="1588" t="s">
        <v>1205</v>
      </c>
      <c r="B96" s="1953">
        <v>58</v>
      </c>
    </row>
    <row r="97" spans="1:2" x14ac:dyDescent="0.25">
      <c r="A97" s="1588" t="s">
        <v>1206</v>
      </c>
      <c r="B97" s="1953">
        <v>6</v>
      </c>
    </row>
    <row r="98" spans="1:2" x14ac:dyDescent="0.25">
      <c r="A98" s="1584" t="s">
        <v>1207</v>
      </c>
      <c r="B98" s="1952">
        <v>78</v>
      </c>
    </row>
    <row r="99" spans="1:2" x14ac:dyDescent="0.25">
      <c r="A99" s="1588" t="s">
        <v>1208</v>
      </c>
      <c r="B99" s="1953">
        <v>37</v>
      </c>
    </row>
    <row r="100" spans="1:2" x14ac:dyDescent="0.25">
      <c r="A100" s="1588" t="s">
        <v>1209</v>
      </c>
      <c r="B100" s="1953">
        <v>2</v>
      </c>
    </row>
    <row r="101" spans="1:2" x14ac:dyDescent="0.25">
      <c r="A101" s="1588" t="s">
        <v>1210</v>
      </c>
      <c r="B101" s="1953">
        <v>18</v>
      </c>
    </row>
    <row r="102" spans="1:2" x14ac:dyDescent="0.25">
      <c r="A102" s="1588" t="s">
        <v>1211</v>
      </c>
      <c r="B102" s="1953">
        <v>21</v>
      </c>
    </row>
    <row r="103" spans="1:2" x14ac:dyDescent="0.25">
      <c r="A103" s="1584" t="s">
        <v>1212</v>
      </c>
      <c r="B103" s="1952">
        <v>54</v>
      </c>
    </row>
    <row r="104" spans="1:2" x14ac:dyDescent="0.25">
      <c r="A104" s="1588" t="s">
        <v>1213</v>
      </c>
      <c r="B104" s="1953">
        <v>20</v>
      </c>
    </row>
    <row r="105" spans="1:2" x14ac:dyDescent="0.25">
      <c r="A105" s="1588" t="s">
        <v>1214</v>
      </c>
      <c r="B105" s="1953">
        <v>30</v>
      </c>
    </row>
    <row r="106" spans="1:2" x14ac:dyDescent="0.25">
      <c r="A106" s="1588" t="s">
        <v>1178</v>
      </c>
      <c r="B106" s="1953">
        <v>4</v>
      </c>
    </row>
    <row r="107" spans="1:2" x14ac:dyDescent="0.25">
      <c r="A107" s="1584"/>
    </row>
    <row r="108" spans="1:2" x14ac:dyDescent="0.25">
      <c r="A108" s="1588" t="s">
        <v>1215</v>
      </c>
      <c r="B108" s="1953"/>
    </row>
    <row r="109" spans="1:2" x14ac:dyDescent="0.25">
      <c r="A109" s="1588" t="s">
        <v>1216</v>
      </c>
      <c r="B109" s="1953"/>
    </row>
    <row r="110" spans="1:2" x14ac:dyDescent="0.25">
      <c r="A110" s="1588" t="s">
        <v>698</v>
      </c>
      <c r="B110" s="1953"/>
    </row>
    <row r="111" spans="1:2" x14ac:dyDescent="0.25">
      <c r="A111" s="1588"/>
      <c r="B111" s="1953"/>
    </row>
    <row r="112" spans="1:2" x14ac:dyDescent="0.25">
      <c r="A112" s="1588"/>
      <c r="B112" s="1953"/>
    </row>
    <row r="113" spans="1:2" x14ac:dyDescent="0.25">
      <c r="A113" s="1588"/>
      <c r="B113" s="1953"/>
    </row>
    <row r="114" spans="1:2" x14ac:dyDescent="0.25">
      <c r="A114" s="1588"/>
      <c r="B114" s="1953"/>
    </row>
    <row r="115" spans="1:2" x14ac:dyDescent="0.25">
      <c r="A115" s="1588"/>
      <c r="B115" s="1953"/>
    </row>
    <row r="116" spans="1:2" x14ac:dyDescent="0.25">
      <c r="A116" s="1588"/>
      <c r="B116" s="1953"/>
    </row>
    <row r="117" spans="1:2" x14ac:dyDescent="0.25">
      <c r="A117" s="1588"/>
      <c r="B117" s="1953"/>
    </row>
    <row r="118" spans="1:2" x14ac:dyDescent="0.25">
      <c r="A118" s="1588"/>
      <c r="B118" s="1953"/>
    </row>
    <row r="119" spans="1:2" x14ac:dyDescent="0.25">
      <c r="A119" s="1588"/>
      <c r="B119" s="1953"/>
    </row>
    <row r="120" spans="1:2" x14ac:dyDescent="0.25">
      <c r="A120" s="1588"/>
      <c r="B120" s="1953"/>
    </row>
    <row r="121" spans="1:2" x14ac:dyDescent="0.25">
      <c r="A121" s="1588"/>
      <c r="B121" s="1953"/>
    </row>
    <row r="122" spans="1:2" x14ac:dyDescent="0.25">
      <c r="A122" s="1588"/>
      <c r="B122" s="1953"/>
    </row>
    <row r="123" spans="1:2" x14ac:dyDescent="0.25">
      <c r="A123" s="1588"/>
      <c r="B123" s="1953"/>
    </row>
    <row r="124" spans="1:2" x14ac:dyDescent="0.25">
      <c r="A124" s="1588"/>
      <c r="B124" s="1953"/>
    </row>
    <row r="125" spans="1:2" x14ac:dyDescent="0.25">
      <c r="A125" s="1588"/>
      <c r="B125" s="1953"/>
    </row>
    <row r="126" spans="1:2" x14ac:dyDescent="0.25">
      <c r="A126" s="1588"/>
      <c r="B126" s="1953"/>
    </row>
    <row r="127" spans="1:2" x14ac:dyDescent="0.25">
      <c r="A127" s="1588"/>
      <c r="B127" s="1953"/>
    </row>
    <row r="128" spans="1:2" x14ac:dyDescent="0.25">
      <c r="A128" s="1588"/>
      <c r="B128" s="1953"/>
    </row>
    <row r="129" spans="1:2" x14ac:dyDescent="0.25">
      <c r="A129" s="1588"/>
      <c r="B129" s="1953"/>
    </row>
    <row r="130" spans="1:2" x14ac:dyDescent="0.25">
      <c r="A130" s="1588"/>
      <c r="B130" s="1953"/>
    </row>
    <row r="131" spans="1:2" x14ac:dyDescent="0.25">
      <c r="A131" s="1588"/>
      <c r="B131" s="1953"/>
    </row>
    <row r="132" spans="1:2" x14ac:dyDescent="0.25">
      <c r="A132" s="1588"/>
      <c r="B132" s="1953"/>
    </row>
    <row r="133" spans="1:2" x14ac:dyDescent="0.25">
      <c r="A133" s="1588"/>
      <c r="B133" s="1953"/>
    </row>
    <row r="134" spans="1:2" x14ac:dyDescent="0.25">
      <c r="A134" s="1588"/>
      <c r="B134" s="1953"/>
    </row>
    <row r="135" spans="1:2" x14ac:dyDescent="0.25">
      <c r="A135" s="1588"/>
      <c r="B135" s="1953"/>
    </row>
    <row r="136" spans="1:2" x14ac:dyDescent="0.25">
      <c r="A136" s="1588"/>
      <c r="B136" s="1953"/>
    </row>
    <row r="137" spans="1:2" x14ac:dyDescent="0.25">
      <c r="A137" s="1588"/>
      <c r="B137" s="1953"/>
    </row>
    <row r="138" spans="1:2" x14ac:dyDescent="0.25">
      <c r="A138" s="1588"/>
      <c r="B138" s="1953"/>
    </row>
    <row r="139" spans="1:2" x14ac:dyDescent="0.25">
      <c r="A139" s="1588"/>
      <c r="B139" s="1953"/>
    </row>
    <row r="140" spans="1:2" x14ac:dyDescent="0.25">
      <c r="A140" s="1588"/>
      <c r="B140" s="1953"/>
    </row>
    <row r="141" spans="1:2" x14ac:dyDescent="0.25">
      <c r="A141" s="1588"/>
      <c r="B141" s="1953"/>
    </row>
    <row r="142" spans="1:2" x14ac:dyDescent="0.25">
      <c r="A142" s="1588"/>
      <c r="B142" s="1953"/>
    </row>
    <row r="143" spans="1:2" x14ac:dyDescent="0.25">
      <c r="A143" s="1588"/>
      <c r="B143" s="1953"/>
    </row>
    <row r="144" spans="1:2" x14ac:dyDescent="0.25">
      <c r="A144" s="1588"/>
      <c r="B144" s="1953"/>
    </row>
    <row r="145" spans="1:2" x14ac:dyDescent="0.25">
      <c r="A145" s="1588"/>
      <c r="B145" s="1953"/>
    </row>
    <row r="146" spans="1:2" x14ac:dyDescent="0.25">
      <c r="A146" s="1588"/>
      <c r="B146" s="1953"/>
    </row>
    <row r="147" spans="1:2" x14ac:dyDescent="0.25">
      <c r="A147" s="1588"/>
      <c r="B147" s="1953"/>
    </row>
    <row r="148" spans="1:2" x14ac:dyDescent="0.25">
      <c r="A148" s="1588"/>
      <c r="B148" s="1953"/>
    </row>
    <row r="149" spans="1:2" x14ac:dyDescent="0.25">
      <c r="A149" s="1588"/>
      <c r="B149" s="1953"/>
    </row>
    <row r="150" spans="1:2" x14ac:dyDescent="0.25">
      <c r="A150" s="1588"/>
      <c r="B150" s="1953"/>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dimension ref="A2:B26"/>
  <sheetViews>
    <sheetView workbookViewId="0"/>
  </sheetViews>
  <sheetFormatPr baseColWidth="10" defaultColWidth="11.375" defaultRowHeight="10.199999999999999" x14ac:dyDescent="0.15"/>
  <cols>
    <col min="1" max="1" width="63.125" style="123" customWidth="1"/>
    <col min="2" max="16384" width="11.375" style="123"/>
  </cols>
  <sheetData>
    <row r="2" spans="1:2" x14ac:dyDescent="0.15">
      <c r="A2" s="618" t="s">
        <v>1217</v>
      </c>
    </row>
    <row r="4" spans="1:2" ht="19.55" customHeight="1" x14ac:dyDescent="0.15">
      <c r="A4" s="2332" t="s">
        <v>1218</v>
      </c>
      <c r="B4" s="2203" t="s">
        <v>1169</v>
      </c>
    </row>
    <row r="5" spans="1:2" x14ac:dyDescent="0.15">
      <c r="A5" s="2333"/>
      <c r="B5" s="2334">
        <v>2021</v>
      </c>
    </row>
    <row r="6" spans="1:2" x14ac:dyDescent="0.15">
      <c r="A6" s="1960" t="s">
        <v>1219</v>
      </c>
      <c r="B6" s="1961">
        <v>5725</v>
      </c>
    </row>
    <row r="7" spans="1:2" x14ac:dyDescent="0.15">
      <c r="A7" s="1960" t="s">
        <v>1220</v>
      </c>
      <c r="B7" s="1961">
        <v>732</v>
      </c>
    </row>
    <row r="8" spans="1:2" x14ac:dyDescent="0.15">
      <c r="A8" s="1653" t="s">
        <v>1080</v>
      </c>
      <c r="B8" s="1961">
        <v>633</v>
      </c>
    </row>
    <row r="9" spans="1:2" x14ac:dyDescent="0.15">
      <c r="A9" s="1962" t="s">
        <v>1221</v>
      </c>
      <c r="B9" s="1963">
        <v>533</v>
      </c>
    </row>
    <row r="10" spans="1:2" x14ac:dyDescent="0.15">
      <c r="A10" s="1962" t="s">
        <v>1222</v>
      </c>
      <c r="B10" s="1963">
        <v>100</v>
      </c>
    </row>
    <row r="11" spans="1:2" x14ac:dyDescent="0.15">
      <c r="A11" s="1653" t="s">
        <v>1083</v>
      </c>
      <c r="B11" s="1961">
        <v>914</v>
      </c>
    </row>
    <row r="12" spans="1:2" x14ac:dyDescent="0.15">
      <c r="A12" s="1962" t="s">
        <v>1221</v>
      </c>
      <c r="B12" s="1963">
        <v>892</v>
      </c>
    </row>
    <row r="13" spans="1:2" x14ac:dyDescent="0.15">
      <c r="A13" s="1962" t="s">
        <v>1222</v>
      </c>
      <c r="B13" s="1963">
        <v>22</v>
      </c>
    </row>
    <row r="14" spans="1:2" x14ac:dyDescent="0.15">
      <c r="A14" s="1653" t="s">
        <v>1136</v>
      </c>
      <c r="B14" s="1961">
        <v>1864</v>
      </c>
    </row>
    <row r="15" spans="1:2" x14ac:dyDescent="0.15">
      <c r="A15" s="1962" t="s">
        <v>1221</v>
      </c>
      <c r="B15" s="1963">
        <v>1683</v>
      </c>
    </row>
    <row r="16" spans="1:2" x14ac:dyDescent="0.15">
      <c r="A16" s="1962" t="s">
        <v>1222</v>
      </c>
      <c r="B16" s="1963">
        <v>181</v>
      </c>
    </row>
    <row r="17" spans="1:2" x14ac:dyDescent="0.15">
      <c r="A17" s="1653" t="s">
        <v>1137</v>
      </c>
      <c r="B17" s="1961">
        <v>1250</v>
      </c>
    </row>
    <row r="18" spans="1:2" x14ac:dyDescent="0.15">
      <c r="A18" s="1962" t="s">
        <v>1221</v>
      </c>
      <c r="B18" s="1963">
        <v>1062</v>
      </c>
    </row>
    <row r="19" spans="1:2" x14ac:dyDescent="0.15">
      <c r="A19" s="1962" t="s">
        <v>1222</v>
      </c>
      <c r="B19" s="1963">
        <v>188</v>
      </c>
    </row>
    <row r="20" spans="1:2" x14ac:dyDescent="0.15">
      <c r="A20" s="1653" t="s">
        <v>1086</v>
      </c>
      <c r="B20" s="1961">
        <v>1796</v>
      </c>
    </row>
    <row r="21" spans="1:2" x14ac:dyDescent="0.15">
      <c r="A21" s="1962" t="s">
        <v>1221</v>
      </c>
      <c r="B21" s="1963">
        <v>1555</v>
      </c>
    </row>
    <row r="22" spans="1:2" x14ac:dyDescent="0.15">
      <c r="A22" s="1962" t="s">
        <v>1222</v>
      </c>
      <c r="B22" s="1963">
        <v>241</v>
      </c>
    </row>
    <row r="24" spans="1:2" x14ac:dyDescent="0.15">
      <c r="A24" s="123" t="s">
        <v>1223</v>
      </c>
    </row>
    <row r="25" spans="1:2" x14ac:dyDescent="0.15">
      <c r="A25" s="123" t="s">
        <v>1224</v>
      </c>
    </row>
    <row r="26" spans="1:2" x14ac:dyDescent="0.15">
      <c r="A26" s="123" t="s">
        <v>698</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dimension ref="A2:N35"/>
  <sheetViews>
    <sheetView workbookViewId="0"/>
  </sheetViews>
  <sheetFormatPr baseColWidth="10" defaultColWidth="9.125" defaultRowHeight="10.199999999999999" x14ac:dyDescent="0.15"/>
  <cols>
    <col min="1" max="1" width="27.25" style="378" customWidth="1"/>
    <col min="2" max="3" width="13" style="378" customWidth="1"/>
    <col min="4" max="4" width="14.25" style="378" customWidth="1"/>
    <col min="5" max="6" width="13.25" style="378" customWidth="1"/>
    <col min="7" max="16384" width="9.125" style="378"/>
  </cols>
  <sheetData>
    <row r="2" spans="1:7" ht="14.95" customHeight="1" x14ac:dyDescent="0.15">
      <c r="A2" s="1613" t="s">
        <v>1225</v>
      </c>
      <c r="B2" s="1613"/>
      <c r="C2" s="1613"/>
      <c r="D2" s="1613"/>
      <c r="E2" s="1613"/>
      <c r="F2" s="1613"/>
    </row>
    <row r="3" spans="1:7" x14ac:dyDescent="0.15">
      <c r="A3" s="386"/>
      <c r="B3" s="386"/>
      <c r="C3" s="386"/>
    </row>
    <row r="4" spans="1:7" ht="16.5" customHeight="1" x14ac:dyDescent="0.15">
      <c r="A4" s="2335" t="s">
        <v>674</v>
      </c>
      <c r="B4" s="2336" t="s">
        <v>1226</v>
      </c>
      <c r="C4" s="2197"/>
      <c r="D4" s="2197"/>
      <c r="E4" s="2197" t="s">
        <v>1227</v>
      </c>
      <c r="F4" s="2197"/>
      <c r="G4" s="2197"/>
    </row>
    <row r="5" spans="1:7" ht="14.95" customHeight="1" x14ac:dyDescent="0.15">
      <c r="A5" s="2337"/>
      <c r="B5" s="2201" t="s">
        <v>802</v>
      </c>
      <c r="C5" s="2201" t="s">
        <v>803</v>
      </c>
      <c r="D5" s="2201" t="s">
        <v>1003</v>
      </c>
      <c r="E5" s="2201" t="s">
        <v>1228</v>
      </c>
      <c r="F5" s="2201" t="s">
        <v>1229</v>
      </c>
      <c r="G5" s="2201" t="s">
        <v>1003</v>
      </c>
    </row>
    <row r="6" spans="1:7" ht="12.75" customHeight="1" x14ac:dyDescent="0.15">
      <c r="A6" s="1964" t="s">
        <v>742</v>
      </c>
      <c r="B6" s="1899">
        <v>1674</v>
      </c>
      <c r="C6" s="1899">
        <v>0</v>
      </c>
      <c r="D6" s="427">
        <v>75</v>
      </c>
      <c r="E6" s="1899">
        <v>0</v>
      </c>
      <c r="F6" s="1965">
        <v>1334</v>
      </c>
      <c r="G6" s="1899">
        <v>1536</v>
      </c>
    </row>
    <row r="7" spans="1:7" ht="12.75" customHeight="1" x14ac:dyDescent="0.15">
      <c r="A7" s="527" t="s">
        <v>677</v>
      </c>
      <c r="B7" s="1966">
        <v>58</v>
      </c>
      <c r="C7" s="1967">
        <v>0</v>
      </c>
      <c r="D7" s="378">
        <v>1</v>
      </c>
      <c r="E7" s="1967">
        <v>0</v>
      </c>
      <c r="F7" s="1968">
        <v>30</v>
      </c>
      <c r="G7" s="378">
        <v>27</v>
      </c>
    </row>
    <row r="8" spans="1:7" ht="12.75" customHeight="1" x14ac:dyDescent="0.15">
      <c r="A8" s="527" t="s">
        <v>678</v>
      </c>
      <c r="B8" s="1966">
        <v>50</v>
      </c>
      <c r="C8" s="1967">
        <v>0</v>
      </c>
      <c r="D8" s="378">
        <v>1</v>
      </c>
      <c r="E8" s="1967">
        <v>0</v>
      </c>
      <c r="F8" s="1968">
        <v>52</v>
      </c>
      <c r="G8" s="378">
        <v>51</v>
      </c>
    </row>
    <row r="9" spans="1:7" ht="12.75" customHeight="1" x14ac:dyDescent="0.15">
      <c r="A9" s="527" t="s">
        <v>679</v>
      </c>
      <c r="B9" s="1966">
        <v>52</v>
      </c>
      <c r="C9" s="1967">
        <v>0</v>
      </c>
      <c r="D9" s="378">
        <v>1</v>
      </c>
      <c r="E9" s="1967">
        <v>0</v>
      </c>
      <c r="F9" s="1968">
        <v>37</v>
      </c>
      <c r="G9" s="378">
        <v>55</v>
      </c>
    </row>
    <row r="10" spans="1:7" ht="12.75" customHeight="1" x14ac:dyDescent="0.15">
      <c r="A10" s="527" t="s">
        <v>680</v>
      </c>
      <c r="B10" s="1966">
        <v>35</v>
      </c>
      <c r="C10" s="1967">
        <v>0</v>
      </c>
      <c r="D10" s="378">
        <v>2</v>
      </c>
      <c r="E10" s="1967">
        <v>0</v>
      </c>
      <c r="F10" s="1968">
        <v>33</v>
      </c>
      <c r="G10" s="378">
        <v>40</v>
      </c>
    </row>
    <row r="11" spans="1:7" ht="12.75" customHeight="1" x14ac:dyDescent="0.15">
      <c r="A11" s="527" t="s">
        <v>681</v>
      </c>
      <c r="B11" s="1966">
        <v>94</v>
      </c>
      <c r="C11" s="1967">
        <v>0</v>
      </c>
      <c r="D11" s="378">
        <v>1</v>
      </c>
      <c r="E11" s="1967">
        <v>0</v>
      </c>
      <c r="F11" s="1968">
        <v>52</v>
      </c>
      <c r="G11" s="378">
        <v>66</v>
      </c>
    </row>
    <row r="12" spans="1:7" ht="12.75" customHeight="1" x14ac:dyDescent="0.15">
      <c r="A12" s="527" t="s">
        <v>682</v>
      </c>
      <c r="B12" s="1966">
        <v>183</v>
      </c>
      <c r="C12" s="1967">
        <v>0</v>
      </c>
      <c r="D12" s="378">
        <v>11</v>
      </c>
      <c r="E12" s="1967">
        <v>0</v>
      </c>
      <c r="F12" s="1968">
        <v>166</v>
      </c>
      <c r="G12" s="378">
        <v>164</v>
      </c>
    </row>
    <row r="13" spans="1:7" ht="12.75" customHeight="1" x14ac:dyDescent="0.15">
      <c r="A13" s="527" t="s">
        <v>683</v>
      </c>
      <c r="B13" s="1966">
        <v>562</v>
      </c>
      <c r="C13" s="1967">
        <v>0</v>
      </c>
      <c r="D13" s="378">
        <v>27</v>
      </c>
      <c r="E13" s="1967">
        <v>0</v>
      </c>
      <c r="F13" s="1968">
        <v>420</v>
      </c>
      <c r="G13" s="378">
        <v>528</v>
      </c>
    </row>
    <row r="14" spans="1:7" ht="12.75" customHeight="1" x14ac:dyDescent="0.15">
      <c r="A14" s="527" t="s">
        <v>684</v>
      </c>
      <c r="B14" s="1966">
        <v>111</v>
      </c>
      <c r="C14" s="1967">
        <v>0</v>
      </c>
      <c r="D14" s="378">
        <v>10</v>
      </c>
      <c r="E14" s="1967">
        <v>0</v>
      </c>
      <c r="F14" s="1968">
        <v>106</v>
      </c>
      <c r="G14" s="378">
        <v>104</v>
      </c>
    </row>
    <row r="15" spans="1:7" ht="12.75" customHeight="1" x14ac:dyDescent="0.15">
      <c r="A15" s="527" t="s">
        <v>685</v>
      </c>
      <c r="B15" s="1966">
        <v>69</v>
      </c>
      <c r="C15" s="1967">
        <v>0</v>
      </c>
      <c r="D15" s="1967">
        <v>0</v>
      </c>
      <c r="E15" s="1967">
        <v>0</v>
      </c>
      <c r="F15" s="1968">
        <v>67</v>
      </c>
      <c r="G15" s="378">
        <v>49</v>
      </c>
    </row>
    <row r="16" spans="1:7" ht="12.75" customHeight="1" x14ac:dyDescent="0.15">
      <c r="A16" s="527" t="s">
        <v>732</v>
      </c>
      <c r="B16" s="1966">
        <v>60</v>
      </c>
      <c r="C16" s="1967">
        <v>0</v>
      </c>
      <c r="D16" s="378">
        <v>1</v>
      </c>
      <c r="E16" s="1967">
        <v>0</v>
      </c>
      <c r="F16" s="1968">
        <v>51</v>
      </c>
      <c r="G16" s="378">
        <v>48</v>
      </c>
    </row>
    <row r="17" spans="1:14" ht="12.75" customHeight="1" x14ac:dyDescent="0.15">
      <c r="A17" s="527" t="s">
        <v>688</v>
      </c>
      <c r="B17" s="1966">
        <v>76</v>
      </c>
      <c r="C17" s="1967">
        <v>0</v>
      </c>
      <c r="D17" s="378">
        <v>3</v>
      </c>
      <c r="E17" s="1967">
        <v>0</v>
      </c>
      <c r="F17" s="1968">
        <v>79</v>
      </c>
      <c r="G17" s="378">
        <v>93</v>
      </c>
    </row>
    <row r="18" spans="1:14" ht="12.75" customHeight="1" x14ac:dyDescent="0.15">
      <c r="A18" s="527" t="s">
        <v>689</v>
      </c>
      <c r="B18" s="1966">
        <v>47</v>
      </c>
      <c r="C18" s="1967">
        <v>0</v>
      </c>
      <c r="D18" s="1967">
        <v>0</v>
      </c>
      <c r="E18" s="1967">
        <v>0</v>
      </c>
      <c r="F18" s="1968">
        <v>50</v>
      </c>
      <c r="G18" s="378">
        <v>58</v>
      </c>
    </row>
    <row r="19" spans="1:14" ht="12.75" customHeight="1" x14ac:dyDescent="0.15">
      <c r="A19" s="527" t="s">
        <v>690</v>
      </c>
      <c r="B19" s="1966">
        <v>50</v>
      </c>
      <c r="C19" s="1967">
        <v>0</v>
      </c>
      <c r="D19" s="378">
        <v>2</v>
      </c>
      <c r="E19" s="1967">
        <v>0</v>
      </c>
      <c r="F19" s="1968">
        <v>32</v>
      </c>
      <c r="G19" s="378">
        <v>48</v>
      </c>
    </row>
    <row r="20" spans="1:14" ht="12.75" customHeight="1" x14ac:dyDescent="0.15">
      <c r="A20" s="527" t="s">
        <v>691</v>
      </c>
      <c r="B20" s="1966">
        <v>122</v>
      </c>
      <c r="C20" s="1967">
        <v>0</v>
      </c>
      <c r="D20" s="378">
        <v>9</v>
      </c>
      <c r="E20" s="1967">
        <v>0</v>
      </c>
      <c r="F20" s="1968">
        <v>75</v>
      </c>
      <c r="G20" s="378">
        <v>82</v>
      </c>
    </row>
    <row r="21" spans="1:14" ht="12.75" customHeight="1" x14ac:dyDescent="0.15">
      <c r="A21" s="527" t="s">
        <v>692</v>
      </c>
      <c r="B21" s="1966">
        <v>34</v>
      </c>
      <c r="C21" s="1967">
        <v>0</v>
      </c>
      <c r="D21" s="378">
        <v>4</v>
      </c>
      <c r="E21" s="1967">
        <v>0</v>
      </c>
      <c r="F21" s="1968">
        <v>53</v>
      </c>
      <c r="G21" s="378">
        <v>58</v>
      </c>
    </row>
    <row r="22" spans="1:14" ht="12.75" customHeight="1" x14ac:dyDescent="0.15">
      <c r="A22" s="527" t="s">
        <v>693</v>
      </c>
      <c r="B22" s="1966">
        <v>71</v>
      </c>
      <c r="C22" s="1967">
        <v>0</v>
      </c>
      <c r="D22" s="378">
        <v>2</v>
      </c>
      <c r="E22" s="1967">
        <v>0</v>
      </c>
      <c r="F22" s="1968">
        <v>31</v>
      </c>
      <c r="G22" s="378">
        <v>51</v>
      </c>
    </row>
    <row r="23" spans="1:14" ht="11.55" x14ac:dyDescent="0.15">
      <c r="A23" s="386" t="s">
        <v>1230</v>
      </c>
      <c r="B23" s="1966">
        <v>0</v>
      </c>
      <c r="C23" s="1967">
        <v>0</v>
      </c>
      <c r="D23" s="1967">
        <v>0</v>
      </c>
      <c r="E23" s="1967">
        <v>0</v>
      </c>
      <c r="F23" s="1968" t="s">
        <v>1231</v>
      </c>
      <c r="G23" s="378">
        <v>14</v>
      </c>
    </row>
    <row r="24" spans="1:14" x14ac:dyDescent="0.15">
      <c r="A24" s="386"/>
      <c r="B24" s="386"/>
      <c r="C24" s="386"/>
      <c r="D24" s="417"/>
    </row>
    <row r="25" spans="1:14" x14ac:dyDescent="0.15">
      <c r="A25" s="1613" t="s">
        <v>1232</v>
      </c>
      <c r="B25" s="1613"/>
      <c r="C25" s="1613"/>
    </row>
    <row r="26" spans="1:14" x14ac:dyDescent="0.15">
      <c r="A26" s="1613" t="s">
        <v>1233</v>
      </c>
      <c r="B26" s="1613"/>
      <c r="C26" s="1613"/>
    </row>
    <row r="27" spans="1:14" x14ac:dyDescent="0.15">
      <c r="A27" s="1613" t="s">
        <v>1234</v>
      </c>
      <c r="B27" s="1613"/>
      <c r="C27" s="1613"/>
    </row>
    <row r="28" spans="1:14" x14ac:dyDescent="0.15">
      <c r="A28" s="1613" t="s">
        <v>1235</v>
      </c>
      <c r="B28" s="1613"/>
      <c r="C28" s="1613"/>
    </row>
    <row r="29" spans="1:14" s="327" customFormat="1" ht="12.1" customHeight="1" x14ac:dyDescent="0.25">
      <c r="A29" s="1613" t="s">
        <v>1236</v>
      </c>
      <c r="B29" s="288"/>
      <c r="C29" s="288"/>
      <c r="D29" s="288"/>
      <c r="E29" s="288"/>
      <c r="F29" s="288"/>
      <c r="G29" s="288"/>
      <c r="H29" s="288"/>
      <c r="I29" s="288"/>
      <c r="J29" s="288"/>
      <c r="N29" s="1969"/>
    </row>
    <row r="30" spans="1:14" s="327" customFormat="1" ht="12.1" customHeight="1" x14ac:dyDescent="0.25">
      <c r="A30" s="1613" t="s">
        <v>1237</v>
      </c>
      <c r="B30" s="288"/>
      <c r="C30" s="288"/>
      <c r="D30" s="288"/>
      <c r="E30" s="288"/>
      <c r="F30" s="288"/>
      <c r="G30" s="288"/>
      <c r="H30" s="288"/>
      <c r="I30" s="288"/>
      <c r="J30" s="288"/>
      <c r="N30" s="1969"/>
    </row>
    <row r="31" spans="1:14" s="327" customFormat="1" ht="12.1" customHeight="1" x14ac:dyDescent="0.25">
      <c r="A31" s="1613" t="s">
        <v>1238</v>
      </c>
      <c r="B31" s="288"/>
      <c r="C31" s="288"/>
      <c r="D31" s="288"/>
      <c r="E31" s="288"/>
      <c r="F31" s="288"/>
      <c r="G31" s="288"/>
      <c r="H31" s="288"/>
      <c r="I31" s="288"/>
      <c r="J31" s="288"/>
      <c r="N31" s="1969"/>
    </row>
    <row r="32" spans="1:14" s="327" customFormat="1" ht="12.1" customHeight="1" x14ac:dyDescent="0.25">
      <c r="A32" s="1613" t="s">
        <v>1239</v>
      </c>
      <c r="B32" s="288"/>
      <c r="C32" s="288"/>
      <c r="D32" s="288"/>
      <c r="E32" s="288"/>
      <c r="F32" s="288"/>
      <c r="G32" s="288"/>
      <c r="H32" s="288"/>
      <c r="I32" s="288"/>
      <c r="J32" s="288"/>
      <c r="N32" s="1969"/>
    </row>
    <row r="33" spans="1:3" ht="11.25" customHeight="1" x14ac:dyDescent="0.15">
      <c r="A33" s="1939" t="s">
        <v>696</v>
      </c>
      <c r="B33" s="1970"/>
      <c r="C33" s="1970"/>
    </row>
    <row r="34" spans="1:3" ht="11.25" customHeight="1" x14ac:dyDescent="0.15">
      <c r="A34" s="1970" t="s">
        <v>1240</v>
      </c>
    </row>
    <row r="35" spans="1:3" ht="11.25" customHeight="1" x14ac:dyDescent="0.15"/>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dimension ref="A2:O34"/>
  <sheetViews>
    <sheetView workbookViewId="0"/>
  </sheetViews>
  <sheetFormatPr baseColWidth="10" defaultColWidth="9.125" defaultRowHeight="10.199999999999999" x14ac:dyDescent="0.15"/>
  <cols>
    <col min="1" max="1" width="27.25" style="378" customWidth="1"/>
    <col min="2" max="3" width="13" style="378" customWidth="1"/>
    <col min="4" max="4" width="14.25" style="378" customWidth="1"/>
    <col min="5" max="6" width="13.25" style="378" customWidth="1"/>
    <col min="7" max="7" width="11.125" style="378" customWidth="1"/>
    <col min="8" max="16384" width="9.125" style="378"/>
  </cols>
  <sheetData>
    <row r="2" spans="1:7" ht="14.95" customHeight="1" x14ac:dyDescent="0.15">
      <c r="A2" s="1613" t="s">
        <v>1241</v>
      </c>
      <c r="B2" s="1613"/>
      <c r="C2" s="1613"/>
      <c r="D2" s="1613"/>
      <c r="E2" s="1613"/>
      <c r="F2" s="1613"/>
    </row>
    <row r="3" spans="1:7" x14ac:dyDescent="0.15">
      <c r="A3" s="386"/>
      <c r="B3" s="386"/>
      <c r="C3" s="386"/>
    </row>
    <row r="4" spans="1:7" ht="16.5" customHeight="1" x14ac:dyDescent="0.15">
      <c r="A4" s="2335" t="s">
        <v>674</v>
      </c>
      <c r="B4" s="2336" t="s">
        <v>1226</v>
      </c>
      <c r="C4" s="2197"/>
      <c r="D4" s="2197"/>
      <c r="E4" s="2197" t="s">
        <v>1227</v>
      </c>
      <c r="F4" s="2197"/>
      <c r="G4" s="2197"/>
    </row>
    <row r="5" spans="1:7" ht="14.95" customHeight="1" x14ac:dyDescent="0.15">
      <c r="A5" s="2337"/>
      <c r="B5" s="2201" t="s">
        <v>802</v>
      </c>
      <c r="C5" s="2201" t="s">
        <v>803</v>
      </c>
      <c r="D5" s="2201" t="s">
        <v>1003</v>
      </c>
      <c r="E5" s="2201" t="s">
        <v>1228</v>
      </c>
      <c r="F5" s="2201">
        <v>2020</v>
      </c>
      <c r="G5" s="2201" t="s">
        <v>1003</v>
      </c>
    </row>
    <row r="6" spans="1:7" ht="12.75" customHeight="1" x14ac:dyDescent="0.15">
      <c r="A6" s="1964" t="s">
        <v>742</v>
      </c>
      <c r="B6" s="1899">
        <v>1018377</v>
      </c>
      <c r="C6" s="1899">
        <v>0</v>
      </c>
      <c r="D6" s="1899">
        <v>6708</v>
      </c>
      <c r="E6" s="1899">
        <v>0</v>
      </c>
      <c r="F6" s="1899">
        <v>2945203</v>
      </c>
      <c r="G6" s="1899">
        <v>3007856</v>
      </c>
    </row>
    <row r="7" spans="1:7" ht="12.75" customHeight="1" x14ac:dyDescent="0.15">
      <c r="A7" s="527" t="s">
        <v>677</v>
      </c>
      <c r="B7" s="1966">
        <v>18917</v>
      </c>
      <c r="C7" s="1967">
        <v>0</v>
      </c>
      <c r="D7" s="1966">
        <v>0</v>
      </c>
      <c r="E7" s="1967">
        <v>0</v>
      </c>
      <c r="F7" s="1966">
        <v>31546</v>
      </c>
      <c r="G7" s="1966">
        <v>16814</v>
      </c>
    </row>
    <row r="8" spans="1:7" ht="12.75" customHeight="1" x14ac:dyDescent="0.15">
      <c r="A8" s="527" t="s">
        <v>678</v>
      </c>
      <c r="B8" s="1966">
        <v>30451</v>
      </c>
      <c r="C8" s="1967">
        <v>0</v>
      </c>
      <c r="D8" s="1966">
        <v>90</v>
      </c>
      <c r="E8" s="1967">
        <v>0</v>
      </c>
      <c r="F8" s="1966">
        <v>48421</v>
      </c>
      <c r="G8" s="1966">
        <v>295525</v>
      </c>
    </row>
    <row r="9" spans="1:7" ht="12.75" customHeight="1" x14ac:dyDescent="0.15">
      <c r="A9" s="527" t="s">
        <v>679</v>
      </c>
      <c r="B9" s="1966">
        <v>38319</v>
      </c>
      <c r="C9" s="1967">
        <v>0</v>
      </c>
      <c r="D9" s="1966">
        <v>72</v>
      </c>
      <c r="E9" s="1967">
        <v>0</v>
      </c>
      <c r="F9" s="1966">
        <v>69473</v>
      </c>
      <c r="G9" s="1966">
        <v>67078</v>
      </c>
    </row>
    <row r="10" spans="1:7" ht="12.75" customHeight="1" x14ac:dyDescent="0.15">
      <c r="A10" s="527" t="s">
        <v>680</v>
      </c>
      <c r="B10" s="1966">
        <v>6696</v>
      </c>
      <c r="C10" s="1967">
        <v>0</v>
      </c>
      <c r="D10" s="1966">
        <v>127</v>
      </c>
      <c r="E10" s="1967">
        <v>0</v>
      </c>
      <c r="F10" s="1966">
        <v>41058</v>
      </c>
      <c r="G10" s="1966">
        <v>80959</v>
      </c>
    </row>
    <row r="11" spans="1:7" ht="12.75" customHeight="1" x14ac:dyDescent="0.15">
      <c r="A11" s="527" t="s">
        <v>681</v>
      </c>
      <c r="B11" s="1966">
        <v>25315</v>
      </c>
      <c r="C11" s="1967">
        <v>0</v>
      </c>
      <c r="D11" s="1966">
        <v>37</v>
      </c>
      <c r="E11" s="1967">
        <v>0</v>
      </c>
      <c r="F11" s="1966">
        <v>73951</v>
      </c>
      <c r="G11" s="1966">
        <v>65368</v>
      </c>
    </row>
    <row r="12" spans="1:7" ht="12.75" customHeight="1" x14ac:dyDescent="0.15">
      <c r="A12" s="527" t="s">
        <v>682</v>
      </c>
      <c r="B12" s="1966">
        <v>124631</v>
      </c>
      <c r="C12" s="1967">
        <v>0</v>
      </c>
      <c r="D12" s="1966">
        <v>1124</v>
      </c>
      <c r="E12" s="1967">
        <v>0</v>
      </c>
      <c r="F12" s="1966">
        <v>357672</v>
      </c>
      <c r="G12" s="1966">
        <v>324693</v>
      </c>
    </row>
    <row r="13" spans="1:7" ht="12.75" customHeight="1" x14ac:dyDescent="0.15">
      <c r="A13" s="527" t="s">
        <v>683</v>
      </c>
      <c r="B13" s="1966">
        <v>574311</v>
      </c>
      <c r="C13" s="1967">
        <v>0</v>
      </c>
      <c r="D13" s="1966">
        <v>2276</v>
      </c>
      <c r="E13" s="1967">
        <v>0</v>
      </c>
      <c r="F13" s="1966">
        <v>1364232</v>
      </c>
      <c r="G13" s="1966">
        <v>1544841</v>
      </c>
    </row>
    <row r="14" spans="1:7" ht="12.75" customHeight="1" x14ac:dyDescent="0.15">
      <c r="A14" s="527" t="s">
        <v>684</v>
      </c>
      <c r="B14" s="1966">
        <v>59585</v>
      </c>
      <c r="C14" s="1967">
        <v>0</v>
      </c>
      <c r="D14" s="1966">
        <v>1558</v>
      </c>
      <c r="E14" s="1967">
        <v>0</v>
      </c>
      <c r="F14" s="1966">
        <v>156338</v>
      </c>
      <c r="G14" s="1966">
        <v>75591</v>
      </c>
    </row>
    <row r="15" spans="1:7" ht="12.75" customHeight="1" x14ac:dyDescent="0.15">
      <c r="A15" s="527" t="s">
        <v>685</v>
      </c>
      <c r="B15" s="1966">
        <v>10200</v>
      </c>
      <c r="C15" s="1967">
        <v>0</v>
      </c>
      <c r="D15" s="1966">
        <v>0</v>
      </c>
      <c r="E15" s="1967">
        <v>0</v>
      </c>
      <c r="F15" s="1966">
        <v>91432</v>
      </c>
      <c r="G15" s="1966">
        <v>44065</v>
      </c>
    </row>
    <row r="16" spans="1:7" ht="12.75" customHeight="1" x14ac:dyDescent="0.15">
      <c r="A16" s="527" t="s">
        <v>732</v>
      </c>
      <c r="B16" s="1966">
        <v>28363</v>
      </c>
      <c r="C16" s="1967">
        <v>0</v>
      </c>
      <c r="D16" s="1966">
        <v>9</v>
      </c>
      <c r="E16" s="1967">
        <v>0</v>
      </c>
      <c r="F16" s="1966">
        <v>117458</v>
      </c>
      <c r="G16" s="1966">
        <v>80343</v>
      </c>
    </row>
    <row r="17" spans="1:15" ht="12.75" customHeight="1" x14ac:dyDescent="0.15">
      <c r="A17" s="527" t="s">
        <v>688</v>
      </c>
      <c r="B17" s="1966">
        <v>23708</v>
      </c>
      <c r="C17" s="1967">
        <v>0</v>
      </c>
      <c r="D17" s="1966">
        <v>215</v>
      </c>
      <c r="E17" s="1967">
        <v>0</v>
      </c>
      <c r="F17" s="1966">
        <v>141294</v>
      </c>
      <c r="G17" s="1966">
        <v>150696</v>
      </c>
    </row>
    <row r="18" spans="1:15" ht="12.75" customHeight="1" x14ac:dyDescent="0.15">
      <c r="A18" s="527" t="s">
        <v>689</v>
      </c>
      <c r="B18" s="1966">
        <v>13782</v>
      </c>
      <c r="C18" s="1967">
        <v>0</v>
      </c>
      <c r="D18" s="1966">
        <v>0</v>
      </c>
      <c r="E18" s="1967">
        <v>0</v>
      </c>
      <c r="F18" s="1966">
        <v>219703</v>
      </c>
      <c r="G18" s="1966">
        <v>105506</v>
      </c>
    </row>
    <row r="19" spans="1:15" ht="12.75" customHeight="1" x14ac:dyDescent="0.15">
      <c r="A19" s="527" t="s">
        <v>690</v>
      </c>
      <c r="B19" s="1966">
        <v>12724</v>
      </c>
      <c r="C19" s="1967">
        <v>0</v>
      </c>
      <c r="D19" s="1966">
        <v>98</v>
      </c>
      <c r="E19" s="1967">
        <v>0</v>
      </c>
      <c r="F19" s="1966">
        <v>22798</v>
      </c>
      <c r="G19" s="1966">
        <v>60551</v>
      </c>
    </row>
    <row r="20" spans="1:15" ht="12.75" customHeight="1" x14ac:dyDescent="0.15">
      <c r="A20" s="527" t="s">
        <v>691</v>
      </c>
      <c r="B20" s="1966">
        <v>18466</v>
      </c>
      <c r="C20" s="1967">
        <v>0</v>
      </c>
      <c r="D20" s="1966">
        <v>366</v>
      </c>
      <c r="E20" s="1967">
        <v>0</v>
      </c>
      <c r="F20" s="1966">
        <v>122954</v>
      </c>
      <c r="G20" s="1966">
        <v>44783</v>
      </c>
    </row>
    <row r="21" spans="1:15" ht="12.75" customHeight="1" x14ac:dyDescent="0.15">
      <c r="A21" s="527" t="s">
        <v>692</v>
      </c>
      <c r="B21" s="1966">
        <v>7986</v>
      </c>
      <c r="C21" s="1967">
        <v>0</v>
      </c>
      <c r="D21" s="1966">
        <v>280</v>
      </c>
      <c r="E21" s="1967">
        <v>0</v>
      </c>
      <c r="F21" s="1966">
        <v>24155</v>
      </c>
      <c r="G21" s="1966">
        <v>19507</v>
      </c>
    </row>
    <row r="22" spans="1:15" ht="12.75" customHeight="1" x14ac:dyDescent="0.15">
      <c r="A22" s="527" t="s">
        <v>693</v>
      </c>
      <c r="B22" s="1966">
        <v>24923</v>
      </c>
      <c r="C22" s="1967">
        <v>0</v>
      </c>
      <c r="D22" s="1966">
        <v>456</v>
      </c>
      <c r="E22" s="1967">
        <v>0</v>
      </c>
      <c r="F22" s="1966">
        <v>62718</v>
      </c>
      <c r="G22" s="1966">
        <v>27034</v>
      </c>
    </row>
    <row r="23" spans="1:15" ht="11.55" x14ac:dyDescent="0.15">
      <c r="A23" s="386" t="s">
        <v>1230</v>
      </c>
      <c r="B23" s="1967">
        <v>0</v>
      </c>
      <c r="C23" s="1967">
        <v>0</v>
      </c>
      <c r="D23" s="1967">
        <v>0</v>
      </c>
      <c r="E23" s="1967">
        <v>0</v>
      </c>
      <c r="F23" s="1967">
        <v>0</v>
      </c>
      <c r="G23" s="1967">
        <v>4502</v>
      </c>
    </row>
    <row r="24" spans="1:15" x14ac:dyDescent="0.15">
      <c r="A24" s="386"/>
      <c r="B24" s="386"/>
      <c r="C24" s="386"/>
      <c r="D24" s="417"/>
    </row>
    <row r="25" spans="1:15" x14ac:dyDescent="0.15">
      <c r="A25" s="1613" t="s">
        <v>1242</v>
      </c>
      <c r="B25" s="1613"/>
      <c r="C25" s="1613"/>
    </row>
    <row r="26" spans="1:15" x14ac:dyDescent="0.15">
      <c r="A26" s="1613" t="s">
        <v>1243</v>
      </c>
      <c r="B26" s="1613"/>
      <c r="C26" s="1613"/>
    </row>
    <row r="27" spans="1:15" x14ac:dyDescent="0.15">
      <c r="A27" s="1613" t="s">
        <v>1244</v>
      </c>
      <c r="B27" s="1613"/>
      <c r="C27" s="1613"/>
    </row>
    <row r="28" spans="1:15" x14ac:dyDescent="0.15">
      <c r="A28" s="1613" t="s">
        <v>1235</v>
      </c>
      <c r="B28" s="1613"/>
      <c r="C28" s="1613"/>
    </row>
    <row r="29" spans="1:15" s="327" customFormat="1" ht="12.1" customHeight="1" x14ac:dyDescent="0.25">
      <c r="A29" s="1613" t="s">
        <v>1236</v>
      </c>
      <c r="B29" s="288"/>
      <c r="C29" s="288"/>
      <c r="D29" s="288"/>
      <c r="E29" s="288"/>
      <c r="F29" s="288"/>
      <c r="G29" s="288"/>
      <c r="H29" s="288"/>
      <c r="I29" s="288"/>
      <c r="J29" s="288"/>
      <c r="O29" s="1969"/>
    </row>
    <row r="30" spans="1:15" x14ac:dyDescent="0.15">
      <c r="A30" s="1613" t="s">
        <v>1237</v>
      </c>
      <c r="B30" s="1613"/>
      <c r="C30" s="1613"/>
    </row>
    <row r="31" spans="1:15" s="327" customFormat="1" ht="12.1" customHeight="1" x14ac:dyDescent="0.25">
      <c r="A31" s="1613" t="s">
        <v>1238</v>
      </c>
      <c r="B31" s="288"/>
      <c r="C31" s="288"/>
      <c r="D31" s="288"/>
      <c r="E31" s="288"/>
      <c r="F31" s="288"/>
      <c r="G31" s="288"/>
      <c r="H31" s="288"/>
      <c r="I31" s="288"/>
      <c r="J31" s="288"/>
      <c r="N31" s="1969"/>
    </row>
    <row r="32" spans="1:15" s="327" customFormat="1" ht="12.1" customHeight="1" x14ac:dyDescent="0.25">
      <c r="A32" s="1939" t="s">
        <v>696</v>
      </c>
      <c r="B32" s="288"/>
      <c r="C32" s="288"/>
      <c r="D32" s="288"/>
      <c r="E32" s="288"/>
      <c r="F32" s="288"/>
      <c r="J32" s="1969"/>
    </row>
    <row r="33" spans="1:1" ht="11.25" customHeight="1" x14ac:dyDescent="0.15">
      <c r="A33" s="1970" t="s">
        <v>1240</v>
      </c>
    </row>
    <row r="34" spans="1:1" ht="11.25" customHeight="1" x14ac:dyDescent="0.15"/>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dimension ref="A1:E11"/>
  <sheetViews>
    <sheetView workbookViewId="0"/>
  </sheetViews>
  <sheetFormatPr baseColWidth="10" defaultColWidth="11.375" defaultRowHeight="10.199999999999999" x14ac:dyDescent="0.15"/>
  <cols>
    <col min="1" max="1" width="12.375" style="123" customWidth="1"/>
    <col min="2" max="2" width="42.25" style="123" customWidth="1"/>
    <col min="3" max="16384" width="11.375" style="123"/>
  </cols>
  <sheetData>
    <row r="1" spans="1:5" s="378" customFormat="1" x14ac:dyDescent="0.15"/>
    <row r="2" spans="1:5" s="378" customFormat="1" ht="14.95" customHeight="1" x14ac:dyDescent="0.15">
      <c r="A2" s="1613" t="s">
        <v>1245</v>
      </c>
      <c r="B2" s="1613"/>
      <c r="C2" s="1613"/>
      <c r="D2" s="1613"/>
      <c r="E2" s="1613"/>
    </row>
    <row r="3" spans="1:5" s="378" customFormat="1" x14ac:dyDescent="0.15">
      <c r="A3" s="386"/>
      <c r="B3" s="386"/>
    </row>
    <row r="4" spans="1:5" s="378" customFormat="1" ht="18.7" customHeight="1" x14ac:dyDescent="0.15">
      <c r="A4" s="2338" t="s">
        <v>1246</v>
      </c>
      <c r="B4" s="2201" t="s">
        <v>1247</v>
      </c>
    </row>
    <row r="5" spans="1:5" s="378" customFormat="1" ht="14.95" customHeight="1" x14ac:dyDescent="0.15">
      <c r="A5" s="938">
        <v>2019</v>
      </c>
      <c r="B5" s="1971">
        <v>812</v>
      </c>
    </row>
    <row r="6" spans="1:5" s="378" customFormat="1" ht="14.95" customHeight="1" x14ac:dyDescent="0.15">
      <c r="A6" s="938">
        <v>2020</v>
      </c>
      <c r="B6" s="1972">
        <v>824</v>
      </c>
    </row>
    <row r="7" spans="1:5" s="378" customFormat="1" ht="14.95" customHeight="1" x14ac:dyDescent="0.15">
      <c r="A7" s="938">
        <v>2021</v>
      </c>
      <c r="B7" s="1972">
        <v>766</v>
      </c>
    </row>
    <row r="8" spans="1:5" ht="12.6" customHeight="1" x14ac:dyDescent="0.15"/>
    <row r="9" spans="1:5" s="378" customFormat="1" x14ac:dyDescent="0.15">
      <c r="A9" s="1613" t="s">
        <v>1248</v>
      </c>
      <c r="B9" s="1613"/>
      <c r="C9" s="1613"/>
    </row>
    <row r="10" spans="1:5" s="378" customFormat="1" ht="11.25" customHeight="1" x14ac:dyDescent="0.15">
      <c r="A10" s="1970" t="s">
        <v>1240</v>
      </c>
    </row>
    <row r="11" spans="1:5" x14ac:dyDescent="0.15">
      <c r="A11" s="618"/>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dimension ref="A2:P34"/>
  <sheetViews>
    <sheetView zoomScaleNormal="100" workbookViewId="0"/>
  </sheetViews>
  <sheetFormatPr baseColWidth="10" defaultColWidth="11.375" defaultRowHeight="10.199999999999999" x14ac:dyDescent="0.25"/>
  <cols>
    <col min="1" max="1" width="15.75" style="22" customWidth="1"/>
    <col min="2" max="2" width="10" style="22" customWidth="1"/>
    <col min="3" max="4" width="22.875" style="22" customWidth="1"/>
    <col min="5" max="5" width="10" style="22" customWidth="1"/>
    <col min="6" max="7" width="22.875" style="22" customWidth="1"/>
    <col min="8" max="8" width="11.375" style="22"/>
    <col min="9" max="10" width="22.875" style="22" customWidth="1"/>
    <col min="11" max="11" width="11.375" style="22" customWidth="1"/>
    <col min="12" max="13" width="20.75" style="22" customWidth="1"/>
    <col min="14" max="14" width="12.25" style="22" customWidth="1"/>
    <col min="15" max="15" width="18.875" style="22" customWidth="1"/>
    <col min="16" max="16" width="18.625" style="22" customWidth="1"/>
    <col min="17" max="16384" width="11.375" style="22"/>
  </cols>
  <sheetData>
    <row r="2" spans="1:16" x14ac:dyDescent="0.25">
      <c r="A2" s="575" t="s">
        <v>1249</v>
      </c>
      <c r="B2" s="278"/>
      <c r="C2" s="278"/>
      <c r="D2" s="278"/>
      <c r="E2" s="278"/>
      <c r="F2" s="278"/>
      <c r="G2" s="278"/>
    </row>
    <row r="3" spans="1:16" ht="10.55" customHeight="1" x14ac:dyDescent="0.25"/>
    <row r="4" spans="1:16" ht="11.55" x14ac:dyDescent="0.25">
      <c r="A4" s="2339"/>
      <c r="B4" s="2340">
        <v>2017</v>
      </c>
      <c r="C4" s="2341"/>
      <c r="D4" s="2342"/>
      <c r="E4" s="2343">
        <v>2018</v>
      </c>
      <c r="F4" s="2341"/>
      <c r="G4" s="2344"/>
      <c r="H4" s="2343">
        <v>2019</v>
      </c>
      <c r="I4" s="2341"/>
      <c r="J4" s="2344"/>
      <c r="K4" s="2343" t="s">
        <v>1250</v>
      </c>
      <c r="L4" s="2341"/>
      <c r="M4" s="2344"/>
      <c r="N4" s="2345" t="s">
        <v>1251</v>
      </c>
      <c r="O4" s="2341"/>
      <c r="P4" s="2344"/>
    </row>
    <row r="5" spans="1:16" ht="40.75" x14ac:dyDescent="0.25">
      <c r="A5" s="2346" t="s">
        <v>674</v>
      </c>
      <c r="B5" s="2347" t="s">
        <v>752</v>
      </c>
      <c r="C5" s="2348" t="s">
        <v>1252</v>
      </c>
      <c r="D5" s="2348" t="s">
        <v>1253</v>
      </c>
      <c r="E5" s="2349" t="s">
        <v>752</v>
      </c>
      <c r="F5" s="2348" t="s">
        <v>1252</v>
      </c>
      <c r="G5" s="2348" t="s">
        <v>1253</v>
      </c>
      <c r="H5" s="2349" t="s">
        <v>752</v>
      </c>
      <c r="I5" s="2348" t="s">
        <v>1252</v>
      </c>
      <c r="J5" s="2348" t="s">
        <v>1253</v>
      </c>
      <c r="K5" s="2349" t="s">
        <v>752</v>
      </c>
      <c r="L5" s="2348" t="s">
        <v>1252</v>
      </c>
      <c r="M5" s="2348" t="s">
        <v>1253</v>
      </c>
      <c r="N5" s="2349" t="s">
        <v>752</v>
      </c>
      <c r="O5" s="2348" t="s">
        <v>1252</v>
      </c>
      <c r="P5" s="2348" t="s">
        <v>1253</v>
      </c>
    </row>
    <row r="6" spans="1:16" s="278" customFormat="1" x14ac:dyDescent="0.25">
      <c r="A6" s="1973" t="s">
        <v>742</v>
      </c>
      <c r="B6" s="1947">
        <v>99184</v>
      </c>
      <c r="C6" s="1947">
        <v>88524</v>
      </c>
      <c r="D6" s="1947">
        <v>10660</v>
      </c>
      <c r="E6" s="1947">
        <v>97903</v>
      </c>
      <c r="F6" s="1947">
        <v>81222</v>
      </c>
      <c r="G6" s="1947">
        <v>16681</v>
      </c>
      <c r="H6" s="1947">
        <v>88439</v>
      </c>
      <c r="I6" s="1947">
        <v>77688</v>
      </c>
      <c r="J6" s="1947">
        <v>10751</v>
      </c>
      <c r="K6" s="1947">
        <v>18164</v>
      </c>
      <c r="L6" s="1947">
        <v>16068</v>
      </c>
      <c r="M6" s="1947">
        <v>2096</v>
      </c>
      <c r="N6" s="1947">
        <v>74038</v>
      </c>
      <c r="O6" s="1947">
        <v>67465</v>
      </c>
      <c r="P6" s="1947">
        <v>6573</v>
      </c>
    </row>
    <row r="7" spans="1:16" x14ac:dyDescent="0.25">
      <c r="A7" s="288" t="s">
        <v>677</v>
      </c>
      <c r="B7" s="1943">
        <v>223</v>
      </c>
      <c r="C7" s="1896">
        <v>43</v>
      </c>
      <c r="D7" s="1896">
        <v>180</v>
      </c>
      <c r="E7" s="1947">
        <v>1161</v>
      </c>
      <c r="F7" s="1896">
        <v>1088</v>
      </c>
      <c r="G7" s="1896">
        <v>73</v>
      </c>
      <c r="H7" s="1947">
        <v>2038</v>
      </c>
      <c r="I7" s="1896">
        <v>1973</v>
      </c>
      <c r="J7" s="1896">
        <v>65</v>
      </c>
      <c r="K7" s="1947">
        <v>89</v>
      </c>
      <c r="L7" s="1896">
        <v>89</v>
      </c>
      <c r="M7" s="1896">
        <v>0</v>
      </c>
      <c r="N7" s="1947">
        <v>372</v>
      </c>
      <c r="O7" s="1896">
        <v>50</v>
      </c>
      <c r="P7" s="1896">
        <v>322</v>
      </c>
    </row>
    <row r="8" spans="1:16" x14ac:dyDescent="0.25">
      <c r="A8" s="288" t="s">
        <v>678</v>
      </c>
      <c r="B8" s="1943">
        <v>5763</v>
      </c>
      <c r="C8" s="1896">
        <v>4948</v>
      </c>
      <c r="D8" s="1896">
        <v>815</v>
      </c>
      <c r="E8" s="1947">
        <v>5247</v>
      </c>
      <c r="F8" s="1896">
        <v>4103</v>
      </c>
      <c r="G8" s="1896">
        <v>1144</v>
      </c>
      <c r="H8" s="1947">
        <v>3793</v>
      </c>
      <c r="I8" s="1896">
        <v>3421</v>
      </c>
      <c r="J8" s="1896">
        <v>372</v>
      </c>
      <c r="K8" s="1947">
        <v>300</v>
      </c>
      <c r="L8" s="1896">
        <v>228</v>
      </c>
      <c r="M8" s="1896">
        <v>72</v>
      </c>
      <c r="N8" s="1947">
        <v>131</v>
      </c>
      <c r="O8" s="1896">
        <v>33</v>
      </c>
      <c r="P8" s="1896">
        <v>98</v>
      </c>
    </row>
    <row r="9" spans="1:16" x14ac:dyDescent="0.25">
      <c r="A9" s="288" t="s">
        <v>679</v>
      </c>
      <c r="B9" s="1943">
        <v>2016</v>
      </c>
      <c r="C9" s="1896">
        <v>1473</v>
      </c>
      <c r="D9" s="1896">
        <v>543</v>
      </c>
      <c r="E9" s="1947">
        <v>2486</v>
      </c>
      <c r="F9" s="1896">
        <v>2309</v>
      </c>
      <c r="G9" s="1896">
        <v>177</v>
      </c>
      <c r="H9" s="1947">
        <v>6047</v>
      </c>
      <c r="I9" s="1896">
        <v>5883</v>
      </c>
      <c r="J9" s="1896">
        <v>164</v>
      </c>
      <c r="K9" s="1947">
        <v>0</v>
      </c>
      <c r="L9" s="1896">
        <v>0</v>
      </c>
      <c r="M9" s="1896">
        <v>0</v>
      </c>
      <c r="N9" s="1947">
        <v>399</v>
      </c>
      <c r="O9" s="1896">
        <v>88</v>
      </c>
      <c r="P9" s="1896">
        <v>311</v>
      </c>
    </row>
    <row r="10" spans="1:16" x14ac:dyDescent="0.25">
      <c r="A10" s="288" t="s">
        <v>680</v>
      </c>
      <c r="B10" s="1943">
        <v>1673</v>
      </c>
      <c r="C10" s="1896">
        <v>1149</v>
      </c>
      <c r="D10" s="1896">
        <v>524</v>
      </c>
      <c r="E10" s="1947">
        <v>1725</v>
      </c>
      <c r="F10" s="1896">
        <v>1225</v>
      </c>
      <c r="G10" s="1896">
        <v>500</v>
      </c>
      <c r="H10" s="1947">
        <v>3780</v>
      </c>
      <c r="I10" s="1896">
        <v>3323</v>
      </c>
      <c r="J10" s="1896">
        <v>457</v>
      </c>
      <c r="K10" s="1947">
        <v>588</v>
      </c>
      <c r="L10" s="1896">
        <v>410</v>
      </c>
      <c r="M10" s="1896">
        <v>178</v>
      </c>
      <c r="N10" s="1947">
        <v>170</v>
      </c>
      <c r="O10" s="1896">
        <v>61</v>
      </c>
      <c r="P10" s="1896">
        <v>109</v>
      </c>
    </row>
    <row r="11" spans="1:16" x14ac:dyDescent="0.25">
      <c r="A11" s="288" t="s">
        <v>681</v>
      </c>
      <c r="B11" s="1943">
        <v>30099</v>
      </c>
      <c r="C11" s="1896">
        <v>29665</v>
      </c>
      <c r="D11" s="1896">
        <v>434</v>
      </c>
      <c r="E11" s="1947">
        <v>11666</v>
      </c>
      <c r="F11" s="1896">
        <v>10917</v>
      </c>
      <c r="G11" s="1896">
        <v>749</v>
      </c>
      <c r="H11" s="1947">
        <v>10398</v>
      </c>
      <c r="I11" s="1896">
        <v>9696</v>
      </c>
      <c r="J11" s="1896">
        <v>702</v>
      </c>
      <c r="K11" s="1947">
        <v>1201</v>
      </c>
      <c r="L11" s="1896">
        <v>1201</v>
      </c>
      <c r="M11" s="1896">
        <v>0</v>
      </c>
      <c r="N11" s="1947">
        <v>14134</v>
      </c>
      <c r="O11" s="1896">
        <v>13180</v>
      </c>
      <c r="P11" s="1896">
        <v>954</v>
      </c>
    </row>
    <row r="12" spans="1:16" x14ac:dyDescent="0.25">
      <c r="A12" s="288" t="s">
        <v>682</v>
      </c>
      <c r="B12" s="1943">
        <v>8149</v>
      </c>
      <c r="C12" s="1896">
        <v>6165</v>
      </c>
      <c r="D12" s="1896">
        <v>1984</v>
      </c>
      <c r="E12" s="1947">
        <v>11942</v>
      </c>
      <c r="F12" s="1896">
        <v>7274</v>
      </c>
      <c r="G12" s="1896">
        <v>4668</v>
      </c>
      <c r="H12" s="1947">
        <v>8250</v>
      </c>
      <c r="I12" s="1896">
        <v>5951</v>
      </c>
      <c r="J12" s="1896">
        <v>2299</v>
      </c>
      <c r="K12" s="1947">
        <v>1511</v>
      </c>
      <c r="L12" s="1896">
        <v>846</v>
      </c>
      <c r="M12" s="1896">
        <v>665</v>
      </c>
      <c r="N12" s="1947">
        <v>4721</v>
      </c>
      <c r="O12" s="1896">
        <v>1683</v>
      </c>
      <c r="P12" s="1896">
        <v>3038</v>
      </c>
    </row>
    <row r="13" spans="1:16" x14ac:dyDescent="0.25">
      <c r="A13" s="288" t="s">
        <v>683</v>
      </c>
      <c r="B13" s="1943">
        <v>2433</v>
      </c>
      <c r="C13" s="1896">
        <v>1385</v>
      </c>
      <c r="D13" s="1896">
        <v>1048</v>
      </c>
      <c r="E13" s="1947">
        <v>2779</v>
      </c>
      <c r="F13" s="1896">
        <v>1810</v>
      </c>
      <c r="G13" s="1896">
        <v>969</v>
      </c>
      <c r="H13" s="1947">
        <v>2621</v>
      </c>
      <c r="I13" s="1896">
        <v>1764</v>
      </c>
      <c r="J13" s="1896">
        <v>857</v>
      </c>
      <c r="K13" s="1947">
        <v>33</v>
      </c>
      <c r="L13" s="1896">
        <v>33</v>
      </c>
      <c r="M13" s="1896">
        <v>0</v>
      </c>
      <c r="N13" s="1947">
        <v>999</v>
      </c>
      <c r="O13" s="1896">
        <v>665</v>
      </c>
      <c r="P13" s="1896">
        <v>334</v>
      </c>
    </row>
    <row r="14" spans="1:16" x14ac:dyDescent="0.25">
      <c r="A14" s="288" t="s">
        <v>684</v>
      </c>
      <c r="B14" s="1943">
        <v>11313</v>
      </c>
      <c r="C14" s="1896">
        <v>10670</v>
      </c>
      <c r="D14" s="1896">
        <v>643</v>
      </c>
      <c r="E14" s="1947">
        <v>11574</v>
      </c>
      <c r="F14" s="1896">
        <v>9832</v>
      </c>
      <c r="G14" s="1896">
        <v>1742</v>
      </c>
      <c r="H14" s="1947">
        <v>12024</v>
      </c>
      <c r="I14" s="1896">
        <v>11560</v>
      </c>
      <c r="J14" s="1896">
        <v>464</v>
      </c>
      <c r="K14" s="1947">
        <v>4248</v>
      </c>
      <c r="L14" s="1896">
        <v>3818</v>
      </c>
      <c r="M14" s="1896">
        <v>430</v>
      </c>
      <c r="N14" s="1947">
        <v>4067</v>
      </c>
      <c r="O14" s="1896">
        <v>3571</v>
      </c>
      <c r="P14" s="1896">
        <v>496</v>
      </c>
    </row>
    <row r="15" spans="1:16" x14ac:dyDescent="0.25">
      <c r="A15" s="288" t="s">
        <v>685</v>
      </c>
      <c r="B15" s="1943">
        <v>9897</v>
      </c>
      <c r="C15" s="1896">
        <v>8941</v>
      </c>
      <c r="D15" s="1896">
        <v>956</v>
      </c>
      <c r="E15" s="1947">
        <v>8845</v>
      </c>
      <c r="F15" s="1896">
        <v>7795</v>
      </c>
      <c r="G15" s="1896">
        <v>1050</v>
      </c>
      <c r="H15" s="1947">
        <v>8129</v>
      </c>
      <c r="I15" s="1896">
        <v>7528</v>
      </c>
      <c r="J15" s="1896">
        <v>601</v>
      </c>
      <c r="K15" s="1947">
        <v>543</v>
      </c>
      <c r="L15" s="1896">
        <v>543</v>
      </c>
      <c r="M15" s="1896">
        <v>0</v>
      </c>
      <c r="N15" s="1947">
        <v>1358</v>
      </c>
      <c r="O15" s="1896">
        <v>1294</v>
      </c>
      <c r="P15" s="1896">
        <v>64</v>
      </c>
    </row>
    <row r="16" spans="1:16" x14ac:dyDescent="0.25">
      <c r="A16" s="288" t="s">
        <v>732</v>
      </c>
      <c r="B16" s="1943" t="s">
        <v>687</v>
      </c>
      <c r="C16" s="1440" t="s">
        <v>687</v>
      </c>
      <c r="D16" s="1440" t="s">
        <v>687</v>
      </c>
      <c r="E16" s="1947">
        <v>209</v>
      </c>
      <c r="F16" s="1896">
        <v>201</v>
      </c>
      <c r="G16" s="1896">
        <v>8</v>
      </c>
      <c r="H16" s="1947">
        <v>320</v>
      </c>
      <c r="I16" s="1896">
        <v>320</v>
      </c>
      <c r="J16" s="1896">
        <v>0</v>
      </c>
      <c r="K16" s="1947">
        <v>61</v>
      </c>
      <c r="L16" s="1896">
        <v>61</v>
      </c>
      <c r="M16" s="1896">
        <v>0</v>
      </c>
      <c r="N16" s="1947">
        <v>164</v>
      </c>
      <c r="O16" s="1896">
        <v>147</v>
      </c>
      <c r="P16" s="1896">
        <v>17</v>
      </c>
    </row>
    <row r="17" spans="1:16" x14ac:dyDescent="0.25">
      <c r="A17" s="288" t="s">
        <v>688</v>
      </c>
      <c r="B17" s="1943">
        <v>2722</v>
      </c>
      <c r="C17" s="1896">
        <v>2263</v>
      </c>
      <c r="D17" s="1896">
        <v>459</v>
      </c>
      <c r="E17" s="1947">
        <v>1701</v>
      </c>
      <c r="F17" s="1896">
        <v>1368</v>
      </c>
      <c r="G17" s="1896">
        <v>333</v>
      </c>
      <c r="H17" s="1947">
        <v>1892</v>
      </c>
      <c r="I17" s="1896">
        <v>1437</v>
      </c>
      <c r="J17" s="1896">
        <v>455</v>
      </c>
      <c r="K17" s="1947">
        <v>75</v>
      </c>
      <c r="L17" s="1896">
        <v>62</v>
      </c>
      <c r="M17" s="1896">
        <v>13</v>
      </c>
      <c r="N17" s="1947">
        <v>476</v>
      </c>
      <c r="O17" s="1896">
        <v>250</v>
      </c>
      <c r="P17" s="1896">
        <v>226</v>
      </c>
    </row>
    <row r="18" spans="1:16" x14ac:dyDescent="0.25">
      <c r="A18" s="288" t="s">
        <v>689</v>
      </c>
      <c r="B18" s="1943">
        <v>2817</v>
      </c>
      <c r="C18" s="1896">
        <v>2192</v>
      </c>
      <c r="D18" s="1896">
        <v>625</v>
      </c>
      <c r="E18" s="1947">
        <v>11065</v>
      </c>
      <c r="F18" s="1896">
        <v>8796</v>
      </c>
      <c r="G18" s="1896">
        <v>2269</v>
      </c>
      <c r="H18" s="1947">
        <v>8061</v>
      </c>
      <c r="I18" s="1896">
        <v>5704</v>
      </c>
      <c r="J18" s="1896">
        <v>2357</v>
      </c>
      <c r="K18" s="1947">
        <v>1207</v>
      </c>
      <c r="L18" s="1896">
        <v>1207</v>
      </c>
      <c r="M18" s="1896">
        <v>0</v>
      </c>
      <c r="N18" s="1947">
        <v>1748</v>
      </c>
      <c r="O18" s="1896">
        <v>1598</v>
      </c>
      <c r="P18" s="1896">
        <v>150</v>
      </c>
    </row>
    <row r="19" spans="1:16" ht="11.55" x14ac:dyDescent="0.25">
      <c r="A19" s="288" t="s">
        <v>1254</v>
      </c>
      <c r="B19" s="1943">
        <v>436</v>
      </c>
      <c r="C19" s="1896">
        <v>242</v>
      </c>
      <c r="D19" s="1896">
        <v>194</v>
      </c>
      <c r="E19" s="1947">
        <v>1988</v>
      </c>
      <c r="F19" s="1896">
        <v>1827</v>
      </c>
      <c r="G19" s="1896">
        <v>161</v>
      </c>
      <c r="H19" s="1947">
        <v>2197</v>
      </c>
      <c r="I19" s="1896">
        <v>1876</v>
      </c>
      <c r="J19" s="1896">
        <v>321</v>
      </c>
      <c r="K19" s="1947">
        <v>5546</v>
      </c>
      <c r="L19" s="1896">
        <v>5546</v>
      </c>
      <c r="M19" s="1896">
        <v>0</v>
      </c>
      <c r="N19" s="1947">
        <v>365</v>
      </c>
      <c r="O19" s="1896">
        <v>318</v>
      </c>
      <c r="P19" s="1896">
        <v>47</v>
      </c>
    </row>
    <row r="20" spans="1:16" x14ac:dyDescent="0.25">
      <c r="A20" s="288" t="s">
        <v>691</v>
      </c>
      <c r="B20" s="1943">
        <v>9891</v>
      </c>
      <c r="C20" s="1896">
        <v>9186</v>
      </c>
      <c r="D20" s="1896">
        <v>705</v>
      </c>
      <c r="E20" s="1947">
        <v>19646</v>
      </c>
      <c r="F20" s="1896">
        <v>18170</v>
      </c>
      <c r="G20" s="1896">
        <v>1476</v>
      </c>
      <c r="H20" s="1947">
        <v>12353</v>
      </c>
      <c r="I20" s="1896">
        <v>11791</v>
      </c>
      <c r="J20" s="1896">
        <v>562</v>
      </c>
      <c r="K20" s="1947">
        <v>1497</v>
      </c>
      <c r="L20" s="1896">
        <v>1447</v>
      </c>
      <c r="M20" s="1896">
        <v>50</v>
      </c>
      <c r="N20" s="1947">
        <v>513</v>
      </c>
      <c r="O20" s="1896">
        <v>488</v>
      </c>
      <c r="P20" s="1896">
        <v>25</v>
      </c>
    </row>
    <row r="21" spans="1:16" x14ac:dyDescent="0.25">
      <c r="A21" s="288" t="s">
        <v>692</v>
      </c>
      <c r="B21" s="1943">
        <v>10561</v>
      </c>
      <c r="C21" s="1896">
        <v>9895</v>
      </c>
      <c r="D21" s="1896">
        <v>666</v>
      </c>
      <c r="E21" s="1947">
        <v>4567</v>
      </c>
      <c r="F21" s="1896">
        <v>4070</v>
      </c>
      <c r="G21" s="1896">
        <v>497</v>
      </c>
      <c r="H21" s="1947">
        <v>5787</v>
      </c>
      <c r="I21" s="1896">
        <v>4989</v>
      </c>
      <c r="J21" s="1896">
        <v>798</v>
      </c>
      <c r="K21" s="1947">
        <v>848</v>
      </c>
      <c r="L21" s="1896">
        <v>314</v>
      </c>
      <c r="M21" s="1896">
        <v>534</v>
      </c>
      <c r="N21" s="1947">
        <v>44061</v>
      </c>
      <c r="O21" s="1896">
        <v>44039</v>
      </c>
      <c r="P21" s="1896">
        <v>22</v>
      </c>
    </row>
    <row r="22" spans="1:16" x14ac:dyDescent="0.25">
      <c r="A22" s="288" t="s">
        <v>693</v>
      </c>
      <c r="B22" s="1943">
        <v>1191</v>
      </c>
      <c r="C22" s="1896">
        <v>307</v>
      </c>
      <c r="D22" s="1896">
        <v>884</v>
      </c>
      <c r="E22" s="1947">
        <v>1302</v>
      </c>
      <c r="F22" s="1896">
        <v>437</v>
      </c>
      <c r="G22" s="1896">
        <v>865</v>
      </c>
      <c r="H22" s="1947">
        <v>749</v>
      </c>
      <c r="I22" s="1896">
        <v>472</v>
      </c>
      <c r="J22" s="1896">
        <v>277</v>
      </c>
      <c r="K22" s="1947">
        <v>417</v>
      </c>
      <c r="L22" s="1896">
        <v>263</v>
      </c>
      <c r="M22" s="1896">
        <v>154</v>
      </c>
      <c r="N22" s="1947">
        <v>360</v>
      </c>
      <c r="O22" s="1896">
        <v>0</v>
      </c>
      <c r="P22" s="1896">
        <v>360</v>
      </c>
    </row>
    <row r="24" spans="1:16" x14ac:dyDescent="0.25">
      <c r="A24" s="288" t="s">
        <v>1255</v>
      </c>
    </row>
    <row r="25" spans="1:16" x14ac:dyDescent="0.25">
      <c r="A25" s="820" t="s">
        <v>1256</v>
      </c>
    </row>
    <row r="26" spans="1:16" x14ac:dyDescent="0.25">
      <c r="A26" s="288" t="s">
        <v>1257</v>
      </c>
    </row>
    <row r="27" spans="1:16" x14ac:dyDescent="0.25">
      <c r="A27" s="1939" t="s">
        <v>696</v>
      </c>
    </row>
    <row r="28" spans="1:16" x14ac:dyDescent="0.25">
      <c r="A28" s="1939" t="s">
        <v>1258</v>
      </c>
    </row>
    <row r="29" spans="1:16" x14ac:dyDescent="0.25">
      <c r="A29" s="1939" t="s">
        <v>1259</v>
      </c>
    </row>
    <row r="31" spans="1:16" x14ac:dyDescent="0.25">
      <c r="A31" s="820"/>
    </row>
    <row r="34" spans="4:4" x14ac:dyDescent="0.25">
      <c r="D34" s="197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2:B14"/>
  <sheetViews>
    <sheetView zoomScaleNormal="100" workbookViewId="0"/>
  </sheetViews>
  <sheetFormatPr baseColWidth="10" defaultColWidth="12.625" defaultRowHeight="10.199999999999999" x14ac:dyDescent="0.15"/>
  <cols>
    <col min="1" max="1" width="44.625" style="1825" customWidth="1"/>
    <col min="2" max="2" width="21.25" style="1825" bestFit="1" customWidth="1"/>
    <col min="3" max="16384" width="12.625" style="1825"/>
  </cols>
  <sheetData>
    <row r="2" spans="1:2" s="1824" customFormat="1" ht="11.55" x14ac:dyDescent="0.15">
      <c r="A2" s="155" t="s">
        <v>739</v>
      </c>
      <c r="B2" s="1823"/>
    </row>
    <row r="4" spans="1:2" ht="13.95" customHeight="1" x14ac:dyDescent="0.15">
      <c r="A4" s="2178" t="s">
        <v>740</v>
      </c>
      <c r="B4" s="2179" t="s">
        <v>741</v>
      </c>
    </row>
    <row r="5" spans="1:2" x14ac:dyDescent="0.15">
      <c r="A5" s="1826" t="s">
        <v>742</v>
      </c>
      <c r="B5" s="1827">
        <v>899</v>
      </c>
    </row>
    <row r="6" spans="1:2" x14ac:dyDescent="0.15">
      <c r="A6" s="1825" t="s">
        <v>743</v>
      </c>
      <c r="B6" s="1828">
        <v>32</v>
      </c>
    </row>
    <row r="7" spans="1:2" ht="11.55" x14ac:dyDescent="0.15">
      <c r="A7" s="1825" t="s">
        <v>744</v>
      </c>
      <c r="B7" s="1828" t="s">
        <v>745</v>
      </c>
    </row>
    <row r="8" spans="1:2" x14ac:dyDescent="0.15">
      <c r="A8" s="1825" t="s">
        <v>746</v>
      </c>
      <c r="B8" s="1828">
        <v>398</v>
      </c>
    </row>
    <row r="9" spans="1:2" x14ac:dyDescent="0.15">
      <c r="A9" s="168" t="s">
        <v>747</v>
      </c>
      <c r="B9" s="1829">
        <v>418</v>
      </c>
    </row>
    <row r="10" spans="1:2" x14ac:dyDescent="0.15">
      <c r="A10" s="1825" t="s">
        <v>748</v>
      </c>
      <c r="B10" s="1828">
        <v>51</v>
      </c>
    </row>
    <row r="12" spans="1:2" x14ac:dyDescent="0.15">
      <c r="A12" s="1821" t="s">
        <v>749</v>
      </c>
      <c r="B12" s="1821"/>
    </row>
    <row r="13" spans="1:2" x14ac:dyDescent="0.15">
      <c r="A13" s="1821" t="s">
        <v>750</v>
      </c>
      <c r="B13" s="1821"/>
    </row>
    <row r="14" spans="1:2" s="1815" customFormat="1" x14ac:dyDescent="0.15">
      <c r="A14" s="1818" t="s">
        <v>698</v>
      </c>
      <c r="B14" s="1822"/>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dimension ref="A2:K40"/>
  <sheetViews>
    <sheetView zoomScaleNormal="100" workbookViewId="0"/>
  </sheetViews>
  <sheetFormatPr baseColWidth="10" defaultColWidth="11.375" defaultRowHeight="10.199999999999999" x14ac:dyDescent="0.25"/>
  <cols>
    <col min="1" max="1" width="35.75" style="22" customWidth="1"/>
    <col min="2" max="2" width="21.375" style="22" customWidth="1"/>
    <col min="3" max="3" width="15" style="22" bestFit="1" customWidth="1"/>
    <col min="4" max="4" width="13.75" style="22" customWidth="1"/>
    <col min="5" max="5" width="17.125" style="22" customWidth="1"/>
    <col min="6" max="6" width="20" style="22" customWidth="1"/>
    <col min="7" max="7" width="15" style="22" bestFit="1" customWidth="1"/>
    <col min="8" max="8" width="19.375" style="22" customWidth="1"/>
    <col min="9" max="9" width="25.125" style="22" customWidth="1"/>
    <col min="10" max="10" width="18.625" style="22" customWidth="1"/>
    <col min="11" max="11" width="17.75" style="22" customWidth="1"/>
    <col min="12" max="12" width="12" style="22" customWidth="1"/>
    <col min="13" max="13" width="11.375" style="22" customWidth="1"/>
    <col min="14" max="16384" width="11.375" style="22"/>
  </cols>
  <sheetData>
    <row r="2" spans="1:11" s="278" customFormat="1" x14ac:dyDescent="0.25">
      <c r="A2" s="575" t="s">
        <v>1260</v>
      </c>
    </row>
    <row r="3" spans="1:11" x14ac:dyDescent="0.25">
      <c r="C3" s="121"/>
    </row>
    <row r="4" spans="1:11" x14ac:dyDescent="0.25">
      <c r="A4" s="2350" t="s">
        <v>1261</v>
      </c>
      <c r="B4" s="2350" t="s">
        <v>1262</v>
      </c>
      <c r="C4" s="2350" t="s">
        <v>1263</v>
      </c>
      <c r="I4" s="278"/>
    </row>
    <row r="5" spans="1:11" s="278" customFormat="1" x14ac:dyDescent="0.25">
      <c r="A5" s="575" t="s">
        <v>742</v>
      </c>
      <c r="B5" s="1947">
        <v>106</v>
      </c>
      <c r="C5" s="1947">
        <v>18620139.075000003</v>
      </c>
    </row>
    <row r="6" spans="1:11" x14ac:dyDescent="0.25">
      <c r="A6" s="1939" t="s">
        <v>1264</v>
      </c>
      <c r="B6" s="1896">
        <v>43</v>
      </c>
      <c r="C6" s="1896">
        <v>13209847.805000002</v>
      </c>
      <c r="E6" s="655"/>
      <c r="F6" s="655"/>
    </row>
    <row r="7" spans="1:11" x14ac:dyDescent="0.25">
      <c r="A7" s="1939" t="s">
        <v>1265</v>
      </c>
      <c r="B7" s="1896">
        <v>45</v>
      </c>
      <c r="C7" s="1896">
        <v>5375934.6299999999</v>
      </c>
    </row>
    <row r="8" spans="1:11" x14ac:dyDescent="0.25">
      <c r="A8" s="1939" t="s">
        <v>1266</v>
      </c>
      <c r="B8" s="1896">
        <v>18</v>
      </c>
      <c r="C8" s="1896">
        <v>34356.639999999999</v>
      </c>
    </row>
    <row r="10" spans="1:11" ht="11.25" customHeight="1" x14ac:dyDescent="0.25">
      <c r="A10" s="1939" t="s">
        <v>1267</v>
      </c>
    </row>
    <row r="16" spans="1:11" x14ac:dyDescent="0.25">
      <c r="H16" s="1717"/>
      <c r="I16" s="1717"/>
      <c r="J16" s="1717"/>
      <c r="K16" s="1717"/>
    </row>
    <row r="17" spans="2:11" x14ac:dyDescent="0.25">
      <c r="H17" s="1717"/>
      <c r="I17" s="1717"/>
      <c r="J17" s="1717"/>
      <c r="K17" s="1717"/>
    </row>
    <row r="18" spans="2:11" x14ac:dyDescent="0.25">
      <c r="H18" s="1717"/>
      <c r="I18" s="1717"/>
      <c r="J18" s="1717"/>
      <c r="K18" s="1717"/>
    </row>
    <row r="19" spans="2:11" x14ac:dyDescent="0.25">
      <c r="H19" s="1717"/>
      <c r="I19" s="1717"/>
      <c r="J19" s="1717"/>
      <c r="K19" s="1717"/>
    </row>
    <row r="20" spans="2:11" x14ac:dyDescent="0.25">
      <c r="H20" s="1717"/>
      <c r="I20" s="1717"/>
      <c r="J20" s="1717"/>
      <c r="K20" s="1717"/>
    </row>
    <row r="28" spans="2:11" x14ac:dyDescent="0.25">
      <c r="B28" s="278"/>
      <c r="F28" s="1975"/>
      <c r="G28" s="1975"/>
    </row>
    <row r="40" spans="6:6" x14ac:dyDescent="0.25">
      <c r="F40" s="655"/>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2:E55"/>
  <sheetViews>
    <sheetView zoomScaleNormal="100" workbookViewId="0"/>
  </sheetViews>
  <sheetFormatPr baseColWidth="10" defaultColWidth="11.625" defaultRowHeight="10.199999999999999" x14ac:dyDescent="0.25"/>
  <cols>
    <col min="1" max="1" width="17" style="22" customWidth="1"/>
    <col min="2" max="2" width="42.75" style="22" customWidth="1"/>
    <col min="3" max="3" width="41.25" style="22" bestFit="1" customWidth="1"/>
    <col min="4" max="4" width="42.875" style="22" customWidth="1"/>
    <col min="5" max="5" width="15.75" style="22" customWidth="1"/>
    <col min="6" max="16384" width="11.625" style="22"/>
  </cols>
  <sheetData>
    <row r="2" spans="1:5" s="278" customFormat="1" x14ac:dyDescent="0.25">
      <c r="A2" s="575" t="s">
        <v>1268</v>
      </c>
      <c r="B2" s="1973"/>
      <c r="C2" s="1973"/>
      <c r="D2" s="1973"/>
    </row>
    <row r="3" spans="1:5" x14ac:dyDescent="0.25">
      <c r="A3" s="288"/>
      <c r="B3" s="288"/>
      <c r="C3" s="288"/>
      <c r="D3" s="288"/>
    </row>
    <row r="4" spans="1:5" x14ac:dyDescent="0.25">
      <c r="A4" s="2350" t="s">
        <v>674</v>
      </c>
      <c r="B4" s="2350" t="s">
        <v>1269</v>
      </c>
      <c r="C4" s="2350" t="s">
        <v>1270</v>
      </c>
      <c r="D4" s="2350" t="s">
        <v>1271</v>
      </c>
      <c r="E4" s="2351" t="s">
        <v>1263</v>
      </c>
    </row>
    <row r="5" spans="1:5" x14ac:dyDescent="0.25">
      <c r="A5" s="575" t="s">
        <v>742</v>
      </c>
      <c r="B5" s="575"/>
      <c r="C5" s="575"/>
      <c r="D5" s="575"/>
      <c r="E5" s="1947">
        <v>13209847.805000002</v>
      </c>
    </row>
    <row r="6" spans="1:5" x14ac:dyDescent="0.25">
      <c r="A6" s="1939" t="s">
        <v>677</v>
      </c>
      <c r="B6" s="1939" t="s">
        <v>1272</v>
      </c>
      <c r="C6" s="1939" t="s">
        <v>1273</v>
      </c>
      <c r="D6" s="1939" t="s">
        <v>1274</v>
      </c>
      <c r="E6" s="1896">
        <v>137883</v>
      </c>
    </row>
    <row r="7" spans="1:5" x14ac:dyDescent="0.25">
      <c r="A7" s="1939" t="s">
        <v>678</v>
      </c>
      <c r="B7" s="1939" t="s">
        <v>1275</v>
      </c>
      <c r="C7" s="1939" t="s">
        <v>1276</v>
      </c>
      <c r="D7" s="1939" t="s">
        <v>1277</v>
      </c>
      <c r="E7" s="1896">
        <v>174744</v>
      </c>
    </row>
    <row r="8" spans="1:5" x14ac:dyDescent="0.25">
      <c r="A8" s="1939" t="s">
        <v>679</v>
      </c>
      <c r="B8" s="1939" t="s">
        <v>1278</v>
      </c>
      <c r="C8" s="1939" t="s">
        <v>679</v>
      </c>
      <c r="D8" s="1939" t="s">
        <v>679</v>
      </c>
      <c r="E8" s="1896">
        <v>268670.61</v>
      </c>
    </row>
    <row r="9" spans="1:5" x14ac:dyDescent="0.25">
      <c r="A9" s="1939" t="s">
        <v>679</v>
      </c>
      <c r="B9" s="1939" t="s">
        <v>1279</v>
      </c>
      <c r="C9" s="1939" t="s">
        <v>679</v>
      </c>
      <c r="D9" s="1939" t="s">
        <v>1280</v>
      </c>
      <c r="E9" s="1896">
        <v>7313.89</v>
      </c>
    </row>
    <row r="10" spans="1:5" ht="11.55" x14ac:dyDescent="0.25">
      <c r="A10" s="1939" t="s">
        <v>680</v>
      </c>
      <c r="B10" s="1939" t="s">
        <v>1281</v>
      </c>
      <c r="C10" s="1939" t="s">
        <v>1282</v>
      </c>
      <c r="D10" s="1939" t="s">
        <v>1283</v>
      </c>
      <c r="E10" s="1896">
        <v>43754</v>
      </c>
    </row>
    <row r="11" spans="1:5" x14ac:dyDescent="0.25">
      <c r="A11" s="1939" t="s">
        <v>680</v>
      </c>
      <c r="B11" s="1939" t="s">
        <v>1284</v>
      </c>
      <c r="C11" s="1939" t="s">
        <v>1285</v>
      </c>
      <c r="D11" s="1939" t="s">
        <v>1286</v>
      </c>
      <c r="E11" s="1896">
        <v>59081.87</v>
      </c>
    </row>
    <row r="12" spans="1:5" x14ac:dyDescent="0.25">
      <c r="A12" s="1939" t="s">
        <v>680</v>
      </c>
      <c r="B12" s="1939" t="s">
        <v>1287</v>
      </c>
      <c r="C12" s="1939" t="s">
        <v>1288</v>
      </c>
      <c r="D12" s="1939" t="s">
        <v>1288</v>
      </c>
      <c r="E12" s="1896">
        <v>45708</v>
      </c>
    </row>
    <row r="13" spans="1:5" x14ac:dyDescent="0.25">
      <c r="A13" s="1939" t="s">
        <v>681</v>
      </c>
      <c r="B13" s="1939" t="s">
        <v>1289</v>
      </c>
      <c r="C13" s="1939" t="s">
        <v>1290</v>
      </c>
      <c r="D13" s="1939" t="s">
        <v>1291</v>
      </c>
      <c r="E13" s="1896">
        <v>9959</v>
      </c>
    </row>
    <row r="14" spans="1:5" x14ac:dyDescent="0.25">
      <c r="A14" s="1939" t="s">
        <v>682</v>
      </c>
      <c r="B14" s="1939" t="s">
        <v>1292</v>
      </c>
      <c r="C14" s="1939" t="s">
        <v>682</v>
      </c>
      <c r="D14" s="1939" t="s">
        <v>1293</v>
      </c>
      <c r="E14" s="1896">
        <v>9174.2000000000007</v>
      </c>
    </row>
    <row r="15" spans="1:5" x14ac:dyDescent="0.25">
      <c r="A15" s="1939" t="s">
        <v>682</v>
      </c>
      <c r="B15" s="1939" t="s">
        <v>1294</v>
      </c>
      <c r="C15" s="1939" t="s">
        <v>1295</v>
      </c>
      <c r="D15" s="1939" t="s">
        <v>1296</v>
      </c>
      <c r="E15" s="1896">
        <v>8000</v>
      </c>
    </row>
    <row r="16" spans="1:5" ht="11.55" x14ac:dyDescent="0.25">
      <c r="A16" s="1939" t="s">
        <v>682</v>
      </c>
      <c r="B16" s="1939" t="s">
        <v>1297</v>
      </c>
      <c r="C16" s="1939" t="s">
        <v>1298</v>
      </c>
      <c r="D16" s="1939" t="s">
        <v>1298</v>
      </c>
      <c r="E16" s="1896">
        <v>6908.06</v>
      </c>
    </row>
    <row r="17" spans="1:5" x14ac:dyDescent="0.25">
      <c r="A17" s="1939" t="s">
        <v>683</v>
      </c>
      <c r="B17" s="1939" t="s">
        <v>1299</v>
      </c>
      <c r="C17" s="1939" t="s">
        <v>1300</v>
      </c>
      <c r="D17" s="1939" t="s">
        <v>1301</v>
      </c>
      <c r="E17" s="1896">
        <v>13134.15</v>
      </c>
    </row>
    <row r="18" spans="1:5" ht="11.55" x14ac:dyDescent="0.25">
      <c r="A18" s="1939" t="s">
        <v>684</v>
      </c>
      <c r="B18" s="1939" t="s">
        <v>1302</v>
      </c>
      <c r="C18" s="1939" t="s">
        <v>1303</v>
      </c>
      <c r="D18" s="1939" t="s">
        <v>1304</v>
      </c>
      <c r="E18" s="1896">
        <v>3709</v>
      </c>
    </row>
    <row r="19" spans="1:5" x14ac:dyDescent="0.25">
      <c r="A19" s="1939" t="s">
        <v>685</v>
      </c>
      <c r="B19" s="1939" t="s">
        <v>1305</v>
      </c>
      <c r="C19" s="1939" t="s">
        <v>1306</v>
      </c>
      <c r="D19" s="1939" t="s">
        <v>1307</v>
      </c>
      <c r="E19" s="1896">
        <v>4138.24</v>
      </c>
    </row>
    <row r="20" spans="1:5" x14ac:dyDescent="0.25">
      <c r="A20" s="1939" t="s">
        <v>688</v>
      </c>
      <c r="B20" s="1939" t="s">
        <v>1308</v>
      </c>
      <c r="C20" s="1939" t="s">
        <v>688</v>
      </c>
      <c r="D20" s="1939" t="s">
        <v>1309</v>
      </c>
      <c r="E20" s="1896">
        <v>11600</v>
      </c>
    </row>
    <row r="21" spans="1:5" x14ac:dyDescent="0.25">
      <c r="A21" s="1939" t="s">
        <v>688</v>
      </c>
      <c r="B21" s="1939" t="s">
        <v>1310</v>
      </c>
      <c r="C21" s="1939" t="s">
        <v>1311</v>
      </c>
      <c r="D21" s="1939" t="s">
        <v>1312</v>
      </c>
      <c r="E21" s="1896">
        <v>3036.9</v>
      </c>
    </row>
    <row r="22" spans="1:5" ht="11.55" x14ac:dyDescent="0.25">
      <c r="A22" s="1939" t="s">
        <v>689</v>
      </c>
      <c r="B22" s="1939" t="s">
        <v>1313</v>
      </c>
      <c r="C22" s="1939" t="s">
        <v>1314</v>
      </c>
      <c r="D22" s="1939" t="s">
        <v>1315</v>
      </c>
      <c r="E22" s="1896">
        <v>6831.9</v>
      </c>
    </row>
    <row r="23" spans="1:5" x14ac:dyDescent="0.25">
      <c r="A23" s="1939" t="s">
        <v>689</v>
      </c>
      <c r="B23" s="1939" t="s">
        <v>1316</v>
      </c>
      <c r="C23" s="1939" t="s">
        <v>1317</v>
      </c>
      <c r="D23" s="1939" t="s">
        <v>1318</v>
      </c>
      <c r="E23" s="1896">
        <v>6374</v>
      </c>
    </row>
    <row r="24" spans="1:5" x14ac:dyDescent="0.25">
      <c r="A24" s="1939" t="s">
        <v>689</v>
      </c>
      <c r="B24" s="1939" t="s">
        <v>1319</v>
      </c>
      <c r="C24" s="1939" t="s">
        <v>1320</v>
      </c>
      <c r="D24" s="1939" t="s">
        <v>1321</v>
      </c>
      <c r="E24" s="1896">
        <v>60832</v>
      </c>
    </row>
    <row r="25" spans="1:5" x14ac:dyDescent="0.25">
      <c r="A25" s="1939" t="s">
        <v>689</v>
      </c>
      <c r="B25" s="1939" t="s">
        <v>1322</v>
      </c>
      <c r="C25" s="1939" t="s">
        <v>1323</v>
      </c>
      <c r="D25" s="1939" t="s">
        <v>1324</v>
      </c>
      <c r="E25" s="1896">
        <v>12500</v>
      </c>
    </row>
    <row r="26" spans="1:5" x14ac:dyDescent="0.25">
      <c r="A26" s="1939" t="s">
        <v>689</v>
      </c>
      <c r="B26" s="1939" t="s">
        <v>1325</v>
      </c>
      <c r="C26" s="1939" t="s">
        <v>1326</v>
      </c>
      <c r="D26" s="1939" t="s">
        <v>1327</v>
      </c>
      <c r="E26" s="1896">
        <v>53460</v>
      </c>
    </row>
    <row r="27" spans="1:5" x14ac:dyDescent="0.25">
      <c r="A27" s="1939" t="s">
        <v>845</v>
      </c>
      <c r="B27" s="1939" t="s">
        <v>1328</v>
      </c>
      <c r="C27" s="1939" t="s">
        <v>1329</v>
      </c>
      <c r="D27" s="1939" t="s">
        <v>1330</v>
      </c>
      <c r="E27" s="1896">
        <v>13975</v>
      </c>
    </row>
    <row r="28" spans="1:5" x14ac:dyDescent="0.25">
      <c r="A28" s="1939" t="s">
        <v>846</v>
      </c>
      <c r="B28" s="1939" t="s">
        <v>1331</v>
      </c>
      <c r="C28" s="1939" t="s">
        <v>1332</v>
      </c>
      <c r="D28" s="1939" t="s">
        <v>1333</v>
      </c>
      <c r="E28" s="1896">
        <v>106757.09</v>
      </c>
    </row>
    <row r="29" spans="1:5" x14ac:dyDescent="0.25">
      <c r="A29" s="1939" t="s">
        <v>846</v>
      </c>
      <c r="B29" s="1939" t="s">
        <v>1334</v>
      </c>
      <c r="C29" s="1939" t="s">
        <v>1335</v>
      </c>
      <c r="D29" s="1939" t="s">
        <v>1336</v>
      </c>
      <c r="E29" s="1896">
        <v>253568</v>
      </c>
    </row>
    <row r="30" spans="1:5" x14ac:dyDescent="0.25">
      <c r="A30" s="1939" t="s">
        <v>846</v>
      </c>
      <c r="B30" s="1939" t="s">
        <v>1337</v>
      </c>
      <c r="C30" s="1939" t="s">
        <v>1338</v>
      </c>
      <c r="D30" s="1939" t="s">
        <v>1339</v>
      </c>
      <c r="E30" s="1896">
        <v>402392</v>
      </c>
    </row>
    <row r="31" spans="1:5" x14ac:dyDescent="0.25">
      <c r="A31" s="1939" t="s">
        <v>846</v>
      </c>
      <c r="B31" s="1939" t="s">
        <v>1340</v>
      </c>
      <c r="C31" s="1939" t="s">
        <v>1341</v>
      </c>
      <c r="D31" s="1939" t="s">
        <v>1342</v>
      </c>
      <c r="E31" s="1896">
        <v>39255</v>
      </c>
    </row>
    <row r="32" spans="1:5" x14ac:dyDescent="0.25">
      <c r="A32" s="1939" t="s">
        <v>846</v>
      </c>
      <c r="B32" s="1939" t="s">
        <v>1343</v>
      </c>
      <c r="C32" s="1939" t="s">
        <v>1338</v>
      </c>
      <c r="D32" s="1939" t="s">
        <v>1344</v>
      </c>
      <c r="E32" s="1896">
        <v>66195.78</v>
      </c>
    </row>
    <row r="33" spans="1:5" x14ac:dyDescent="0.25">
      <c r="A33" s="1939" t="s">
        <v>846</v>
      </c>
      <c r="B33" s="1939" t="s">
        <v>1345</v>
      </c>
      <c r="C33" s="1939" t="s">
        <v>1346</v>
      </c>
      <c r="D33" s="1939" t="s">
        <v>1347</v>
      </c>
      <c r="E33" s="1896">
        <v>400010.93</v>
      </c>
    </row>
    <row r="34" spans="1:5" x14ac:dyDescent="0.25">
      <c r="A34" s="1939" t="s">
        <v>846</v>
      </c>
      <c r="B34" s="1939" t="s">
        <v>1348</v>
      </c>
      <c r="C34" s="1939" t="s">
        <v>1349</v>
      </c>
      <c r="D34" s="1939" t="s">
        <v>1350</v>
      </c>
      <c r="E34" s="1896">
        <v>42567</v>
      </c>
    </row>
    <row r="35" spans="1:5" x14ac:dyDescent="0.25">
      <c r="A35" s="1939" t="s">
        <v>692</v>
      </c>
      <c r="B35" s="1939" t="s">
        <v>1351</v>
      </c>
      <c r="C35" s="1939" t="s">
        <v>1352</v>
      </c>
      <c r="D35" s="1939" t="s">
        <v>1353</v>
      </c>
      <c r="E35" s="1896">
        <v>154093</v>
      </c>
    </row>
    <row r="36" spans="1:5" x14ac:dyDescent="0.25">
      <c r="A36" s="1939" t="s">
        <v>692</v>
      </c>
      <c r="B36" s="1939" t="s">
        <v>1354</v>
      </c>
      <c r="C36" s="1939" t="s">
        <v>692</v>
      </c>
      <c r="D36" s="1939" t="s">
        <v>1355</v>
      </c>
      <c r="E36" s="1896">
        <v>10625</v>
      </c>
    </row>
    <row r="37" spans="1:5" x14ac:dyDescent="0.25">
      <c r="A37" s="1939" t="s">
        <v>692</v>
      </c>
      <c r="B37" s="1939" t="s">
        <v>1356</v>
      </c>
      <c r="C37" s="1939" t="s">
        <v>1357</v>
      </c>
      <c r="D37" s="1939" t="s">
        <v>1358</v>
      </c>
      <c r="E37" s="1896">
        <v>143502</v>
      </c>
    </row>
    <row r="38" spans="1:5" x14ac:dyDescent="0.25">
      <c r="A38" s="1939" t="s">
        <v>692</v>
      </c>
      <c r="B38" s="1939" t="s">
        <v>1359</v>
      </c>
      <c r="C38" s="1939" t="s">
        <v>692</v>
      </c>
      <c r="D38" s="1939" t="s">
        <v>1355</v>
      </c>
      <c r="E38" s="1896">
        <v>249712.06</v>
      </c>
    </row>
    <row r="39" spans="1:5" x14ac:dyDescent="0.25">
      <c r="A39" s="156" t="s">
        <v>692</v>
      </c>
      <c r="B39" s="1939" t="s">
        <v>1360</v>
      </c>
      <c r="C39" s="1939" t="s">
        <v>1361</v>
      </c>
      <c r="D39" s="1939" t="s">
        <v>1362</v>
      </c>
      <c r="E39" s="1896">
        <v>1742000</v>
      </c>
    </row>
    <row r="40" spans="1:5" ht="10.55" customHeight="1" x14ac:dyDescent="0.25">
      <c r="A40" s="1939" t="s">
        <v>692</v>
      </c>
      <c r="B40" s="156" t="s">
        <v>1363</v>
      </c>
      <c r="C40" s="156" t="s">
        <v>1364</v>
      </c>
      <c r="D40" s="156" t="s">
        <v>1365</v>
      </c>
      <c r="E40" s="1896">
        <v>304527.75</v>
      </c>
    </row>
    <row r="41" spans="1:5" x14ac:dyDescent="0.25">
      <c r="A41" s="156" t="s">
        <v>692</v>
      </c>
      <c r="B41" s="1939" t="s">
        <v>1366</v>
      </c>
      <c r="C41" s="1939" t="s">
        <v>692</v>
      </c>
      <c r="D41" s="1939" t="s">
        <v>1355</v>
      </c>
      <c r="E41" s="1896">
        <v>105499.78</v>
      </c>
    </row>
    <row r="42" spans="1:5" ht="11.55" x14ac:dyDescent="0.25">
      <c r="A42" s="1939" t="s">
        <v>693</v>
      </c>
      <c r="B42" s="156" t="s">
        <v>1367</v>
      </c>
      <c r="C42" s="156" t="s">
        <v>1368</v>
      </c>
      <c r="D42" s="1939" t="s">
        <v>1369</v>
      </c>
      <c r="E42" s="1896">
        <v>3525901.2</v>
      </c>
    </row>
    <row r="43" spans="1:5" x14ac:dyDescent="0.25">
      <c r="A43" s="1939" t="s">
        <v>693</v>
      </c>
      <c r="B43" s="1939" t="s">
        <v>1370</v>
      </c>
      <c r="C43" s="1939" t="s">
        <v>1371</v>
      </c>
      <c r="D43" s="1939" t="s">
        <v>1372</v>
      </c>
      <c r="E43" s="1896">
        <v>181414</v>
      </c>
    </row>
    <row r="44" spans="1:5" x14ac:dyDescent="0.25">
      <c r="A44" s="1939" t="s">
        <v>693</v>
      </c>
      <c r="B44" s="1939" t="s">
        <v>1373</v>
      </c>
      <c r="C44" s="1939" t="s">
        <v>693</v>
      </c>
      <c r="D44" s="1939" t="s">
        <v>1374</v>
      </c>
      <c r="E44" s="1896">
        <v>5030</v>
      </c>
    </row>
    <row r="45" spans="1:5" x14ac:dyDescent="0.25">
      <c r="A45" s="1939" t="s">
        <v>693</v>
      </c>
      <c r="B45" s="1939" t="s">
        <v>1375</v>
      </c>
      <c r="C45" s="1939" t="s">
        <v>1376</v>
      </c>
      <c r="D45" s="1939" t="s">
        <v>1377</v>
      </c>
      <c r="E45" s="1896">
        <v>1460000</v>
      </c>
    </row>
    <row r="46" spans="1:5" x14ac:dyDescent="0.25">
      <c r="A46" s="1939" t="s">
        <v>693</v>
      </c>
      <c r="B46" s="1939" t="s">
        <v>1378</v>
      </c>
      <c r="C46" s="1939" t="s">
        <v>1379</v>
      </c>
      <c r="D46" s="1939" t="s">
        <v>1380</v>
      </c>
      <c r="E46" s="1896">
        <v>63093</v>
      </c>
    </row>
    <row r="47" spans="1:5" x14ac:dyDescent="0.25">
      <c r="A47" s="1939" t="s">
        <v>693</v>
      </c>
      <c r="B47" s="1939" t="s">
        <v>1381</v>
      </c>
      <c r="C47" s="1939" t="s">
        <v>1382</v>
      </c>
      <c r="D47" s="1939" t="s">
        <v>1383</v>
      </c>
      <c r="E47" s="1896">
        <v>2842329.1</v>
      </c>
    </row>
    <row r="48" spans="1:5" x14ac:dyDescent="0.25">
      <c r="A48" s="1939" t="s">
        <v>693</v>
      </c>
      <c r="B48" s="1939" t="s">
        <v>1384</v>
      </c>
      <c r="C48" s="1939" t="s">
        <v>1385</v>
      </c>
      <c r="D48" s="1939" t="s">
        <v>1386</v>
      </c>
      <c r="E48" s="1896">
        <v>150587.29999999999</v>
      </c>
    </row>
    <row r="49" spans="1:5" x14ac:dyDescent="0.25">
      <c r="A49" s="1939"/>
      <c r="B49" s="1939"/>
      <c r="C49" s="1939"/>
      <c r="D49" s="1939"/>
    </row>
    <row r="50" spans="1:5" s="151" customFormat="1" ht="14.95" customHeight="1" x14ac:dyDescent="0.25">
      <c r="A50" s="289" t="s">
        <v>1387</v>
      </c>
      <c r="B50" s="289"/>
      <c r="C50" s="289"/>
      <c r="D50" s="289"/>
      <c r="E50" s="1976"/>
    </row>
    <row r="51" spans="1:5" s="151" customFormat="1" ht="14.95" customHeight="1" x14ac:dyDescent="0.25">
      <c r="A51" s="289" t="s">
        <v>1388</v>
      </c>
      <c r="B51" s="289"/>
      <c r="C51" s="289"/>
      <c r="D51" s="289"/>
    </row>
    <row r="52" spans="1:5" s="151" customFormat="1" ht="14.95" customHeight="1" x14ac:dyDescent="0.25">
      <c r="A52" s="289" t="s">
        <v>1389</v>
      </c>
    </row>
    <row r="53" spans="1:5" s="151" customFormat="1" ht="14.95" customHeight="1" x14ac:dyDescent="0.25">
      <c r="A53" s="289" t="s">
        <v>1390</v>
      </c>
    </row>
    <row r="54" spans="1:5" s="151" customFormat="1" ht="14.95" customHeight="1" x14ac:dyDescent="0.25">
      <c r="A54" s="289" t="s">
        <v>1391</v>
      </c>
    </row>
    <row r="55" spans="1:5" s="151" customFormat="1" ht="14.95" customHeight="1" x14ac:dyDescent="0.25">
      <c r="A55" s="289" t="s">
        <v>1267</v>
      </c>
    </row>
  </sheetData>
  <pageMargins left="0.7" right="0.7" top="0.75" bottom="0.75" header="0.3" footer="0.3"/>
  <pageSetup paperSize="9" orientation="portrait" verticalDpi="599"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dimension ref="A2:G54"/>
  <sheetViews>
    <sheetView zoomScaleNormal="100" workbookViewId="0"/>
  </sheetViews>
  <sheetFormatPr baseColWidth="10" defaultColWidth="11.375" defaultRowHeight="10.199999999999999" x14ac:dyDescent="0.25"/>
  <cols>
    <col min="1" max="1" width="17.125" style="22" customWidth="1"/>
    <col min="2" max="2" width="49.625" style="22" customWidth="1"/>
    <col min="3" max="3" width="31.75" style="22" customWidth="1"/>
    <col min="4" max="4" width="37.125" style="22" customWidth="1"/>
    <col min="5" max="5" width="15.75" style="595" customWidth="1"/>
    <col min="6" max="16384" width="11.375" style="22"/>
  </cols>
  <sheetData>
    <row r="2" spans="1:5" s="278" customFormat="1" x14ac:dyDescent="0.25">
      <c r="A2" s="575" t="s">
        <v>1392</v>
      </c>
    </row>
    <row r="3" spans="1:5" s="278" customFormat="1" ht="11.25" customHeight="1" x14ac:dyDescent="0.25">
      <c r="E3" s="1722"/>
    </row>
    <row r="4" spans="1:5" x14ac:dyDescent="0.25">
      <c r="A4" s="2352" t="s">
        <v>674</v>
      </c>
      <c r="B4" s="2352" t="s">
        <v>1269</v>
      </c>
      <c r="C4" s="2352" t="s">
        <v>1270</v>
      </c>
      <c r="D4" s="2352" t="s">
        <v>1271</v>
      </c>
      <c r="E4" s="2352" t="s">
        <v>1263</v>
      </c>
    </row>
    <row r="5" spans="1:5" ht="13.6" customHeight="1" x14ac:dyDescent="0.25">
      <c r="A5" s="1977" t="s">
        <v>742</v>
      </c>
      <c r="B5" s="1977"/>
      <c r="C5" s="1977"/>
      <c r="D5" s="1977"/>
      <c r="E5" s="1893">
        <v>5375934.6299999999</v>
      </c>
    </row>
    <row r="6" spans="1:5" x14ac:dyDescent="0.25">
      <c r="A6" s="1978" t="s">
        <v>677</v>
      </c>
      <c r="B6" s="22" t="s">
        <v>1393</v>
      </c>
      <c r="C6" s="22" t="s">
        <v>1273</v>
      </c>
      <c r="D6" s="1978" t="s">
        <v>1274</v>
      </c>
      <c r="E6" s="1896">
        <v>209131</v>
      </c>
    </row>
    <row r="7" spans="1:5" x14ac:dyDescent="0.25">
      <c r="A7" s="1978" t="s">
        <v>678</v>
      </c>
      <c r="B7" s="22" t="s">
        <v>1394</v>
      </c>
      <c r="C7" s="22" t="s">
        <v>1276</v>
      </c>
      <c r="D7" s="1978" t="s">
        <v>1395</v>
      </c>
      <c r="E7" s="1896">
        <v>128763.2</v>
      </c>
    </row>
    <row r="8" spans="1:5" x14ac:dyDescent="0.25">
      <c r="A8" s="1978" t="s">
        <v>679</v>
      </c>
      <c r="B8" s="22" t="s">
        <v>1396</v>
      </c>
      <c r="C8" s="22" t="s">
        <v>679</v>
      </c>
      <c r="D8" s="1978" t="s">
        <v>679</v>
      </c>
      <c r="E8" s="1896">
        <v>2583</v>
      </c>
    </row>
    <row r="9" spans="1:5" ht="11.55" x14ac:dyDescent="0.25">
      <c r="A9" s="1978" t="s">
        <v>679</v>
      </c>
      <c r="B9" s="22" t="s">
        <v>1397</v>
      </c>
      <c r="C9" s="22" t="s">
        <v>1398</v>
      </c>
      <c r="D9" s="1978" t="s">
        <v>1399</v>
      </c>
      <c r="E9" s="1896">
        <v>73986.5</v>
      </c>
    </row>
    <row r="10" spans="1:5" x14ac:dyDescent="0.25">
      <c r="A10" s="1978" t="s">
        <v>681</v>
      </c>
      <c r="B10" s="22" t="s">
        <v>1400</v>
      </c>
      <c r="C10" s="22" t="s">
        <v>1401</v>
      </c>
      <c r="D10" s="1978" t="s">
        <v>1402</v>
      </c>
      <c r="E10" s="1896">
        <v>4229</v>
      </c>
    </row>
    <row r="11" spans="1:5" ht="11.55" x14ac:dyDescent="0.25">
      <c r="A11" s="1978" t="s">
        <v>681</v>
      </c>
      <c r="B11" s="22" t="s">
        <v>1403</v>
      </c>
      <c r="C11" s="22" t="s">
        <v>1404</v>
      </c>
      <c r="D11" s="1978" t="s">
        <v>1405</v>
      </c>
      <c r="E11" s="1896">
        <v>859.3</v>
      </c>
    </row>
    <row r="12" spans="1:5" x14ac:dyDescent="0.25">
      <c r="A12" s="1978" t="s">
        <v>682</v>
      </c>
      <c r="B12" s="22" t="s">
        <v>1406</v>
      </c>
      <c r="C12" s="22" t="s">
        <v>1407</v>
      </c>
      <c r="D12" s="1978" t="s">
        <v>1407</v>
      </c>
      <c r="E12" s="1896">
        <v>10175</v>
      </c>
    </row>
    <row r="13" spans="1:5" x14ac:dyDescent="0.25">
      <c r="A13" s="1978" t="s">
        <v>682</v>
      </c>
      <c r="B13" s="22" t="s">
        <v>1408</v>
      </c>
      <c r="C13" s="22" t="s">
        <v>682</v>
      </c>
      <c r="D13" s="1978" t="s">
        <v>682</v>
      </c>
      <c r="E13" s="1896">
        <v>9094</v>
      </c>
    </row>
    <row r="14" spans="1:5" x14ac:dyDescent="0.25">
      <c r="A14" s="1978" t="s">
        <v>682</v>
      </c>
      <c r="B14" s="22" t="s">
        <v>1409</v>
      </c>
      <c r="C14" s="22" t="s">
        <v>1410</v>
      </c>
      <c r="D14" s="1978" t="s">
        <v>1410</v>
      </c>
      <c r="E14" s="1896">
        <v>520.37</v>
      </c>
    </row>
    <row r="15" spans="1:5" x14ac:dyDescent="0.25">
      <c r="A15" s="1978" t="s">
        <v>683</v>
      </c>
      <c r="B15" s="22" t="s">
        <v>1411</v>
      </c>
      <c r="C15" s="22" t="s">
        <v>1300</v>
      </c>
      <c r="D15" s="1978" t="s">
        <v>1412</v>
      </c>
      <c r="E15" s="1896">
        <v>235.85</v>
      </c>
    </row>
    <row r="16" spans="1:5" x14ac:dyDescent="0.25">
      <c r="A16" s="22" t="s">
        <v>684</v>
      </c>
      <c r="B16" s="22" t="s">
        <v>1413</v>
      </c>
      <c r="C16" s="22" t="s">
        <v>1414</v>
      </c>
      <c r="D16" s="1978" t="s">
        <v>1415</v>
      </c>
      <c r="E16" s="1896">
        <v>5870</v>
      </c>
    </row>
    <row r="17" spans="1:5" x14ac:dyDescent="0.25">
      <c r="A17" s="22" t="s">
        <v>684</v>
      </c>
      <c r="B17" s="22" t="s">
        <v>1416</v>
      </c>
      <c r="C17" s="22" t="s">
        <v>1303</v>
      </c>
      <c r="D17" s="1978" t="s">
        <v>1417</v>
      </c>
      <c r="E17" s="1896">
        <v>38582</v>
      </c>
    </row>
    <row r="18" spans="1:5" x14ac:dyDescent="0.25">
      <c r="A18" s="1978" t="s">
        <v>685</v>
      </c>
      <c r="B18" s="22" t="s">
        <v>1418</v>
      </c>
      <c r="C18" s="22" t="s">
        <v>1306</v>
      </c>
      <c r="D18" s="1978" t="s">
        <v>1419</v>
      </c>
      <c r="E18" s="1896">
        <v>604</v>
      </c>
    </row>
    <row r="19" spans="1:5" x14ac:dyDescent="0.25">
      <c r="A19" s="1978" t="s">
        <v>685</v>
      </c>
      <c r="B19" s="22" t="s">
        <v>1420</v>
      </c>
      <c r="C19" s="22" t="s">
        <v>1306</v>
      </c>
      <c r="D19" s="1978" t="s">
        <v>1307</v>
      </c>
      <c r="E19" s="1896">
        <v>1009.34</v>
      </c>
    </row>
    <row r="20" spans="1:5" x14ac:dyDescent="0.25">
      <c r="A20" s="1978" t="s">
        <v>685</v>
      </c>
      <c r="B20" s="22" t="s">
        <v>1421</v>
      </c>
      <c r="C20" s="22" t="s">
        <v>1422</v>
      </c>
      <c r="D20" s="1978" t="s">
        <v>1423</v>
      </c>
      <c r="E20" s="1896">
        <v>12163</v>
      </c>
    </row>
    <row r="21" spans="1:5" x14ac:dyDescent="0.25">
      <c r="A21" s="1978" t="s">
        <v>685</v>
      </c>
      <c r="B21" s="22" t="s">
        <v>1424</v>
      </c>
      <c r="C21" s="22" t="s">
        <v>1425</v>
      </c>
      <c r="D21" s="1978" t="s">
        <v>1426</v>
      </c>
      <c r="E21" s="1896">
        <v>89.6</v>
      </c>
    </row>
    <row r="22" spans="1:5" x14ac:dyDescent="0.25">
      <c r="A22" s="1978" t="s">
        <v>685</v>
      </c>
      <c r="B22" s="22" t="s">
        <v>1427</v>
      </c>
      <c r="C22" s="22" t="s">
        <v>1428</v>
      </c>
      <c r="D22" s="1978" t="s">
        <v>1429</v>
      </c>
      <c r="E22" s="1896">
        <v>717</v>
      </c>
    </row>
    <row r="23" spans="1:5" x14ac:dyDescent="0.25">
      <c r="A23" s="1978" t="s">
        <v>685</v>
      </c>
      <c r="B23" s="22" t="s">
        <v>1430</v>
      </c>
      <c r="C23" s="22" t="s">
        <v>1431</v>
      </c>
      <c r="D23" s="1978" t="s">
        <v>1432</v>
      </c>
      <c r="E23" s="1896">
        <v>145</v>
      </c>
    </row>
    <row r="24" spans="1:5" x14ac:dyDescent="0.25">
      <c r="A24" s="1978" t="s">
        <v>685</v>
      </c>
      <c r="B24" s="22" t="s">
        <v>1433</v>
      </c>
      <c r="C24" s="22" t="s">
        <v>1431</v>
      </c>
      <c r="D24" s="1978" t="s">
        <v>1434</v>
      </c>
      <c r="E24" s="1896">
        <v>147.30000000000001</v>
      </c>
    </row>
    <row r="25" spans="1:5" x14ac:dyDescent="0.25">
      <c r="A25" s="1978" t="s">
        <v>732</v>
      </c>
      <c r="B25" s="22" t="s">
        <v>1435</v>
      </c>
      <c r="C25" s="22" t="s">
        <v>732</v>
      </c>
      <c r="D25" s="1978" t="s">
        <v>1436</v>
      </c>
      <c r="E25" s="1896">
        <v>2022.8</v>
      </c>
    </row>
    <row r="26" spans="1:5" x14ac:dyDescent="0.25">
      <c r="A26" s="1978" t="s">
        <v>732</v>
      </c>
      <c r="B26" s="22" t="s">
        <v>1437</v>
      </c>
      <c r="C26" s="22" t="s">
        <v>1438</v>
      </c>
      <c r="D26" s="1978" t="s">
        <v>1439</v>
      </c>
      <c r="E26" s="1896">
        <v>55948</v>
      </c>
    </row>
    <row r="27" spans="1:5" x14ac:dyDescent="0.25">
      <c r="A27" s="1978" t="s">
        <v>688</v>
      </c>
      <c r="B27" s="22" t="s">
        <v>1440</v>
      </c>
      <c r="C27" s="22" t="s">
        <v>1441</v>
      </c>
      <c r="D27" s="1978" t="s">
        <v>1442</v>
      </c>
      <c r="E27" s="655">
        <v>2369.27</v>
      </c>
    </row>
    <row r="28" spans="1:5" x14ac:dyDescent="0.25">
      <c r="A28" s="1978" t="s">
        <v>688</v>
      </c>
      <c r="B28" s="22" t="s">
        <v>1443</v>
      </c>
      <c r="C28" s="22" t="s">
        <v>688</v>
      </c>
      <c r="D28" s="1978" t="s">
        <v>1444</v>
      </c>
      <c r="E28" s="655">
        <v>12421.2</v>
      </c>
    </row>
    <row r="29" spans="1:5" x14ac:dyDescent="0.25">
      <c r="A29" s="1978" t="s">
        <v>688</v>
      </c>
      <c r="B29" s="22" t="s">
        <v>1445</v>
      </c>
      <c r="C29" s="22" t="s">
        <v>688</v>
      </c>
      <c r="D29" s="1978" t="s">
        <v>1446</v>
      </c>
      <c r="E29" s="655">
        <v>18855.7</v>
      </c>
    </row>
    <row r="30" spans="1:5" x14ac:dyDescent="0.25">
      <c r="A30" s="1978" t="s">
        <v>689</v>
      </c>
      <c r="B30" s="22" t="s">
        <v>1447</v>
      </c>
      <c r="C30" s="22" t="s">
        <v>1317</v>
      </c>
      <c r="D30" s="22" t="s">
        <v>1448</v>
      </c>
      <c r="E30" s="655">
        <v>16625</v>
      </c>
    </row>
    <row r="31" spans="1:5" x14ac:dyDescent="0.25">
      <c r="A31" s="1978" t="s">
        <v>689</v>
      </c>
      <c r="B31" s="22" t="s">
        <v>1449</v>
      </c>
      <c r="C31" s="22" t="s">
        <v>1317</v>
      </c>
      <c r="D31" s="22" t="s">
        <v>1450</v>
      </c>
      <c r="E31" s="655">
        <v>33050</v>
      </c>
    </row>
    <row r="32" spans="1:5" x14ac:dyDescent="0.25">
      <c r="A32" s="1978" t="s">
        <v>689</v>
      </c>
      <c r="B32" s="22" t="s">
        <v>1451</v>
      </c>
      <c r="C32" s="22" t="s">
        <v>1317</v>
      </c>
      <c r="D32" s="22" t="s">
        <v>1450</v>
      </c>
      <c r="E32" s="655">
        <v>13755</v>
      </c>
    </row>
    <row r="33" spans="1:7" x14ac:dyDescent="0.25">
      <c r="A33" s="1978" t="s">
        <v>689</v>
      </c>
      <c r="B33" s="22" t="s">
        <v>1452</v>
      </c>
      <c r="C33" s="22" t="s">
        <v>1317</v>
      </c>
      <c r="D33" s="22" t="s">
        <v>1453</v>
      </c>
      <c r="E33" s="655">
        <v>13882</v>
      </c>
    </row>
    <row r="34" spans="1:7" x14ac:dyDescent="0.25">
      <c r="A34" s="1978" t="s">
        <v>689</v>
      </c>
      <c r="B34" s="22" t="s">
        <v>1454</v>
      </c>
      <c r="C34" s="22" t="s">
        <v>1323</v>
      </c>
      <c r="D34" s="22" t="s">
        <v>1455</v>
      </c>
      <c r="E34" s="655">
        <v>9887</v>
      </c>
    </row>
    <row r="35" spans="1:7" x14ac:dyDescent="0.25">
      <c r="A35" s="1978" t="s">
        <v>689</v>
      </c>
      <c r="B35" s="22" t="s">
        <v>1456</v>
      </c>
      <c r="C35" s="22" t="s">
        <v>1323</v>
      </c>
      <c r="D35" s="22" t="s">
        <v>1457</v>
      </c>
      <c r="E35" s="655">
        <v>60005</v>
      </c>
    </row>
    <row r="36" spans="1:7" x14ac:dyDescent="0.25">
      <c r="A36" s="1978" t="s">
        <v>845</v>
      </c>
      <c r="B36" s="22" t="s">
        <v>1458</v>
      </c>
      <c r="C36" s="22" t="s">
        <v>1459</v>
      </c>
      <c r="D36" s="22" t="s">
        <v>1460</v>
      </c>
      <c r="E36" s="655">
        <v>7536.5</v>
      </c>
    </row>
    <row r="37" spans="1:7" x14ac:dyDescent="0.25">
      <c r="A37" s="1978" t="s">
        <v>846</v>
      </c>
      <c r="B37" s="22" t="s">
        <v>1461</v>
      </c>
      <c r="C37" s="22" t="s">
        <v>1341</v>
      </c>
      <c r="D37" s="22" t="s">
        <v>1462</v>
      </c>
      <c r="E37" s="655">
        <v>33972</v>
      </c>
    </row>
    <row r="38" spans="1:7" x14ac:dyDescent="0.25">
      <c r="A38" s="1978" t="s">
        <v>846</v>
      </c>
      <c r="B38" s="22" t="s">
        <v>1463</v>
      </c>
      <c r="C38" s="22" t="s">
        <v>1346</v>
      </c>
      <c r="D38" s="22" t="s">
        <v>1464</v>
      </c>
      <c r="E38" s="655">
        <v>12065</v>
      </c>
    </row>
    <row r="39" spans="1:7" x14ac:dyDescent="0.25">
      <c r="A39" s="1978" t="s">
        <v>846</v>
      </c>
      <c r="B39" s="22" t="s">
        <v>1465</v>
      </c>
      <c r="C39" s="22" t="s">
        <v>1466</v>
      </c>
      <c r="D39" s="22" t="s">
        <v>1467</v>
      </c>
      <c r="E39" s="655">
        <v>49391</v>
      </c>
    </row>
    <row r="40" spans="1:7" x14ac:dyDescent="0.25">
      <c r="A40" s="1978" t="s">
        <v>692</v>
      </c>
      <c r="B40" s="22" t="s">
        <v>1468</v>
      </c>
      <c r="C40" s="22" t="s">
        <v>1469</v>
      </c>
      <c r="D40" s="22" t="s">
        <v>1470</v>
      </c>
      <c r="E40" s="655">
        <v>27110</v>
      </c>
    </row>
    <row r="41" spans="1:7" x14ac:dyDescent="0.25">
      <c r="A41" s="1978" t="s">
        <v>692</v>
      </c>
      <c r="B41" s="22" t="s">
        <v>1471</v>
      </c>
      <c r="C41" s="22" t="s">
        <v>1469</v>
      </c>
      <c r="D41" s="22" t="s">
        <v>1472</v>
      </c>
      <c r="E41" s="655">
        <v>16516</v>
      </c>
    </row>
    <row r="42" spans="1:7" x14ac:dyDescent="0.25">
      <c r="A42" s="1978" t="s">
        <v>692</v>
      </c>
      <c r="B42" s="22" t="s">
        <v>1473</v>
      </c>
      <c r="C42" s="22" t="s">
        <v>692</v>
      </c>
      <c r="D42" s="22" t="s">
        <v>1355</v>
      </c>
      <c r="E42" s="655">
        <v>12725</v>
      </c>
    </row>
    <row r="43" spans="1:7" x14ac:dyDescent="0.25">
      <c r="A43" s="1978" t="s">
        <v>692</v>
      </c>
      <c r="B43" s="22" t="s">
        <v>1474</v>
      </c>
      <c r="C43" s="22" t="s">
        <v>692</v>
      </c>
      <c r="D43" s="22" t="s">
        <v>1475</v>
      </c>
      <c r="E43" s="655">
        <v>1097975</v>
      </c>
      <c r="G43" s="655"/>
    </row>
    <row r="44" spans="1:7" x14ac:dyDescent="0.25">
      <c r="A44" s="1978" t="s">
        <v>692</v>
      </c>
      <c r="B44" s="22" t="s">
        <v>1476</v>
      </c>
      <c r="C44" s="22" t="s">
        <v>1477</v>
      </c>
      <c r="D44" s="22" t="s">
        <v>1477</v>
      </c>
      <c r="E44" s="655">
        <v>41620.5</v>
      </c>
    </row>
    <row r="45" spans="1:7" x14ac:dyDescent="0.25">
      <c r="A45" s="1979" t="s">
        <v>692</v>
      </c>
      <c r="B45" s="22" t="s">
        <v>1478</v>
      </c>
      <c r="C45" s="22" t="s">
        <v>1469</v>
      </c>
      <c r="D45" s="22" t="s">
        <v>1469</v>
      </c>
      <c r="E45" s="655">
        <v>2150</v>
      </c>
    </row>
    <row r="46" spans="1:7" x14ac:dyDescent="0.25">
      <c r="A46" s="1939" t="s">
        <v>692</v>
      </c>
      <c r="B46" s="22" t="s">
        <v>1479</v>
      </c>
      <c r="C46" s="22" t="s">
        <v>1469</v>
      </c>
      <c r="D46" s="22" t="s">
        <v>1469</v>
      </c>
      <c r="E46" s="655">
        <v>2305</v>
      </c>
    </row>
    <row r="47" spans="1:7" x14ac:dyDescent="0.25">
      <c r="A47" s="1939" t="s">
        <v>692</v>
      </c>
      <c r="B47" s="22" t="s">
        <v>1480</v>
      </c>
      <c r="C47" s="22" t="s">
        <v>1481</v>
      </c>
      <c r="D47" s="22" t="s">
        <v>1482</v>
      </c>
      <c r="E47" s="655">
        <v>674500</v>
      </c>
    </row>
    <row r="48" spans="1:7" x14ac:dyDescent="0.25">
      <c r="A48" s="1939" t="s">
        <v>693</v>
      </c>
      <c r="B48" s="22" t="s">
        <v>1483</v>
      </c>
      <c r="C48" s="22" t="s">
        <v>1382</v>
      </c>
      <c r="D48" s="22" t="s">
        <v>1383</v>
      </c>
      <c r="E48" s="655">
        <v>2628429.2000000002</v>
      </c>
    </row>
    <row r="49" spans="1:6" x14ac:dyDescent="0.25">
      <c r="A49" s="1939" t="s">
        <v>693</v>
      </c>
      <c r="B49" s="22" t="s">
        <v>1484</v>
      </c>
      <c r="C49" s="22" t="s">
        <v>693</v>
      </c>
      <c r="D49" s="22" t="s">
        <v>1485</v>
      </c>
      <c r="E49" s="655">
        <v>18414</v>
      </c>
    </row>
    <row r="50" spans="1:6" x14ac:dyDescent="0.25">
      <c r="A50" s="1939" t="s">
        <v>693</v>
      </c>
      <c r="B50" s="22" t="s">
        <v>1486</v>
      </c>
      <c r="C50" s="22" t="s">
        <v>693</v>
      </c>
      <c r="D50" s="22" t="s">
        <v>1485</v>
      </c>
      <c r="E50" s="1896">
        <v>13500</v>
      </c>
    </row>
    <row r="51" spans="1:6" x14ac:dyDescent="0.25">
      <c r="A51" s="1939"/>
      <c r="B51" s="1939"/>
      <c r="C51" s="1939"/>
      <c r="D51" s="1939"/>
      <c r="E51" s="1896"/>
    </row>
    <row r="52" spans="1:6" ht="11.25" customHeight="1" x14ac:dyDescent="0.25">
      <c r="A52" s="156" t="s">
        <v>1487</v>
      </c>
      <c r="B52" s="1939"/>
      <c r="C52" s="1939"/>
      <c r="D52" s="1939"/>
      <c r="E52" s="1896"/>
      <c r="F52" s="1980"/>
    </row>
    <row r="53" spans="1:6" x14ac:dyDescent="0.25">
      <c r="A53" s="1939" t="s">
        <v>1488</v>
      </c>
      <c r="E53" s="1896"/>
    </row>
    <row r="54" spans="1:6" x14ac:dyDescent="0.25">
      <c r="A54" s="1939" t="s">
        <v>1267</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dimension ref="A2:E26"/>
  <sheetViews>
    <sheetView zoomScaleNormal="100" workbookViewId="0"/>
  </sheetViews>
  <sheetFormatPr baseColWidth="10" defaultColWidth="11.375" defaultRowHeight="10.199999999999999" x14ac:dyDescent="0.25"/>
  <cols>
    <col min="1" max="1" width="16.375" style="22" customWidth="1"/>
    <col min="2" max="2" width="41.375" style="22" customWidth="1"/>
    <col min="3" max="3" width="16.875" style="22" customWidth="1"/>
    <col min="4" max="4" width="18.25" style="22" customWidth="1"/>
    <col min="5" max="5" width="16.375" style="22" customWidth="1"/>
    <col min="6" max="16384" width="11.375" style="22"/>
  </cols>
  <sheetData>
    <row r="2" spans="1:5" s="278" customFormat="1" x14ac:dyDescent="0.25">
      <c r="A2" s="575" t="s">
        <v>1489</v>
      </c>
      <c r="B2" s="1973"/>
      <c r="C2" s="1973"/>
      <c r="D2" s="1973"/>
    </row>
    <row r="3" spans="1:5" x14ac:dyDescent="0.25">
      <c r="A3" s="288"/>
      <c r="B3" s="288"/>
      <c r="C3" s="288"/>
      <c r="D3" s="288"/>
    </row>
    <row r="4" spans="1:5" x14ac:dyDescent="0.25">
      <c r="A4" s="2350" t="s">
        <v>674</v>
      </c>
      <c r="B4" s="2350" t="s">
        <v>1269</v>
      </c>
      <c r="C4" s="2350" t="s">
        <v>1270</v>
      </c>
      <c r="D4" s="2350" t="s">
        <v>1271</v>
      </c>
      <c r="E4" s="2351" t="s">
        <v>1263</v>
      </c>
    </row>
    <row r="5" spans="1:5" ht="12.1" customHeight="1" x14ac:dyDescent="0.25">
      <c r="A5" s="575" t="s">
        <v>742</v>
      </c>
      <c r="B5" s="288"/>
      <c r="C5" s="288"/>
      <c r="D5" s="288"/>
      <c r="E5" s="1444">
        <v>34356.639999999999</v>
      </c>
    </row>
    <row r="6" spans="1:5" x14ac:dyDescent="0.25">
      <c r="A6" s="1939" t="s">
        <v>677</v>
      </c>
      <c r="B6" s="1939" t="s">
        <v>1490</v>
      </c>
      <c r="C6" s="1939" t="s">
        <v>1273</v>
      </c>
      <c r="D6" s="1939" t="s">
        <v>1274</v>
      </c>
      <c r="E6" s="1896">
        <v>11298</v>
      </c>
    </row>
    <row r="7" spans="1:5" x14ac:dyDescent="0.25">
      <c r="A7" s="1939" t="s">
        <v>677</v>
      </c>
      <c r="B7" s="1939" t="s">
        <v>1491</v>
      </c>
      <c r="C7" s="1939" t="s">
        <v>1492</v>
      </c>
      <c r="D7" s="1939" t="s">
        <v>1492</v>
      </c>
      <c r="E7" s="1896">
        <v>10.8</v>
      </c>
    </row>
    <row r="8" spans="1:5" x14ac:dyDescent="0.25">
      <c r="A8" s="1939" t="s">
        <v>677</v>
      </c>
      <c r="B8" s="1939" t="s">
        <v>1493</v>
      </c>
      <c r="C8" s="1939" t="s">
        <v>1492</v>
      </c>
      <c r="D8" s="1939" t="s">
        <v>1492</v>
      </c>
      <c r="E8" s="1896">
        <v>11325.71</v>
      </c>
    </row>
    <row r="9" spans="1:5" x14ac:dyDescent="0.25">
      <c r="A9" s="1939" t="s">
        <v>679</v>
      </c>
      <c r="B9" s="1939" t="s">
        <v>1494</v>
      </c>
      <c r="C9" s="1939" t="s">
        <v>679</v>
      </c>
      <c r="D9" s="1939" t="s">
        <v>679</v>
      </c>
      <c r="E9" s="1896">
        <v>31.27</v>
      </c>
    </row>
    <row r="10" spans="1:5" x14ac:dyDescent="0.25">
      <c r="A10" s="1939" t="s">
        <v>679</v>
      </c>
      <c r="B10" s="1939" t="s">
        <v>1495</v>
      </c>
      <c r="C10" s="1939" t="s">
        <v>679</v>
      </c>
      <c r="D10" s="1939" t="s">
        <v>679</v>
      </c>
      <c r="E10" s="1896">
        <v>7532.56</v>
      </c>
    </row>
    <row r="11" spans="1:5" x14ac:dyDescent="0.25">
      <c r="A11" s="1939" t="s">
        <v>681</v>
      </c>
      <c r="B11" s="1939" t="s">
        <v>1496</v>
      </c>
      <c r="C11" s="1939" t="s">
        <v>1290</v>
      </c>
      <c r="D11" s="1939" t="s">
        <v>1497</v>
      </c>
      <c r="E11" s="1896">
        <v>128</v>
      </c>
    </row>
    <row r="12" spans="1:5" x14ac:dyDescent="0.25">
      <c r="A12" s="1939" t="s">
        <v>682</v>
      </c>
      <c r="B12" s="1939" t="s">
        <v>1498</v>
      </c>
      <c r="C12" s="1939" t="s">
        <v>1499</v>
      </c>
      <c r="D12" s="1939" t="s">
        <v>1500</v>
      </c>
      <c r="E12" s="1896">
        <v>4.5</v>
      </c>
    </row>
    <row r="13" spans="1:5" x14ac:dyDescent="0.25">
      <c r="A13" s="1939" t="s">
        <v>683</v>
      </c>
      <c r="B13" s="1939" t="s">
        <v>1501</v>
      </c>
      <c r="C13" s="1939" t="s">
        <v>1300</v>
      </c>
      <c r="D13" s="1939" t="s">
        <v>1502</v>
      </c>
      <c r="E13" s="1896">
        <v>2900</v>
      </c>
    </row>
    <row r="14" spans="1:5" x14ac:dyDescent="0.25">
      <c r="A14" s="1939" t="s">
        <v>689</v>
      </c>
      <c r="B14" s="1939" t="s">
        <v>1503</v>
      </c>
      <c r="C14" s="1939" t="s">
        <v>1317</v>
      </c>
      <c r="D14" s="1939" t="s">
        <v>1504</v>
      </c>
      <c r="E14" s="1896">
        <v>82</v>
      </c>
    </row>
    <row r="15" spans="1:5" x14ac:dyDescent="0.25">
      <c r="A15" s="1939" t="s">
        <v>689</v>
      </c>
      <c r="B15" s="1939" t="s">
        <v>1505</v>
      </c>
      <c r="C15" s="1939" t="s">
        <v>1323</v>
      </c>
      <c r="D15" s="1939" t="s">
        <v>1506</v>
      </c>
      <c r="E15" s="1896">
        <v>89</v>
      </c>
    </row>
    <row r="16" spans="1:5" x14ac:dyDescent="0.25">
      <c r="A16" s="1939" t="s">
        <v>846</v>
      </c>
      <c r="B16" s="1939" t="s">
        <v>1507</v>
      </c>
      <c r="C16" s="1939" t="s">
        <v>1341</v>
      </c>
      <c r="D16" s="1939" t="s">
        <v>1508</v>
      </c>
      <c r="E16" s="1896">
        <v>200</v>
      </c>
    </row>
    <row r="17" spans="1:5" x14ac:dyDescent="0.25">
      <c r="A17" s="1939" t="s">
        <v>846</v>
      </c>
      <c r="B17" s="1939" t="s">
        <v>1509</v>
      </c>
      <c r="C17" s="1939" t="s">
        <v>1349</v>
      </c>
      <c r="D17" s="1939" t="s">
        <v>1510</v>
      </c>
      <c r="E17" s="1896">
        <v>8.64</v>
      </c>
    </row>
    <row r="18" spans="1:5" x14ac:dyDescent="0.25">
      <c r="A18" s="1939" t="s">
        <v>692</v>
      </c>
      <c r="B18" s="1939" t="s">
        <v>1511</v>
      </c>
      <c r="C18" s="1939" t="s">
        <v>692</v>
      </c>
      <c r="D18" s="1939" t="s">
        <v>692</v>
      </c>
      <c r="E18" s="1896">
        <v>228</v>
      </c>
    </row>
    <row r="19" spans="1:5" x14ac:dyDescent="0.25">
      <c r="A19" s="1939" t="s">
        <v>692</v>
      </c>
      <c r="B19" s="1939" t="s">
        <v>1512</v>
      </c>
      <c r="C19" s="1939" t="s">
        <v>1469</v>
      </c>
      <c r="D19" s="1939" t="s">
        <v>1469</v>
      </c>
      <c r="E19" s="1896">
        <v>181</v>
      </c>
    </row>
    <row r="20" spans="1:5" x14ac:dyDescent="0.25">
      <c r="A20" s="1939" t="s">
        <v>693</v>
      </c>
      <c r="B20" s="1939" t="s">
        <v>1513</v>
      </c>
      <c r="C20" s="1939" t="s">
        <v>1371</v>
      </c>
      <c r="D20" s="1939" t="s">
        <v>1514</v>
      </c>
      <c r="E20" s="1896">
        <v>189</v>
      </c>
    </row>
    <row r="21" spans="1:5" x14ac:dyDescent="0.25">
      <c r="A21" s="1939" t="s">
        <v>693</v>
      </c>
      <c r="B21" s="1939" t="s">
        <v>1515</v>
      </c>
      <c r="C21" s="1939" t="s">
        <v>693</v>
      </c>
      <c r="D21" s="1939" t="s">
        <v>1485</v>
      </c>
      <c r="E21" s="1896">
        <v>97</v>
      </c>
    </row>
    <row r="22" spans="1:5" x14ac:dyDescent="0.25">
      <c r="A22" s="1939" t="s">
        <v>693</v>
      </c>
      <c r="B22" s="1939" t="s">
        <v>1516</v>
      </c>
      <c r="C22" s="1939" t="s">
        <v>693</v>
      </c>
      <c r="D22" s="1939" t="s">
        <v>1485</v>
      </c>
      <c r="E22" s="1896">
        <v>26.16</v>
      </c>
    </row>
    <row r="23" spans="1:5" x14ac:dyDescent="0.25">
      <c r="A23" s="1939" t="s">
        <v>693</v>
      </c>
      <c r="B23" s="1939" t="s">
        <v>1517</v>
      </c>
      <c r="C23" s="1939" t="s">
        <v>1518</v>
      </c>
      <c r="D23" s="1939" t="s">
        <v>1519</v>
      </c>
      <c r="E23" s="1442">
        <v>25</v>
      </c>
    </row>
    <row r="24" spans="1:5" ht="11.25" customHeight="1" x14ac:dyDescent="0.25">
      <c r="A24" s="288"/>
      <c r="B24" s="288"/>
      <c r="C24" s="288"/>
      <c r="D24" s="288"/>
      <c r="E24" s="1442"/>
    </row>
    <row r="25" spans="1:5" ht="10.55" customHeight="1" x14ac:dyDescent="0.25">
      <c r="A25" s="156" t="s">
        <v>1520</v>
      </c>
      <c r="B25" s="160"/>
      <c r="C25" s="278"/>
      <c r="D25" s="160"/>
      <c r="E25" s="161"/>
    </row>
    <row r="26" spans="1:5" ht="14.3" x14ac:dyDescent="0.25">
      <c r="C26" s="1981"/>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dimension ref="A2:G13"/>
  <sheetViews>
    <sheetView zoomScaleNormal="100" workbookViewId="0"/>
  </sheetViews>
  <sheetFormatPr baseColWidth="10" defaultColWidth="11.375" defaultRowHeight="10.199999999999999" x14ac:dyDescent="0.25"/>
  <cols>
    <col min="1" max="1" width="25" style="22" customWidth="1"/>
    <col min="2" max="3" width="14.25" style="22" customWidth="1"/>
    <col min="4" max="7" width="20.875" style="22" customWidth="1"/>
    <col min="8" max="8" width="11.375" style="22"/>
    <col min="9" max="9" width="14.25" style="22" customWidth="1"/>
    <col min="10" max="10" width="12.375" style="22" bestFit="1" customWidth="1"/>
    <col min="11" max="16384" width="11.375" style="22"/>
  </cols>
  <sheetData>
    <row r="2" spans="1:7" s="278" customFormat="1" x14ac:dyDescent="0.25">
      <c r="A2" s="575" t="s">
        <v>1521</v>
      </c>
    </row>
    <row r="4" spans="1:7" ht="20.399999999999999" x14ac:dyDescent="0.25">
      <c r="A4" s="2353" t="s">
        <v>1522</v>
      </c>
      <c r="B4" s="2352" t="s">
        <v>752</v>
      </c>
      <c r="C4" s="2352"/>
      <c r="D4" s="2354" t="s">
        <v>1523</v>
      </c>
      <c r="E4" s="2352"/>
      <c r="F4" s="2354" t="s">
        <v>1524</v>
      </c>
      <c r="G4" s="2352"/>
    </row>
    <row r="5" spans="1:7" x14ac:dyDescent="0.25">
      <c r="A5" s="2355"/>
      <c r="B5" s="2350" t="s">
        <v>1525</v>
      </c>
      <c r="C5" s="2350" t="s">
        <v>853</v>
      </c>
      <c r="D5" s="2350" t="s">
        <v>1525</v>
      </c>
      <c r="E5" s="2350" t="s">
        <v>853</v>
      </c>
      <c r="F5" s="2350" t="s">
        <v>1525</v>
      </c>
      <c r="G5" s="2350" t="s">
        <v>853</v>
      </c>
    </row>
    <row r="6" spans="1:7" s="278" customFormat="1" x14ac:dyDescent="0.25">
      <c r="A6" s="575" t="s">
        <v>742</v>
      </c>
      <c r="B6" s="1947">
        <v>17281898</v>
      </c>
      <c r="C6" s="2124">
        <v>1</v>
      </c>
      <c r="D6" s="227">
        <v>4548232</v>
      </c>
      <c r="E6" s="2124">
        <v>1</v>
      </c>
      <c r="F6" s="1947">
        <v>12733666</v>
      </c>
      <c r="G6" s="2124">
        <v>1</v>
      </c>
    </row>
    <row r="7" spans="1:7" x14ac:dyDescent="0.25">
      <c r="A7" s="1939" t="s">
        <v>1526</v>
      </c>
      <c r="B7" s="227">
        <v>11461386</v>
      </c>
      <c r="C7" s="2124">
        <v>0.66</v>
      </c>
      <c r="D7" s="175">
        <v>4548232</v>
      </c>
      <c r="E7" s="2125">
        <v>1</v>
      </c>
      <c r="F7" s="175">
        <v>6913154</v>
      </c>
      <c r="G7" s="2125">
        <v>0.54290366968946724</v>
      </c>
    </row>
    <row r="8" spans="1:7" x14ac:dyDescent="0.25">
      <c r="A8" s="1939" t="s">
        <v>1527</v>
      </c>
      <c r="B8" s="227">
        <v>5820512</v>
      </c>
      <c r="C8" s="2124">
        <v>0.34</v>
      </c>
      <c r="D8" s="799" t="s">
        <v>687</v>
      </c>
      <c r="E8" s="2086" t="s">
        <v>687</v>
      </c>
      <c r="F8" s="175">
        <v>5820512</v>
      </c>
      <c r="G8" s="2125">
        <v>0.45709633031053271</v>
      </c>
    </row>
    <row r="10" spans="1:7" x14ac:dyDescent="0.25">
      <c r="A10" s="1939" t="s">
        <v>1528</v>
      </c>
    </row>
    <row r="11" spans="1:7" x14ac:dyDescent="0.25">
      <c r="A11" s="1939" t="s">
        <v>1258</v>
      </c>
      <c r="B11" s="288"/>
      <c r="C11" s="288"/>
      <c r="D11" s="288"/>
      <c r="E11" s="288"/>
      <c r="F11" s="288"/>
      <c r="G11" s="288"/>
    </row>
    <row r="12" spans="1:7" x14ac:dyDescent="0.25">
      <c r="A12" s="1939" t="s">
        <v>1529</v>
      </c>
    </row>
    <row r="13" spans="1:7" x14ac:dyDescent="0.25">
      <c r="B13" s="1982"/>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dimension ref="A2:J25"/>
  <sheetViews>
    <sheetView zoomScaleNormal="100" workbookViewId="0"/>
  </sheetViews>
  <sheetFormatPr baseColWidth="10" defaultColWidth="11.375" defaultRowHeight="10.199999999999999" x14ac:dyDescent="0.25"/>
  <cols>
    <col min="1" max="1" width="24" style="22" customWidth="1"/>
    <col min="2" max="2" width="47.75" style="22" customWidth="1"/>
    <col min="3" max="3" width="17.25" style="22" customWidth="1"/>
    <col min="4" max="4" width="19.125" style="22" bestFit="1" customWidth="1"/>
    <col min="5" max="5" width="16.625" style="22" customWidth="1"/>
    <col min="6" max="6" width="68.75" style="22" bestFit="1" customWidth="1"/>
    <col min="7" max="7" width="15.625" style="22" customWidth="1"/>
    <col min="8" max="8" width="22.25" style="22" bestFit="1" customWidth="1"/>
    <col min="9" max="9" width="16.125" style="22" bestFit="1" customWidth="1"/>
    <col min="10" max="10" width="19.125" style="22" customWidth="1"/>
    <col min="11" max="11" width="15.125" style="22" bestFit="1" customWidth="1"/>
    <col min="12" max="16384" width="11.375" style="22"/>
  </cols>
  <sheetData>
    <row r="2" spans="1:9" s="278" customFormat="1" x14ac:dyDescent="0.25">
      <c r="A2" s="575" t="s">
        <v>1530</v>
      </c>
    </row>
    <row r="4" spans="1:9" x14ac:dyDescent="0.25">
      <c r="A4" s="2350" t="s">
        <v>674</v>
      </c>
      <c r="B4" s="2350" t="s">
        <v>1531</v>
      </c>
      <c r="C4" s="2350" t="s">
        <v>1532</v>
      </c>
      <c r="D4" s="2350" t="s">
        <v>1533</v>
      </c>
      <c r="E4" s="2350" t="s">
        <v>1534</v>
      </c>
    </row>
    <row r="5" spans="1:9" x14ac:dyDescent="0.25">
      <c r="A5" s="575" t="s">
        <v>742</v>
      </c>
      <c r="B5" s="288"/>
      <c r="E5" s="1947">
        <v>17281898</v>
      </c>
    </row>
    <row r="6" spans="1:9" x14ac:dyDescent="0.25">
      <c r="A6" s="1939" t="s">
        <v>677</v>
      </c>
      <c r="B6" s="1939" t="s">
        <v>1535</v>
      </c>
      <c r="C6" s="1983">
        <v>1981</v>
      </c>
      <c r="D6" s="1983">
        <v>2021</v>
      </c>
      <c r="E6" s="1896">
        <v>1026576</v>
      </c>
      <c r="I6" s="655"/>
    </row>
    <row r="7" spans="1:9" x14ac:dyDescent="0.25">
      <c r="A7" s="1939" t="s">
        <v>681</v>
      </c>
      <c r="B7" s="1939" t="s">
        <v>1536</v>
      </c>
      <c r="C7" s="1983">
        <v>1977</v>
      </c>
      <c r="D7" s="1983">
        <v>2012</v>
      </c>
      <c r="E7" s="1896">
        <v>134311</v>
      </c>
    </row>
    <row r="8" spans="1:9" x14ac:dyDescent="0.25">
      <c r="A8" s="1939" t="s">
        <v>682</v>
      </c>
      <c r="B8" s="1939" t="s">
        <v>1537</v>
      </c>
      <c r="C8" s="1983">
        <v>1977</v>
      </c>
      <c r="D8" s="1983">
        <v>2019</v>
      </c>
      <c r="E8" s="1896">
        <v>1219558</v>
      </c>
    </row>
    <row r="9" spans="1:9" ht="11.55" x14ac:dyDescent="0.25">
      <c r="A9" s="1939" t="s">
        <v>1538</v>
      </c>
      <c r="B9" s="1939" t="s">
        <v>1539</v>
      </c>
      <c r="C9" s="1983">
        <v>1984</v>
      </c>
      <c r="D9" s="1983">
        <v>2009</v>
      </c>
      <c r="E9" s="1896">
        <v>221896</v>
      </c>
    </row>
    <row r="10" spans="1:9" ht="11.55" x14ac:dyDescent="0.25">
      <c r="A10" s="1939" t="s">
        <v>1540</v>
      </c>
      <c r="B10" s="1939" t="s">
        <v>1539</v>
      </c>
      <c r="C10" s="1983">
        <v>1984</v>
      </c>
      <c r="D10" s="1983">
        <v>2009</v>
      </c>
      <c r="E10" s="1896">
        <v>16320</v>
      </c>
    </row>
    <row r="11" spans="1:9" ht="11.55" x14ac:dyDescent="0.25">
      <c r="A11" s="1939" t="s">
        <v>686</v>
      </c>
      <c r="B11" s="1939" t="s">
        <v>1541</v>
      </c>
      <c r="C11" s="1983">
        <v>2011</v>
      </c>
      <c r="D11" s="1983"/>
      <c r="E11" s="1896">
        <v>345142</v>
      </c>
    </row>
    <row r="12" spans="1:9" ht="11.55" x14ac:dyDescent="0.25">
      <c r="A12" s="1939" t="s">
        <v>1542</v>
      </c>
      <c r="B12" s="1939" t="s">
        <v>1541</v>
      </c>
      <c r="C12" s="1983">
        <v>2011</v>
      </c>
      <c r="D12" s="1983"/>
      <c r="E12" s="1896">
        <v>220665</v>
      </c>
    </row>
    <row r="13" spans="1:9" x14ac:dyDescent="0.25">
      <c r="A13" s="1939" t="s">
        <v>689</v>
      </c>
      <c r="B13" s="1939" t="s">
        <v>1543</v>
      </c>
      <c r="C13" s="1983">
        <v>1983</v>
      </c>
      <c r="D13" s="1983">
        <v>2010</v>
      </c>
      <c r="E13" s="1896">
        <v>1142850</v>
      </c>
    </row>
    <row r="14" spans="1:9" ht="11.55" x14ac:dyDescent="0.25">
      <c r="A14" s="1939" t="s">
        <v>1254</v>
      </c>
      <c r="B14" s="1939" t="s">
        <v>1544</v>
      </c>
      <c r="C14" s="1983">
        <v>2007</v>
      </c>
      <c r="D14" s="1983"/>
      <c r="E14" s="1896">
        <v>589296</v>
      </c>
    </row>
    <row r="15" spans="1:9" ht="11.55" x14ac:dyDescent="0.25">
      <c r="A15" s="1939" t="s">
        <v>1545</v>
      </c>
      <c r="B15" s="1939" t="s">
        <v>1544</v>
      </c>
      <c r="C15" s="1983">
        <v>2007</v>
      </c>
      <c r="D15" s="1983"/>
      <c r="E15" s="1896">
        <v>1579660</v>
      </c>
    </row>
    <row r="16" spans="1:9" x14ac:dyDescent="0.25">
      <c r="A16" s="1939" t="s">
        <v>692</v>
      </c>
      <c r="B16" s="1939" t="s">
        <v>1546</v>
      </c>
      <c r="C16" s="1983">
        <v>1979</v>
      </c>
      <c r="D16" s="1983">
        <v>2019</v>
      </c>
      <c r="E16" s="1896">
        <v>5130462</v>
      </c>
    </row>
    <row r="17" spans="1:10" x14ac:dyDescent="0.25">
      <c r="A17" s="1939" t="s">
        <v>693</v>
      </c>
      <c r="B17" s="1939" t="s">
        <v>1372</v>
      </c>
      <c r="C17" s="1983">
        <v>1978</v>
      </c>
      <c r="D17" s="1983">
        <v>2019</v>
      </c>
      <c r="E17" s="1896">
        <v>770889</v>
      </c>
    </row>
    <row r="18" spans="1:10" x14ac:dyDescent="0.25">
      <c r="A18" s="1939" t="s">
        <v>693</v>
      </c>
      <c r="B18" s="1939" t="s">
        <v>1380</v>
      </c>
      <c r="C18" s="1983">
        <v>2005</v>
      </c>
      <c r="D18" s="1983"/>
      <c r="E18" s="1896">
        <v>4884273</v>
      </c>
      <c r="J18" s="1717"/>
    </row>
    <row r="19" spans="1:10" x14ac:dyDescent="0.25">
      <c r="A19" s="1939"/>
      <c r="B19" s="1939"/>
      <c r="C19" s="1983"/>
      <c r="D19" s="1983"/>
      <c r="E19" s="1896"/>
      <c r="J19" s="278"/>
    </row>
    <row r="20" spans="1:10" x14ac:dyDescent="0.25">
      <c r="A20" s="1939" t="s">
        <v>1547</v>
      </c>
      <c r="D20" s="595"/>
      <c r="E20" s="1984"/>
      <c r="J20" s="655"/>
    </row>
    <row r="21" spans="1:10" x14ac:dyDescent="0.25">
      <c r="A21" s="1939" t="s">
        <v>1548</v>
      </c>
      <c r="H21" s="655"/>
      <c r="J21" s="655"/>
    </row>
    <row r="22" spans="1:10" x14ac:dyDescent="0.25">
      <c r="A22" s="1939" t="s">
        <v>1549</v>
      </c>
      <c r="B22" s="161"/>
      <c r="C22" s="161"/>
      <c r="D22" s="161"/>
      <c r="E22" s="161"/>
      <c r="H22" s="655"/>
      <c r="J22" s="655"/>
    </row>
    <row r="23" spans="1:10" x14ac:dyDescent="0.25">
      <c r="A23" s="46" t="s">
        <v>1258</v>
      </c>
      <c r="H23" s="655"/>
    </row>
    <row r="24" spans="1:10" ht="12.75" customHeight="1" x14ac:dyDescent="0.25">
      <c r="A24" s="1725" t="s">
        <v>1529</v>
      </c>
      <c r="B24" s="1985"/>
      <c r="C24" s="1985"/>
      <c r="D24" s="1985"/>
      <c r="E24" s="1985"/>
      <c r="G24" s="278"/>
      <c r="H24" s="278"/>
      <c r="I24" s="1756"/>
      <c r="J24" s="294"/>
    </row>
    <row r="25" spans="1:10" ht="13.6" customHeight="1" x14ac:dyDescent="0.25">
      <c r="A25" s="278"/>
      <c r="B25" s="278"/>
      <c r="C25" s="278"/>
      <c r="D25" s="278"/>
      <c r="E25" s="278"/>
      <c r="G25" s="1939"/>
      <c r="H25" s="1939"/>
      <c r="I25" s="655"/>
      <c r="J25" s="655"/>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dimension ref="A2:G26"/>
  <sheetViews>
    <sheetView zoomScaleNormal="100" workbookViewId="0"/>
  </sheetViews>
  <sheetFormatPr baseColWidth="10" defaultColWidth="11.375" defaultRowHeight="10.199999999999999" x14ac:dyDescent="0.25"/>
  <cols>
    <col min="1" max="1" width="15.75" style="22" customWidth="1"/>
    <col min="2" max="2" width="40.75" style="22" customWidth="1"/>
    <col min="3" max="3" width="15.75" style="22" customWidth="1"/>
    <col min="4" max="4" width="14.25" style="22" customWidth="1"/>
    <col min="5" max="5" width="39.25" style="22" customWidth="1"/>
    <col min="6" max="6" width="15.75" style="22" customWidth="1"/>
    <col min="7" max="7" width="14.25" style="22" customWidth="1"/>
    <col min="8" max="16384" width="11.375" style="22"/>
  </cols>
  <sheetData>
    <row r="2" spans="1:7" s="278" customFormat="1" x14ac:dyDescent="0.25">
      <c r="A2" s="575" t="s">
        <v>1550</v>
      </c>
      <c r="B2" s="1973"/>
    </row>
    <row r="3" spans="1:7" x14ac:dyDescent="0.25">
      <c r="A3" s="2356"/>
      <c r="B3" s="2356"/>
      <c r="C3" s="2357"/>
      <c r="D3" s="2357"/>
      <c r="E3" s="2357"/>
      <c r="F3" s="2357"/>
      <c r="G3" s="2357"/>
    </row>
    <row r="4" spans="1:7" ht="11.25" customHeight="1" x14ac:dyDescent="0.25">
      <c r="A4" s="2358" t="s">
        <v>674</v>
      </c>
      <c r="B4" s="2352" t="s">
        <v>1523</v>
      </c>
      <c r="C4" s="2359"/>
      <c r="D4" s="2359"/>
      <c r="E4" s="2359" t="s">
        <v>1524</v>
      </c>
      <c r="F4" s="2359"/>
      <c r="G4" s="2359"/>
    </row>
    <row r="5" spans="1:7" ht="11.55" x14ac:dyDescent="0.25">
      <c r="A5" s="2360"/>
      <c r="B5" s="2350" t="s">
        <v>1551</v>
      </c>
      <c r="C5" s="2351" t="s">
        <v>1532</v>
      </c>
      <c r="D5" s="2351" t="s">
        <v>1552</v>
      </c>
      <c r="E5" s="2351" t="s">
        <v>1551</v>
      </c>
      <c r="F5" s="2351" t="s">
        <v>1532</v>
      </c>
      <c r="G5" s="2351" t="s">
        <v>1552</v>
      </c>
    </row>
    <row r="6" spans="1:7" x14ac:dyDescent="0.25">
      <c r="A6" s="575" t="s">
        <v>742</v>
      </c>
      <c r="B6" s="1986"/>
      <c r="C6" s="1717"/>
      <c r="D6" s="1987">
        <v>260334</v>
      </c>
      <c r="E6" s="1988"/>
      <c r="F6" s="1989"/>
      <c r="G6" s="1987">
        <v>103334</v>
      </c>
    </row>
    <row r="7" spans="1:7" x14ac:dyDescent="0.25">
      <c r="A7" s="1939" t="s">
        <v>677</v>
      </c>
      <c r="B7" s="1990" t="s">
        <v>1553</v>
      </c>
      <c r="C7" s="1983">
        <v>1996</v>
      </c>
      <c r="D7" s="531">
        <v>15858</v>
      </c>
      <c r="E7" s="1990" t="s">
        <v>745</v>
      </c>
      <c r="F7" s="1991" t="s">
        <v>745</v>
      </c>
      <c r="G7" s="531">
        <v>0</v>
      </c>
    </row>
    <row r="8" spans="1:7" x14ac:dyDescent="0.25">
      <c r="A8" s="1939" t="s">
        <v>678</v>
      </c>
      <c r="B8" s="1990" t="s">
        <v>745</v>
      </c>
      <c r="C8" s="1991" t="s">
        <v>745</v>
      </c>
      <c r="D8" s="531">
        <v>0</v>
      </c>
      <c r="E8" s="1990" t="s">
        <v>1554</v>
      </c>
      <c r="F8" s="1983">
        <v>1996</v>
      </c>
      <c r="G8" s="531">
        <v>6000</v>
      </c>
    </row>
    <row r="9" spans="1:7" x14ac:dyDescent="0.25">
      <c r="A9" s="1939" t="s">
        <v>679</v>
      </c>
      <c r="B9" s="1990" t="s">
        <v>1555</v>
      </c>
      <c r="C9" s="1983">
        <v>1996</v>
      </c>
      <c r="D9" s="531">
        <v>96439</v>
      </c>
      <c r="E9" s="1990" t="s">
        <v>745</v>
      </c>
      <c r="F9" s="1991" t="s">
        <v>745</v>
      </c>
      <c r="G9" s="531">
        <v>0</v>
      </c>
    </row>
    <row r="10" spans="1:7" x14ac:dyDescent="0.25">
      <c r="A10" s="1939" t="s">
        <v>679</v>
      </c>
      <c r="B10" s="1990" t="s">
        <v>1556</v>
      </c>
      <c r="C10" s="1983">
        <v>2009</v>
      </c>
      <c r="D10" s="531">
        <v>17397</v>
      </c>
      <c r="E10" s="1990" t="s">
        <v>745</v>
      </c>
      <c r="F10" s="1991" t="s">
        <v>745</v>
      </c>
      <c r="G10" s="531">
        <v>0</v>
      </c>
    </row>
    <row r="11" spans="1:7" x14ac:dyDescent="0.25">
      <c r="A11" s="1939" t="s">
        <v>679</v>
      </c>
      <c r="B11" s="1990" t="s">
        <v>1557</v>
      </c>
      <c r="C11" s="1983">
        <v>1996</v>
      </c>
      <c r="D11" s="531">
        <v>67133</v>
      </c>
      <c r="E11" s="1990" t="s">
        <v>745</v>
      </c>
      <c r="F11" s="1991" t="s">
        <v>745</v>
      </c>
      <c r="G11" s="531">
        <v>0</v>
      </c>
    </row>
    <row r="12" spans="1:7" x14ac:dyDescent="0.25">
      <c r="A12" s="1939" t="s">
        <v>679</v>
      </c>
      <c r="B12" s="1990" t="s">
        <v>745</v>
      </c>
      <c r="C12" s="1991" t="s">
        <v>745</v>
      </c>
      <c r="D12" s="531">
        <v>0</v>
      </c>
      <c r="E12" s="1990" t="s">
        <v>1558</v>
      </c>
      <c r="F12" s="1983">
        <v>2009</v>
      </c>
      <c r="G12" s="531">
        <v>15529</v>
      </c>
    </row>
    <row r="13" spans="1:7" x14ac:dyDescent="0.25">
      <c r="A13" s="1939" t="s">
        <v>680</v>
      </c>
      <c r="B13" s="1990" t="s">
        <v>1559</v>
      </c>
      <c r="C13" s="1983">
        <v>1996</v>
      </c>
      <c r="D13" s="531">
        <v>62460</v>
      </c>
      <c r="E13" s="1990" t="s">
        <v>745</v>
      </c>
      <c r="F13" s="1991" t="s">
        <v>745</v>
      </c>
      <c r="G13" s="531">
        <v>0</v>
      </c>
    </row>
    <row r="14" spans="1:7" x14ac:dyDescent="0.25">
      <c r="A14" s="1939" t="s">
        <v>681</v>
      </c>
      <c r="B14" s="1990" t="s">
        <v>745</v>
      </c>
      <c r="C14" s="1991" t="s">
        <v>745</v>
      </c>
      <c r="D14" s="531">
        <v>0</v>
      </c>
      <c r="E14" s="1990" t="s">
        <v>1560</v>
      </c>
      <c r="F14" s="1983">
        <v>2015</v>
      </c>
      <c r="G14" s="531">
        <v>2772</v>
      </c>
    </row>
    <row r="15" spans="1:7" x14ac:dyDescent="0.25">
      <c r="A15" s="1939" t="s">
        <v>681</v>
      </c>
      <c r="B15" s="1990" t="s">
        <v>745</v>
      </c>
      <c r="C15" s="1991" t="s">
        <v>745</v>
      </c>
      <c r="D15" s="531">
        <v>0</v>
      </c>
      <c r="E15" s="1990" t="s">
        <v>1561</v>
      </c>
      <c r="F15" s="1983">
        <v>2004</v>
      </c>
      <c r="G15" s="531">
        <v>34</v>
      </c>
    </row>
    <row r="16" spans="1:7" x14ac:dyDescent="0.25">
      <c r="A16" s="1939" t="s">
        <v>681</v>
      </c>
      <c r="B16" s="1990" t="s">
        <v>1562</v>
      </c>
      <c r="C16" s="1991">
        <v>2020</v>
      </c>
      <c r="D16" s="531">
        <v>527</v>
      </c>
      <c r="E16" s="1990"/>
      <c r="F16" s="1983"/>
      <c r="G16" s="531"/>
    </row>
    <row r="17" spans="1:7" x14ac:dyDescent="0.25">
      <c r="A17" s="1939" t="s">
        <v>682</v>
      </c>
      <c r="B17" s="1990" t="s">
        <v>1563</v>
      </c>
      <c r="C17" s="1991">
        <v>1996</v>
      </c>
      <c r="D17" s="531">
        <v>520</v>
      </c>
      <c r="E17" s="1990" t="s">
        <v>745</v>
      </c>
      <c r="F17" s="1983" t="s">
        <v>745</v>
      </c>
      <c r="G17" s="531">
        <v>0</v>
      </c>
    </row>
    <row r="18" spans="1:7" x14ac:dyDescent="0.25">
      <c r="A18" s="1939" t="s">
        <v>682</v>
      </c>
      <c r="B18" s="1990" t="s">
        <v>745</v>
      </c>
      <c r="C18" s="1991" t="s">
        <v>745</v>
      </c>
      <c r="D18" s="531">
        <v>0</v>
      </c>
      <c r="E18" s="1990" t="s">
        <v>1564</v>
      </c>
      <c r="F18" s="1983">
        <v>2010</v>
      </c>
      <c r="G18" s="531">
        <v>13796</v>
      </c>
    </row>
    <row r="19" spans="1:7" x14ac:dyDescent="0.25">
      <c r="A19" s="1939" t="s">
        <v>1565</v>
      </c>
      <c r="B19" s="1990"/>
      <c r="C19" s="1983"/>
      <c r="D19" s="531"/>
      <c r="E19" s="1990" t="s">
        <v>1566</v>
      </c>
      <c r="F19" s="1983">
        <v>2020</v>
      </c>
      <c r="G19" s="531">
        <v>1380</v>
      </c>
    </row>
    <row r="20" spans="1:7" x14ac:dyDescent="0.25">
      <c r="A20" s="1939" t="s">
        <v>845</v>
      </c>
      <c r="B20" s="1990" t="s">
        <v>745</v>
      </c>
      <c r="C20" s="1983" t="s">
        <v>745</v>
      </c>
      <c r="D20" s="531">
        <v>0</v>
      </c>
      <c r="E20" s="1990" t="s">
        <v>1567</v>
      </c>
      <c r="F20" s="1991">
        <v>1981</v>
      </c>
      <c r="G20" s="531">
        <v>4877</v>
      </c>
    </row>
    <row r="21" spans="1:7" x14ac:dyDescent="0.25">
      <c r="A21" s="2361" t="s">
        <v>693</v>
      </c>
      <c r="B21" s="2362" t="s">
        <v>745</v>
      </c>
      <c r="C21" s="2363" t="s">
        <v>745</v>
      </c>
      <c r="D21" s="2364">
        <v>0</v>
      </c>
      <c r="E21" s="2362" t="s">
        <v>1568</v>
      </c>
      <c r="F21" s="2365">
        <v>2004</v>
      </c>
      <c r="G21" s="2364">
        <v>58946</v>
      </c>
    </row>
    <row r="22" spans="1:7" x14ac:dyDescent="0.25">
      <c r="G22" s="1992"/>
    </row>
    <row r="23" spans="1:7" s="46" customFormat="1" ht="12.1" customHeight="1" x14ac:dyDescent="0.25">
      <c r="A23" s="1939" t="s">
        <v>1569</v>
      </c>
    </row>
    <row r="24" spans="1:7" s="46" customFormat="1" x14ac:dyDescent="0.25">
      <c r="A24" s="1939" t="s">
        <v>696</v>
      </c>
    </row>
    <row r="25" spans="1:7" s="46" customFormat="1" x14ac:dyDescent="0.25">
      <c r="A25" s="46" t="s">
        <v>1258</v>
      </c>
    </row>
    <row r="26" spans="1:7" s="46" customFormat="1" x14ac:dyDescent="0.25">
      <c r="A26" s="1939" t="s">
        <v>1520</v>
      </c>
    </row>
  </sheetData>
  <pageMargins left="0.7" right="0.7" top="0.75" bottom="0.75" header="0.3" footer="0.3"/>
  <pageSetup paperSize="9" orientation="portrait"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dimension ref="A2:D25"/>
  <sheetViews>
    <sheetView zoomScaleNormal="100" workbookViewId="0"/>
  </sheetViews>
  <sheetFormatPr baseColWidth="10" defaultColWidth="11.375" defaultRowHeight="10.199999999999999" x14ac:dyDescent="0.25"/>
  <cols>
    <col min="1" max="1" width="32.875" style="22" customWidth="1"/>
    <col min="2" max="2" width="27" style="22" customWidth="1"/>
    <col min="3" max="3" width="20" style="22" customWidth="1"/>
    <col min="4" max="4" width="48.125" style="22" customWidth="1"/>
    <col min="5" max="5" width="19.125" style="22" bestFit="1" customWidth="1"/>
    <col min="6" max="6" width="11.375" style="22"/>
    <col min="7" max="7" width="34.25" style="22" customWidth="1"/>
    <col min="8" max="8" width="14.25" style="22" customWidth="1"/>
    <col min="9" max="16384" width="11.375" style="22"/>
  </cols>
  <sheetData>
    <row r="2" spans="1:4" s="278" customFormat="1" x14ac:dyDescent="0.25">
      <c r="A2" s="575" t="s">
        <v>1570</v>
      </c>
      <c r="B2" s="1973"/>
    </row>
    <row r="3" spans="1:4" s="278" customFormat="1" ht="11.25" customHeight="1" x14ac:dyDescent="0.25">
      <c r="A3" s="2366"/>
      <c r="B3" s="2366"/>
      <c r="C3" s="2367"/>
      <c r="D3" s="2367"/>
    </row>
    <row r="4" spans="1:4" ht="11.55" x14ac:dyDescent="0.25">
      <c r="A4" s="2350" t="s">
        <v>1571</v>
      </c>
      <c r="B4" s="2350" t="s">
        <v>1572</v>
      </c>
      <c r="C4" s="2350" t="s">
        <v>1573</v>
      </c>
      <c r="D4" s="2350" t="s">
        <v>1574</v>
      </c>
    </row>
    <row r="5" spans="1:4" x14ac:dyDescent="0.25">
      <c r="A5" s="1939" t="s">
        <v>677</v>
      </c>
      <c r="B5" s="1939" t="s">
        <v>1575</v>
      </c>
      <c r="C5" s="1983">
        <v>2007</v>
      </c>
      <c r="D5" s="1939" t="s">
        <v>1576</v>
      </c>
    </row>
    <row r="6" spans="1:4" x14ac:dyDescent="0.25">
      <c r="A6" s="1939" t="s">
        <v>678</v>
      </c>
      <c r="B6" s="1939" t="s">
        <v>1577</v>
      </c>
      <c r="C6" s="1983">
        <v>2005</v>
      </c>
      <c r="D6" s="1939" t="s">
        <v>1578</v>
      </c>
    </row>
    <row r="7" spans="1:4" x14ac:dyDescent="0.25">
      <c r="A7" s="1939" t="s">
        <v>682</v>
      </c>
      <c r="B7" s="1939" t="s">
        <v>1579</v>
      </c>
      <c r="C7" s="1983">
        <v>2005</v>
      </c>
      <c r="D7" s="1939" t="s">
        <v>1580</v>
      </c>
    </row>
    <row r="8" spans="1:4" ht="20.399999999999999" x14ac:dyDescent="0.25">
      <c r="A8" s="1939" t="s">
        <v>682</v>
      </c>
      <c r="B8" s="576" t="s">
        <v>1581</v>
      </c>
      <c r="C8" s="1983">
        <v>2010</v>
      </c>
      <c r="D8" s="1939" t="s">
        <v>1582</v>
      </c>
    </row>
    <row r="9" spans="1:4" x14ac:dyDescent="0.25">
      <c r="A9" s="1939" t="s">
        <v>1583</v>
      </c>
      <c r="B9" s="1939" t="s">
        <v>1584</v>
      </c>
      <c r="C9" s="1983">
        <v>2011</v>
      </c>
      <c r="D9" s="1939" t="s">
        <v>1585</v>
      </c>
    </row>
    <row r="10" spans="1:4" x14ac:dyDescent="0.25">
      <c r="A10" s="1939" t="s">
        <v>683</v>
      </c>
      <c r="B10" s="1939" t="s">
        <v>1586</v>
      </c>
      <c r="C10" s="1983">
        <v>2016</v>
      </c>
      <c r="D10" s="1939" t="s">
        <v>1587</v>
      </c>
    </row>
    <row r="11" spans="1:4" x14ac:dyDescent="0.25">
      <c r="A11" s="1939" t="s">
        <v>684</v>
      </c>
      <c r="B11" s="1939" t="s">
        <v>1588</v>
      </c>
      <c r="C11" s="1983">
        <v>2008</v>
      </c>
      <c r="D11" s="1939" t="s">
        <v>1589</v>
      </c>
    </row>
    <row r="12" spans="1:4" x14ac:dyDescent="0.25">
      <c r="A12" s="1939" t="s">
        <v>685</v>
      </c>
      <c r="B12" s="1939" t="s">
        <v>1590</v>
      </c>
      <c r="C12" s="1983">
        <v>2003</v>
      </c>
      <c r="D12" s="1939" t="s">
        <v>1591</v>
      </c>
    </row>
    <row r="13" spans="1:4" x14ac:dyDescent="0.25">
      <c r="A13" s="1939" t="s">
        <v>685</v>
      </c>
      <c r="B13" s="1939" t="s">
        <v>1592</v>
      </c>
      <c r="C13" s="1983">
        <v>2006</v>
      </c>
      <c r="D13" s="1939" t="s">
        <v>1589</v>
      </c>
    </row>
    <row r="14" spans="1:4" x14ac:dyDescent="0.25">
      <c r="A14" s="1939" t="s">
        <v>685</v>
      </c>
      <c r="B14" s="1939" t="s">
        <v>1593</v>
      </c>
      <c r="C14" s="1983">
        <v>2011</v>
      </c>
      <c r="D14" s="1939" t="s">
        <v>1594</v>
      </c>
    </row>
    <row r="15" spans="1:4" x14ac:dyDescent="0.25">
      <c r="A15" s="1939" t="s">
        <v>688</v>
      </c>
      <c r="B15" s="1939" t="s">
        <v>1595</v>
      </c>
      <c r="C15" s="1983">
        <v>2004</v>
      </c>
      <c r="D15" s="1939" t="s">
        <v>1591</v>
      </c>
    </row>
    <row r="16" spans="1:4" x14ac:dyDescent="0.25">
      <c r="A16" s="1939" t="s">
        <v>689</v>
      </c>
      <c r="B16" s="1939" t="s">
        <v>1596</v>
      </c>
      <c r="C16" s="1983">
        <v>2006</v>
      </c>
      <c r="D16" s="1939" t="s">
        <v>1589</v>
      </c>
    </row>
    <row r="17" spans="1:4" x14ac:dyDescent="0.25">
      <c r="A17" s="1939" t="s">
        <v>689</v>
      </c>
      <c r="B17" s="1939" t="s">
        <v>1597</v>
      </c>
      <c r="C17" s="1983">
        <v>2007</v>
      </c>
      <c r="D17" s="1939" t="s">
        <v>1598</v>
      </c>
    </row>
    <row r="18" spans="1:4" x14ac:dyDescent="0.25">
      <c r="A18" s="1939" t="s">
        <v>689</v>
      </c>
      <c r="B18" s="1939" t="s">
        <v>1599</v>
      </c>
      <c r="C18" s="1983">
        <v>2018</v>
      </c>
      <c r="D18" s="1939" t="s">
        <v>1600</v>
      </c>
    </row>
    <row r="19" spans="1:4" x14ac:dyDescent="0.25">
      <c r="A19" s="1939" t="s">
        <v>845</v>
      </c>
      <c r="B19" s="1939" t="s">
        <v>1601</v>
      </c>
      <c r="C19" s="1983">
        <v>2009</v>
      </c>
      <c r="D19" s="1939" t="s">
        <v>1602</v>
      </c>
    </row>
    <row r="20" spans="1:4" x14ac:dyDescent="0.25">
      <c r="A20" s="1939" t="s">
        <v>693</v>
      </c>
      <c r="B20" s="1939" t="s">
        <v>1603</v>
      </c>
      <c r="C20" s="1983">
        <v>2019</v>
      </c>
      <c r="D20" s="1939" t="s">
        <v>1604</v>
      </c>
    </row>
    <row r="21" spans="1:4" x14ac:dyDescent="0.25">
      <c r="A21" s="1939"/>
      <c r="B21" s="1939"/>
      <c r="C21" s="1983"/>
      <c r="D21" s="1939"/>
    </row>
    <row r="22" spans="1:4" x14ac:dyDescent="0.25">
      <c r="A22" s="1939" t="s">
        <v>1605</v>
      </c>
    </row>
    <row r="23" spans="1:4" x14ac:dyDescent="0.25">
      <c r="A23" s="1939" t="s">
        <v>1606</v>
      </c>
    </row>
    <row r="24" spans="1:4" x14ac:dyDescent="0.25">
      <c r="A24" s="759" t="s">
        <v>1607</v>
      </c>
    </row>
    <row r="25" spans="1:4" x14ac:dyDescent="0.25">
      <c r="A25" s="1939" t="s">
        <v>1529</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dimension ref="A2:D33"/>
  <sheetViews>
    <sheetView zoomScaleNormal="100" workbookViewId="0"/>
  </sheetViews>
  <sheetFormatPr baseColWidth="10" defaultColWidth="11.375" defaultRowHeight="10.199999999999999" x14ac:dyDescent="0.25"/>
  <cols>
    <col min="1" max="1" width="33.75" style="22" customWidth="1"/>
    <col min="2" max="2" width="25.25" style="22" customWidth="1"/>
    <col min="3" max="3" width="20.75" style="22" customWidth="1"/>
    <col min="4" max="4" width="78.625" style="22" customWidth="1"/>
    <col min="5" max="5" width="13.625" style="22" customWidth="1"/>
    <col min="6" max="6" width="11.875" style="22" bestFit="1" customWidth="1"/>
    <col min="7" max="7" width="36.375" style="22" customWidth="1"/>
    <col min="8" max="8" width="11.875" style="22" bestFit="1" customWidth="1"/>
    <col min="9" max="16384" width="11.375" style="22"/>
  </cols>
  <sheetData>
    <row r="2" spans="1:4" s="294" customFormat="1" x14ac:dyDescent="0.25">
      <c r="A2" s="575" t="s">
        <v>1608</v>
      </c>
    </row>
    <row r="4" spans="1:4" ht="11.55" x14ac:dyDescent="0.25">
      <c r="A4" s="2350" t="s">
        <v>1571</v>
      </c>
      <c r="B4" s="2350" t="s">
        <v>1572</v>
      </c>
      <c r="C4" s="2350" t="s">
        <v>1609</v>
      </c>
      <c r="D4" s="2350" t="s">
        <v>1610</v>
      </c>
    </row>
    <row r="5" spans="1:4" x14ac:dyDescent="0.25">
      <c r="A5" s="1939" t="s">
        <v>677</v>
      </c>
      <c r="B5" s="1939" t="s">
        <v>1611</v>
      </c>
      <c r="C5" s="1983">
        <v>2006</v>
      </c>
      <c r="D5" s="1939" t="s">
        <v>1612</v>
      </c>
    </row>
    <row r="6" spans="1:4" x14ac:dyDescent="0.25">
      <c r="A6" s="1939" t="s">
        <v>677</v>
      </c>
      <c r="B6" s="1939" t="s">
        <v>1613</v>
      </c>
      <c r="C6" s="1983">
        <v>2003</v>
      </c>
      <c r="D6" s="1939" t="s">
        <v>1614</v>
      </c>
    </row>
    <row r="7" spans="1:4" x14ac:dyDescent="0.25">
      <c r="A7" s="1939" t="s">
        <v>677</v>
      </c>
      <c r="B7" s="1939" t="s">
        <v>1615</v>
      </c>
      <c r="C7" s="1983">
        <v>2006</v>
      </c>
      <c r="D7" s="1939" t="s">
        <v>1616</v>
      </c>
    </row>
    <row r="8" spans="1:4" x14ac:dyDescent="0.25">
      <c r="A8" s="1939" t="s">
        <v>678</v>
      </c>
      <c r="B8" s="1939" t="s">
        <v>1617</v>
      </c>
      <c r="C8" s="1983">
        <v>2016</v>
      </c>
      <c r="D8" s="1939" t="s">
        <v>1618</v>
      </c>
    </row>
    <row r="9" spans="1:4" x14ac:dyDescent="0.25">
      <c r="A9" s="1939" t="s">
        <v>679</v>
      </c>
      <c r="B9" s="1939" t="s">
        <v>1619</v>
      </c>
      <c r="C9" s="1983">
        <v>2008</v>
      </c>
      <c r="D9" s="1939" t="s">
        <v>1620</v>
      </c>
    </row>
    <row r="10" spans="1:4" x14ac:dyDescent="0.25">
      <c r="A10" s="1939" t="s">
        <v>679</v>
      </c>
      <c r="B10" s="1939" t="s">
        <v>1621</v>
      </c>
      <c r="C10" s="1983">
        <v>2004</v>
      </c>
      <c r="D10" s="1939" t="s">
        <v>1622</v>
      </c>
    </row>
    <row r="11" spans="1:4" x14ac:dyDescent="0.25">
      <c r="A11" s="1939" t="s">
        <v>679</v>
      </c>
      <c r="B11" s="1939" t="s">
        <v>1623</v>
      </c>
      <c r="C11" s="1983">
        <v>2017</v>
      </c>
      <c r="D11" s="1939" t="s">
        <v>1624</v>
      </c>
    </row>
    <row r="12" spans="1:4" x14ac:dyDescent="0.25">
      <c r="A12" s="1939" t="s">
        <v>680</v>
      </c>
      <c r="B12" s="1939" t="s">
        <v>1625</v>
      </c>
      <c r="C12" s="1983">
        <v>2004</v>
      </c>
      <c r="D12" s="1939" t="s">
        <v>1626</v>
      </c>
    </row>
    <row r="13" spans="1:4" x14ac:dyDescent="0.25">
      <c r="A13" s="1939" t="s">
        <v>680</v>
      </c>
      <c r="B13" s="1939" t="s">
        <v>1627</v>
      </c>
      <c r="C13" s="1983">
        <v>2010</v>
      </c>
      <c r="D13" s="1939" t="s">
        <v>1628</v>
      </c>
    </row>
    <row r="14" spans="1:4" x14ac:dyDescent="0.25">
      <c r="A14" s="1939" t="s">
        <v>681</v>
      </c>
      <c r="B14" s="1939" t="s">
        <v>1629</v>
      </c>
      <c r="C14" s="1983">
        <v>2002</v>
      </c>
      <c r="D14" s="1939" t="s">
        <v>1630</v>
      </c>
    </row>
    <row r="15" spans="1:4" x14ac:dyDescent="0.25">
      <c r="A15" s="1939" t="s">
        <v>681</v>
      </c>
      <c r="B15" s="1939" t="s">
        <v>1631</v>
      </c>
      <c r="C15" s="1983">
        <v>2015</v>
      </c>
      <c r="D15" s="1939" t="s">
        <v>1632</v>
      </c>
    </row>
    <row r="16" spans="1:4" x14ac:dyDescent="0.25">
      <c r="A16" s="1939" t="s">
        <v>682</v>
      </c>
      <c r="B16" s="1939" t="s">
        <v>1633</v>
      </c>
      <c r="C16" s="1983">
        <v>2005</v>
      </c>
      <c r="D16" s="1939" t="s">
        <v>1634</v>
      </c>
    </row>
    <row r="17" spans="1:4" x14ac:dyDescent="0.25">
      <c r="A17" s="1939" t="s">
        <v>683</v>
      </c>
      <c r="B17" s="1939" t="s">
        <v>1635</v>
      </c>
      <c r="C17" s="1983">
        <v>2001</v>
      </c>
      <c r="D17" s="1939" t="s">
        <v>1636</v>
      </c>
    </row>
    <row r="18" spans="1:4" x14ac:dyDescent="0.25">
      <c r="A18" s="1939" t="s">
        <v>683</v>
      </c>
      <c r="B18" s="1939" t="s">
        <v>1637</v>
      </c>
      <c r="C18" s="1983">
        <v>2018</v>
      </c>
      <c r="D18" s="1939" t="s">
        <v>1638</v>
      </c>
    </row>
    <row r="19" spans="1:4" x14ac:dyDescent="0.25">
      <c r="A19" s="1939" t="s">
        <v>688</v>
      </c>
      <c r="B19" s="1939" t="s">
        <v>1639</v>
      </c>
      <c r="C19" s="1983">
        <v>2007</v>
      </c>
      <c r="D19" s="1939" t="s">
        <v>1640</v>
      </c>
    </row>
    <row r="20" spans="1:4" x14ac:dyDescent="0.25">
      <c r="A20" s="1939" t="s">
        <v>688</v>
      </c>
      <c r="B20" s="1939" t="s">
        <v>1641</v>
      </c>
      <c r="C20" s="1983">
        <v>2019</v>
      </c>
      <c r="D20" s="1939" t="s">
        <v>1642</v>
      </c>
    </row>
    <row r="21" spans="1:4" x14ac:dyDescent="0.25">
      <c r="A21" s="1939" t="s">
        <v>689</v>
      </c>
      <c r="B21" s="1939" t="s">
        <v>1643</v>
      </c>
      <c r="C21" s="1983">
        <v>2004</v>
      </c>
      <c r="D21" s="1939" t="s">
        <v>1644</v>
      </c>
    </row>
    <row r="22" spans="1:4" x14ac:dyDescent="0.25">
      <c r="A22" s="1939" t="s">
        <v>689</v>
      </c>
      <c r="B22" s="1939" t="s">
        <v>1645</v>
      </c>
      <c r="C22" s="1983">
        <v>2017</v>
      </c>
      <c r="D22" s="1939" t="s">
        <v>1646</v>
      </c>
    </row>
    <row r="23" spans="1:4" x14ac:dyDescent="0.25">
      <c r="A23" s="1939" t="s">
        <v>845</v>
      </c>
      <c r="B23" s="1939" t="s">
        <v>1647</v>
      </c>
      <c r="C23" s="1983">
        <v>2005</v>
      </c>
      <c r="D23" s="1939" t="s">
        <v>1648</v>
      </c>
    </row>
    <row r="24" spans="1:4" x14ac:dyDescent="0.25">
      <c r="A24" s="1939" t="s">
        <v>846</v>
      </c>
      <c r="B24" s="1939" t="s">
        <v>1649</v>
      </c>
      <c r="C24" s="1983">
        <v>2009</v>
      </c>
      <c r="D24" s="1939" t="s">
        <v>1650</v>
      </c>
    </row>
    <row r="25" spans="1:4" x14ac:dyDescent="0.25">
      <c r="A25" s="1939" t="s">
        <v>692</v>
      </c>
      <c r="B25" s="1939" t="s">
        <v>1651</v>
      </c>
      <c r="C25" s="1983" t="s">
        <v>1652</v>
      </c>
      <c r="D25" s="1939" t="s">
        <v>1616</v>
      </c>
    </row>
    <row r="26" spans="1:4" x14ac:dyDescent="0.25">
      <c r="A26" s="1939" t="s">
        <v>693</v>
      </c>
      <c r="B26" s="1939" t="s">
        <v>1653</v>
      </c>
      <c r="C26" s="1983">
        <v>2015</v>
      </c>
      <c r="D26" s="1939" t="s">
        <v>1654</v>
      </c>
    </row>
    <row r="27" spans="1:4" x14ac:dyDescent="0.25">
      <c r="A27" s="1939" t="s">
        <v>1655</v>
      </c>
      <c r="B27" s="1939" t="s">
        <v>1656</v>
      </c>
      <c r="C27" s="1983">
        <v>2020</v>
      </c>
      <c r="D27" s="1939" t="s">
        <v>1616</v>
      </c>
    </row>
    <row r="28" spans="1:4" x14ac:dyDescent="0.25">
      <c r="A28" s="1939"/>
      <c r="B28" s="1939"/>
      <c r="C28" s="1983"/>
      <c r="D28" s="1939"/>
    </row>
    <row r="29" spans="1:4" x14ac:dyDescent="0.25">
      <c r="A29" s="1939" t="s">
        <v>1657</v>
      </c>
    </row>
    <row r="30" spans="1:4" x14ac:dyDescent="0.25">
      <c r="A30" s="1939" t="s">
        <v>1658</v>
      </c>
    </row>
    <row r="31" spans="1:4" x14ac:dyDescent="0.25">
      <c r="A31" s="22" t="s">
        <v>1659</v>
      </c>
    </row>
    <row r="32" spans="1:4" x14ac:dyDescent="0.25">
      <c r="A32" s="759" t="s">
        <v>1660</v>
      </c>
    </row>
    <row r="33" spans="1:1" x14ac:dyDescent="0.25">
      <c r="A33" s="46" t="s">
        <v>1661</v>
      </c>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dimension ref="A2:P30"/>
  <sheetViews>
    <sheetView zoomScaleNormal="100" workbookViewId="0"/>
  </sheetViews>
  <sheetFormatPr baseColWidth="10" defaultColWidth="11.375" defaultRowHeight="10.199999999999999" x14ac:dyDescent="0.25"/>
  <cols>
    <col min="1" max="1" width="33.375" style="22" customWidth="1"/>
    <col min="2" max="2" width="21" style="22" customWidth="1"/>
    <col min="3" max="3" width="11.375" style="22"/>
    <col min="4" max="4" width="15.25" style="22" customWidth="1"/>
    <col min="5" max="6" width="14.25" style="22" customWidth="1"/>
    <col min="7" max="7" width="15.125" style="22" customWidth="1"/>
    <col min="8" max="8" width="15.75" style="22" customWidth="1"/>
    <col min="9" max="10" width="11.375" style="22"/>
    <col min="11" max="11" width="12.625" style="22" bestFit="1" customWidth="1"/>
    <col min="12" max="16384" width="11.375" style="22"/>
  </cols>
  <sheetData>
    <row r="2" spans="1:8" s="278" customFormat="1" x14ac:dyDescent="0.25">
      <c r="A2" s="575" t="s">
        <v>1662</v>
      </c>
    </row>
    <row r="4" spans="1:8" ht="21.75" x14ac:dyDescent="0.25">
      <c r="A4" s="2368" t="s">
        <v>1663</v>
      </c>
      <c r="B4" s="2369" t="s">
        <v>1664</v>
      </c>
      <c r="C4" s="2370" t="s">
        <v>752</v>
      </c>
      <c r="D4" s="2352" t="s">
        <v>1665</v>
      </c>
      <c r="E4" s="2354"/>
      <c r="F4" s="2354"/>
      <c r="G4" s="2354"/>
      <c r="H4" s="2354"/>
    </row>
    <row r="5" spans="1:8" x14ac:dyDescent="0.25">
      <c r="A5" s="2371"/>
      <c r="B5" s="2372"/>
      <c r="C5" s="2373"/>
      <c r="D5" s="2350" t="s">
        <v>1666</v>
      </c>
      <c r="E5" s="2350" t="s">
        <v>1667</v>
      </c>
      <c r="F5" s="2350" t="s">
        <v>1668</v>
      </c>
      <c r="G5" s="2350" t="s">
        <v>1669</v>
      </c>
      <c r="H5" s="2350" t="s">
        <v>1670</v>
      </c>
    </row>
    <row r="6" spans="1:8" x14ac:dyDescent="0.25">
      <c r="A6" s="1939" t="s">
        <v>1272</v>
      </c>
      <c r="B6" s="1939" t="s">
        <v>1671</v>
      </c>
      <c r="C6" s="1947">
        <v>68</v>
      </c>
      <c r="D6" s="1440">
        <v>40</v>
      </c>
      <c r="E6" s="1440">
        <v>22</v>
      </c>
      <c r="F6" s="1440">
        <v>6</v>
      </c>
      <c r="G6" s="1440">
        <v>0</v>
      </c>
      <c r="H6" s="1440">
        <v>0</v>
      </c>
    </row>
    <row r="7" spans="1:8" x14ac:dyDescent="0.25">
      <c r="A7" s="1939" t="s">
        <v>1393</v>
      </c>
      <c r="B7" s="1939" t="s">
        <v>1671</v>
      </c>
      <c r="C7" s="1947">
        <v>99</v>
      </c>
      <c r="D7" s="1440">
        <v>26</v>
      </c>
      <c r="E7" s="1440">
        <v>59</v>
      </c>
      <c r="F7" s="1440">
        <v>9</v>
      </c>
      <c r="G7" s="1440">
        <v>0</v>
      </c>
      <c r="H7" s="1440">
        <v>5</v>
      </c>
    </row>
    <row r="8" spans="1:8" x14ac:dyDescent="0.25">
      <c r="A8" s="1939" t="s">
        <v>1490</v>
      </c>
      <c r="B8" s="1939" t="s">
        <v>1672</v>
      </c>
      <c r="C8" s="1947">
        <v>26</v>
      </c>
      <c r="D8" s="1896">
        <v>15</v>
      </c>
      <c r="E8" s="1896">
        <v>1</v>
      </c>
      <c r="F8" s="1896">
        <v>8</v>
      </c>
      <c r="G8" s="1440">
        <v>0</v>
      </c>
      <c r="H8" s="1896">
        <v>2</v>
      </c>
    </row>
    <row r="9" spans="1:8" ht="10.55" customHeight="1" x14ac:dyDescent="0.25">
      <c r="A9" s="1939" t="s">
        <v>1394</v>
      </c>
      <c r="B9" s="1939" t="s">
        <v>1672</v>
      </c>
      <c r="C9" s="1947">
        <v>40</v>
      </c>
      <c r="D9" s="1896">
        <v>2</v>
      </c>
      <c r="E9" s="1896">
        <v>38</v>
      </c>
      <c r="F9" s="1896">
        <v>0</v>
      </c>
      <c r="G9" s="1440">
        <v>0</v>
      </c>
      <c r="H9" s="1896">
        <v>0</v>
      </c>
    </row>
    <row r="10" spans="1:8" x14ac:dyDescent="0.25">
      <c r="A10" s="1939" t="s">
        <v>1673</v>
      </c>
      <c r="B10" s="1939" t="s">
        <v>1672</v>
      </c>
      <c r="C10" s="1947">
        <v>1</v>
      </c>
      <c r="D10" s="1896">
        <v>0</v>
      </c>
      <c r="E10" s="1896">
        <v>0</v>
      </c>
      <c r="F10" s="1896">
        <v>1</v>
      </c>
      <c r="G10" s="1440">
        <v>0</v>
      </c>
      <c r="H10" s="1896">
        <v>0</v>
      </c>
    </row>
    <row r="11" spans="1:8" x14ac:dyDescent="0.25">
      <c r="A11" s="1939" t="s">
        <v>1279</v>
      </c>
      <c r="B11" s="1939" t="s">
        <v>1672</v>
      </c>
      <c r="C11" s="1947">
        <v>82</v>
      </c>
      <c r="D11" s="1896">
        <v>82</v>
      </c>
      <c r="E11" s="1896">
        <v>0</v>
      </c>
      <c r="F11" s="1896">
        <v>0</v>
      </c>
      <c r="G11" s="1440">
        <v>0</v>
      </c>
      <c r="H11" s="1896">
        <v>0</v>
      </c>
    </row>
    <row r="12" spans="1:8" x14ac:dyDescent="0.25">
      <c r="A12" s="1939" t="s">
        <v>1278</v>
      </c>
      <c r="B12" s="1939" t="s">
        <v>1672</v>
      </c>
      <c r="C12" s="1947">
        <v>83</v>
      </c>
      <c r="D12" s="1896">
        <v>83</v>
      </c>
      <c r="E12" s="1896">
        <v>0</v>
      </c>
      <c r="F12" s="1896">
        <v>0</v>
      </c>
      <c r="G12" s="1440">
        <v>0</v>
      </c>
      <c r="H12" s="1896">
        <v>0</v>
      </c>
    </row>
    <row r="13" spans="1:8" x14ac:dyDescent="0.25">
      <c r="A13" s="1939" t="s">
        <v>1674</v>
      </c>
      <c r="B13" s="1939" t="s">
        <v>1671</v>
      </c>
      <c r="C13" s="1947">
        <v>25</v>
      </c>
      <c r="D13" s="1896">
        <v>13</v>
      </c>
      <c r="E13" s="1896">
        <v>10</v>
      </c>
      <c r="F13" s="1896">
        <v>2</v>
      </c>
      <c r="G13" s="1440">
        <v>0</v>
      </c>
      <c r="H13" s="1896">
        <v>0</v>
      </c>
    </row>
    <row r="14" spans="1:8" x14ac:dyDescent="0.25">
      <c r="A14" s="1939" t="s">
        <v>1496</v>
      </c>
      <c r="B14" s="1939" t="s">
        <v>1672</v>
      </c>
      <c r="C14" s="1947">
        <v>68</v>
      </c>
      <c r="D14" s="1896">
        <v>0</v>
      </c>
      <c r="E14" s="1896">
        <v>0</v>
      </c>
      <c r="F14" s="1896">
        <v>0</v>
      </c>
      <c r="G14" s="1896">
        <v>68</v>
      </c>
      <c r="H14" s="1896">
        <v>0</v>
      </c>
    </row>
    <row r="15" spans="1:8" ht="20.399999999999999" x14ac:dyDescent="0.25">
      <c r="A15" s="43" t="s">
        <v>1675</v>
      </c>
      <c r="B15" s="1939" t="s">
        <v>1671</v>
      </c>
      <c r="C15" s="1947">
        <v>18</v>
      </c>
      <c r="D15" s="1896">
        <v>0</v>
      </c>
      <c r="E15" s="1896">
        <v>14</v>
      </c>
      <c r="F15" s="1896">
        <v>4</v>
      </c>
      <c r="G15" s="1896">
        <v>0</v>
      </c>
      <c r="H15" s="1896">
        <v>0</v>
      </c>
    </row>
    <row r="16" spans="1:8" x14ac:dyDescent="0.25">
      <c r="A16" s="1939" t="s">
        <v>1501</v>
      </c>
      <c r="B16" s="1939" t="s">
        <v>1671</v>
      </c>
      <c r="C16" s="1947">
        <v>13</v>
      </c>
      <c r="D16" s="1896">
        <v>4</v>
      </c>
      <c r="E16" s="1896">
        <v>0</v>
      </c>
      <c r="F16" s="1896">
        <v>1</v>
      </c>
      <c r="G16" s="1896">
        <v>8</v>
      </c>
      <c r="H16" s="1896">
        <v>0</v>
      </c>
    </row>
    <row r="17" spans="1:16" x14ac:dyDescent="0.25">
      <c r="A17" s="1939" t="s">
        <v>1418</v>
      </c>
      <c r="B17" s="1939" t="s">
        <v>1671</v>
      </c>
      <c r="C17" s="1947">
        <v>20</v>
      </c>
      <c r="D17" s="1896">
        <v>10</v>
      </c>
      <c r="E17" s="1896">
        <v>9</v>
      </c>
      <c r="F17" s="1896">
        <v>0</v>
      </c>
      <c r="G17" s="1896">
        <v>0</v>
      </c>
      <c r="H17" s="1896">
        <v>1</v>
      </c>
    </row>
    <row r="18" spans="1:16" x14ac:dyDescent="0.25">
      <c r="A18" s="1939" t="s">
        <v>1447</v>
      </c>
      <c r="B18" s="1939" t="s">
        <v>1671</v>
      </c>
      <c r="C18" s="1947">
        <v>8</v>
      </c>
      <c r="D18" s="1896">
        <v>6</v>
      </c>
      <c r="E18" s="1896">
        <v>1</v>
      </c>
      <c r="F18" s="1896">
        <v>1</v>
      </c>
      <c r="G18" s="1896">
        <v>0</v>
      </c>
      <c r="H18" s="1896">
        <v>0</v>
      </c>
    </row>
    <row r="19" spans="1:16" x14ac:dyDescent="0.25">
      <c r="A19" s="1939" t="s">
        <v>1316</v>
      </c>
      <c r="B19" s="1939" t="s">
        <v>1671</v>
      </c>
      <c r="C19" s="1947">
        <v>3</v>
      </c>
      <c r="D19" s="1896">
        <v>1</v>
      </c>
      <c r="E19" s="1896">
        <v>1</v>
      </c>
      <c r="F19" s="1896">
        <v>1</v>
      </c>
      <c r="G19" s="1896">
        <v>0</v>
      </c>
      <c r="H19" s="1896">
        <v>0</v>
      </c>
    </row>
    <row r="20" spans="1:16" x14ac:dyDescent="0.25">
      <c r="A20" s="1939" t="s">
        <v>1676</v>
      </c>
      <c r="B20" s="1939" t="s">
        <v>1671</v>
      </c>
      <c r="C20" s="1947">
        <v>23</v>
      </c>
      <c r="D20" s="1896">
        <v>5</v>
      </c>
      <c r="E20" s="1896">
        <v>17</v>
      </c>
      <c r="F20" s="1896">
        <v>1</v>
      </c>
      <c r="G20" s="1896">
        <v>0</v>
      </c>
      <c r="H20" s="1896">
        <v>0</v>
      </c>
    </row>
    <row r="21" spans="1:16" x14ac:dyDescent="0.25">
      <c r="A21" s="576" t="s">
        <v>1677</v>
      </c>
      <c r="B21" s="1939" t="s">
        <v>1672</v>
      </c>
      <c r="C21" s="1947">
        <v>4</v>
      </c>
      <c r="D21" s="1896">
        <v>1</v>
      </c>
      <c r="E21" s="1896">
        <v>1</v>
      </c>
      <c r="F21" s="1896">
        <v>1</v>
      </c>
      <c r="G21" s="1896">
        <v>0</v>
      </c>
      <c r="H21" s="1896">
        <v>1</v>
      </c>
    </row>
    <row r="22" spans="1:16" x14ac:dyDescent="0.25">
      <c r="A22" s="1939" t="s">
        <v>1678</v>
      </c>
      <c r="B22" s="1939" t="s">
        <v>1671</v>
      </c>
      <c r="C22" s="1947">
        <v>7</v>
      </c>
      <c r="D22" s="1896">
        <v>0</v>
      </c>
      <c r="E22" s="1896">
        <v>6</v>
      </c>
      <c r="F22" s="1896">
        <v>1</v>
      </c>
      <c r="G22" s="1896">
        <v>0</v>
      </c>
      <c r="H22" s="1896">
        <v>0</v>
      </c>
    </row>
    <row r="23" spans="1:16" x14ac:dyDescent="0.25">
      <c r="A23" s="1939" t="s">
        <v>1348</v>
      </c>
      <c r="B23" s="1939" t="s">
        <v>1671</v>
      </c>
      <c r="C23" s="1947">
        <v>20</v>
      </c>
      <c r="D23" s="1896">
        <v>5</v>
      </c>
      <c r="E23" s="1896">
        <v>9</v>
      </c>
      <c r="F23" s="1896">
        <v>5</v>
      </c>
      <c r="G23" s="1896">
        <v>1</v>
      </c>
      <c r="H23" s="1896">
        <v>0</v>
      </c>
    </row>
    <row r="24" spans="1:16" x14ac:dyDescent="0.25">
      <c r="A24" s="1939" t="s">
        <v>1461</v>
      </c>
      <c r="B24" s="1939" t="s">
        <v>1672</v>
      </c>
      <c r="C24" s="1947">
        <v>7</v>
      </c>
      <c r="D24" s="1896">
        <v>0</v>
      </c>
      <c r="E24" s="1896">
        <v>0</v>
      </c>
      <c r="F24" s="1896">
        <v>6</v>
      </c>
      <c r="G24" s="1896">
        <v>0</v>
      </c>
      <c r="H24" s="1896">
        <v>1</v>
      </c>
    </row>
    <row r="25" spans="1:16" x14ac:dyDescent="0.25">
      <c r="A25" s="1939" t="s">
        <v>1679</v>
      </c>
      <c r="B25" s="1939" t="s">
        <v>1672</v>
      </c>
      <c r="C25" s="1947">
        <v>4</v>
      </c>
      <c r="D25" s="1896">
        <v>2</v>
      </c>
      <c r="E25" s="1896">
        <v>1</v>
      </c>
      <c r="F25" s="1896">
        <v>1</v>
      </c>
      <c r="G25" s="1896">
        <v>0</v>
      </c>
      <c r="H25" s="1896">
        <v>0</v>
      </c>
    </row>
    <row r="26" spans="1:16" x14ac:dyDescent="0.25">
      <c r="A26" s="43"/>
      <c r="B26" s="43"/>
      <c r="C26" s="294"/>
      <c r="D26" s="43"/>
      <c r="E26" s="43"/>
      <c r="F26" s="43"/>
      <c r="G26" s="1993"/>
      <c r="H26" s="1993"/>
      <c r="I26" s="278"/>
      <c r="J26" s="278"/>
    </row>
    <row r="27" spans="1:16" ht="11.25" customHeight="1" x14ac:dyDescent="0.25">
      <c r="A27" s="1939" t="s">
        <v>1680</v>
      </c>
      <c r="B27" s="43"/>
      <c r="C27" s="294"/>
      <c r="D27" s="43"/>
      <c r="E27" s="43"/>
      <c r="F27" s="43"/>
      <c r="G27" s="1993"/>
      <c r="H27" s="1993"/>
      <c r="I27" s="1994"/>
      <c r="J27" s="1994"/>
      <c r="K27" s="1994"/>
      <c r="L27" s="1994"/>
      <c r="M27" s="1994"/>
      <c r="N27" s="1994"/>
      <c r="O27" s="1994"/>
      <c r="P27" s="1994"/>
    </row>
    <row r="28" spans="1:16" ht="11.25" customHeight="1" x14ac:dyDescent="0.25">
      <c r="A28" s="1939" t="s">
        <v>696</v>
      </c>
      <c r="B28" s="43"/>
      <c r="C28" s="294"/>
      <c r="D28" s="43"/>
      <c r="E28" s="43"/>
      <c r="F28" s="43"/>
      <c r="G28" s="1993"/>
      <c r="H28" s="1993"/>
      <c r="I28" s="1995"/>
    </row>
    <row r="29" spans="1:16" ht="10.55" customHeight="1" x14ac:dyDescent="0.25">
      <c r="A29" s="1939" t="s">
        <v>1529</v>
      </c>
      <c r="B29" s="43"/>
      <c r="C29" s="43"/>
      <c r="D29" s="43"/>
      <c r="E29" s="43"/>
      <c r="F29" s="43"/>
      <c r="G29" s="43"/>
      <c r="H29" s="43"/>
    </row>
    <row r="30" spans="1:16" ht="10.55" customHeight="1" x14ac:dyDescent="0.25">
      <c r="A30" s="46"/>
      <c r="B30" s="43"/>
      <c r="C30" s="43"/>
      <c r="D30" s="43"/>
      <c r="E30" s="43"/>
      <c r="F30" s="43"/>
      <c r="G30" s="43"/>
      <c r="H30" s="43"/>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M16"/>
  <sheetViews>
    <sheetView zoomScaleNormal="100" workbookViewId="0"/>
  </sheetViews>
  <sheetFormatPr baseColWidth="10" defaultColWidth="12.625" defaultRowHeight="10.199999999999999" x14ac:dyDescent="0.15"/>
  <cols>
    <col min="1" max="1" width="47.875" style="1825" customWidth="1"/>
    <col min="2" max="13" width="10.125" style="1825" customWidth="1"/>
    <col min="14" max="16384" width="12.625" style="1825"/>
  </cols>
  <sheetData>
    <row r="2" spans="1:13" ht="14.3" customHeight="1" x14ac:dyDescent="0.15">
      <c r="A2" s="1813" t="s">
        <v>751</v>
      </c>
      <c r="B2" s="1826"/>
    </row>
    <row r="4" spans="1:13" x14ac:dyDescent="0.15">
      <c r="A4" s="2240" t="s">
        <v>740</v>
      </c>
      <c r="B4" s="2241">
        <v>2018</v>
      </c>
      <c r="C4" s="2242"/>
      <c r="D4" s="2243"/>
      <c r="E4" s="2241">
        <v>2019</v>
      </c>
      <c r="F4" s="2242"/>
      <c r="G4" s="2243"/>
      <c r="H4" s="2241">
        <v>2020</v>
      </c>
      <c r="I4" s="2242"/>
      <c r="J4" s="2243"/>
      <c r="K4" s="2241">
        <v>2021</v>
      </c>
      <c r="L4" s="2242"/>
      <c r="M4" s="2243"/>
    </row>
    <row r="5" spans="1:13" x14ac:dyDescent="0.15">
      <c r="A5" s="2244"/>
      <c r="B5" s="2179" t="s">
        <v>752</v>
      </c>
      <c r="C5" s="2179" t="s">
        <v>753</v>
      </c>
      <c r="D5" s="2179" t="s">
        <v>754</v>
      </c>
      <c r="E5" s="2179" t="s">
        <v>752</v>
      </c>
      <c r="F5" s="2179" t="s">
        <v>753</v>
      </c>
      <c r="G5" s="2179" t="s">
        <v>754</v>
      </c>
      <c r="H5" s="2179" t="s">
        <v>752</v>
      </c>
      <c r="I5" s="2179" t="s">
        <v>753</v>
      </c>
      <c r="J5" s="2179" t="s">
        <v>754</v>
      </c>
      <c r="K5" s="2179" t="s">
        <v>752</v>
      </c>
      <c r="L5" s="2179" t="s">
        <v>753</v>
      </c>
      <c r="M5" s="2179" t="s">
        <v>754</v>
      </c>
    </row>
    <row r="6" spans="1:13" s="1831" customFormat="1" ht="10.55" customHeight="1" x14ac:dyDescent="0.15">
      <c r="A6" s="1816" t="s">
        <v>676</v>
      </c>
      <c r="B6" s="1830">
        <v>108</v>
      </c>
      <c r="C6" s="1830">
        <v>52</v>
      </c>
      <c r="D6" s="1830">
        <v>56</v>
      </c>
      <c r="E6" s="1830">
        <v>145</v>
      </c>
      <c r="F6" s="1830">
        <v>76</v>
      </c>
      <c r="G6" s="1830">
        <v>69</v>
      </c>
      <c r="H6" s="1830">
        <v>142</v>
      </c>
      <c r="I6" s="1830">
        <v>77</v>
      </c>
      <c r="J6" s="1830">
        <v>65</v>
      </c>
      <c r="K6" s="1830">
        <v>134</v>
      </c>
      <c r="L6" s="1830">
        <v>70</v>
      </c>
      <c r="M6" s="1830">
        <v>64</v>
      </c>
    </row>
    <row r="7" spans="1:13" s="1831" customFormat="1" ht="12.75" customHeight="1" x14ac:dyDescent="0.25">
      <c r="A7" s="1831" t="s">
        <v>743</v>
      </c>
      <c r="B7" s="1830">
        <v>6</v>
      </c>
      <c r="C7" s="1832">
        <v>4</v>
      </c>
      <c r="D7" s="1832">
        <v>2</v>
      </c>
      <c r="E7" s="1830">
        <v>8</v>
      </c>
      <c r="F7" s="1832">
        <v>5</v>
      </c>
      <c r="G7" s="1832">
        <v>3</v>
      </c>
      <c r="H7" s="1830">
        <v>6</v>
      </c>
      <c r="I7" s="1832">
        <v>5</v>
      </c>
      <c r="J7" s="1832">
        <v>1</v>
      </c>
      <c r="K7" s="1830">
        <v>6</v>
      </c>
      <c r="L7" s="1832">
        <v>3</v>
      </c>
      <c r="M7" s="1832">
        <v>3</v>
      </c>
    </row>
    <row r="8" spans="1:13" s="1831" customFormat="1" ht="12.75" customHeight="1" x14ac:dyDescent="0.25">
      <c r="A8" s="1831" t="s">
        <v>744</v>
      </c>
      <c r="B8" s="1830">
        <v>0</v>
      </c>
      <c r="C8" s="1832">
        <v>0</v>
      </c>
      <c r="D8" s="1832">
        <v>0</v>
      </c>
      <c r="E8" s="1830">
        <v>0</v>
      </c>
      <c r="F8" s="1832">
        <v>0</v>
      </c>
      <c r="G8" s="1832">
        <v>0</v>
      </c>
      <c r="H8" s="1830">
        <v>0</v>
      </c>
      <c r="I8" s="1832">
        <v>0</v>
      </c>
      <c r="J8" s="1832">
        <v>0</v>
      </c>
      <c r="K8" s="1830">
        <v>1</v>
      </c>
      <c r="L8" s="1832">
        <v>1</v>
      </c>
      <c r="M8" s="1832">
        <v>0</v>
      </c>
    </row>
    <row r="9" spans="1:13" s="1831" customFormat="1" ht="12.75" customHeight="1" x14ac:dyDescent="0.25">
      <c r="A9" s="1831" t="s">
        <v>746</v>
      </c>
      <c r="B9" s="1830">
        <v>55</v>
      </c>
      <c r="C9" s="1832">
        <v>24</v>
      </c>
      <c r="D9" s="1832">
        <v>31</v>
      </c>
      <c r="E9" s="1830">
        <v>77</v>
      </c>
      <c r="F9" s="1832">
        <v>40</v>
      </c>
      <c r="G9" s="1832">
        <v>37</v>
      </c>
      <c r="H9" s="1830">
        <v>79</v>
      </c>
      <c r="I9" s="1832">
        <v>44</v>
      </c>
      <c r="J9" s="1832">
        <v>35</v>
      </c>
      <c r="K9" s="1830">
        <v>75</v>
      </c>
      <c r="L9" s="1832">
        <v>41</v>
      </c>
      <c r="M9" s="1832">
        <v>34</v>
      </c>
    </row>
    <row r="10" spans="1:13" s="1831" customFormat="1" ht="12.75" customHeight="1" x14ac:dyDescent="0.25">
      <c r="A10" s="168" t="s">
        <v>747</v>
      </c>
      <c r="B10" s="1830">
        <v>42</v>
      </c>
      <c r="C10" s="1832">
        <v>22</v>
      </c>
      <c r="D10" s="1832">
        <v>20</v>
      </c>
      <c r="E10" s="1830">
        <v>47</v>
      </c>
      <c r="F10" s="1832">
        <v>23</v>
      </c>
      <c r="G10" s="1832">
        <v>24</v>
      </c>
      <c r="H10" s="1830">
        <v>44</v>
      </c>
      <c r="I10" s="1832">
        <v>20</v>
      </c>
      <c r="J10" s="1832">
        <v>24</v>
      </c>
      <c r="K10" s="1830">
        <v>38</v>
      </c>
      <c r="L10" s="1832">
        <v>18</v>
      </c>
      <c r="M10" s="1832">
        <v>20</v>
      </c>
    </row>
    <row r="11" spans="1:13" s="1831" customFormat="1" ht="12.75" customHeight="1" x14ac:dyDescent="0.25">
      <c r="A11" s="1831" t="s">
        <v>748</v>
      </c>
      <c r="B11" s="1830">
        <v>5</v>
      </c>
      <c r="C11" s="1832">
        <v>2</v>
      </c>
      <c r="D11" s="1832">
        <v>3</v>
      </c>
      <c r="E11" s="1830">
        <v>8</v>
      </c>
      <c r="F11" s="1832">
        <v>3</v>
      </c>
      <c r="G11" s="1832">
        <v>5</v>
      </c>
      <c r="H11" s="1830">
        <v>8</v>
      </c>
      <c r="I11" s="1832">
        <v>3</v>
      </c>
      <c r="J11" s="1832">
        <v>5</v>
      </c>
      <c r="K11" s="1830">
        <v>9</v>
      </c>
      <c r="L11" s="1832">
        <v>2</v>
      </c>
      <c r="M11" s="1832">
        <v>7</v>
      </c>
    </row>
    <row r="12" spans="1:13" s="1831" customFormat="1" ht="12.75" customHeight="1" x14ac:dyDescent="0.25">
      <c r="A12" s="1831" t="s">
        <v>755</v>
      </c>
      <c r="B12" s="1830">
        <v>0</v>
      </c>
      <c r="C12" s="1833">
        <v>0</v>
      </c>
      <c r="D12" s="1833">
        <v>0</v>
      </c>
      <c r="E12" s="1830">
        <v>5</v>
      </c>
      <c r="F12" s="1832">
        <v>5</v>
      </c>
      <c r="G12" s="1832">
        <v>0</v>
      </c>
      <c r="H12" s="1830">
        <v>5</v>
      </c>
      <c r="I12" s="1832">
        <v>5</v>
      </c>
      <c r="J12" s="1832">
        <v>0</v>
      </c>
      <c r="K12" s="1830">
        <v>5</v>
      </c>
      <c r="L12" s="1832">
        <v>5</v>
      </c>
      <c r="M12" s="1832">
        <v>0</v>
      </c>
    </row>
    <row r="14" spans="1:13" s="1831" customFormat="1" ht="12.1" customHeight="1" x14ac:dyDescent="0.25">
      <c r="A14" s="171" t="s">
        <v>734</v>
      </c>
      <c r="B14" s="171"/>
    </row>
    <row r="15" spans="1:13" s="1831" customFormat="1" ht="12.1" customHeight="1" x14ac:dyDescent="0.25">
      <c r="A15" s="1831" t="s">
        <v>756</v>
      </c>
    </row>
    <row r="16" spans="1:13" s="1815" customFormat="1" x14ac:dyDescent="0.15">
      <c r="A16" s="1818" t="s">
        <v>698</v>
      </c>
      <c r="B16" s="1822"/>
      <c r="C16" s="1822"/>
      <c r="D16" s="1822"/>
      <c r="E16" s="1822"/>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dimension ref="A2:P149"/>
  <sheetViews>
    <sheetView zoomScaleNormal="100" workbookViewId="0"/>
  </sheetViews>
  <sheetFormatPr baseColWidth="10" defaultColWidth="11.375" defaultRowHeight="10.199999999999999" x14ac:dyDescent="0.25"/>
  <cols>
    <col min="1" max="1" width="32" style="22" customWidth="1"/>
    <col min="2" max="3" width="11.25" style="22" bestFit="1" customWidth="1"/>
    <col min="4" max="4" width="12" style="22" bestFit="1" customWidth="1"/>
    <col min="5" max="6" width="11.25" style="22" bestFit="1" customWidth="1"/>
    <col min="7" max="7" width="12" style="22" bestFit="1" customWidth="1"/>
    <col min="8" max="9" width="11.25" style="22" bestFit="1" customWidth="1"/>
    <col min="10" max="10" width="12" style="22" bestFit="1" customWidth="1"/>
    <col min="11" max="12" width="11.25" style="22" bestFit="1" customWidth="1"/>
    <col min="13" max="13" width="12" style="22" bestFit="1" customWidth="1"/>
    <col min="14" max="14" width="13.25" style="22" bestFit="1" customWidth="1"/>
    <col min="15" max="16384" width="11.375" style="22"/>
  </cols>
  <sheetData>
    <row r="2" spans="1:16" s="278" customFormat="1" x14ac:dyDescent="0.25">
      <c r="A2" s="575" t="s">
        <v>1681</v>
      </c>
      <c r="K2" s="22"/>
    </row>
    <row r="3" spans="1:16" s="278" customFormat="1" ht="10.55" customHeight="1" x14ac:dyDescent="0.25">
      <c r="A3" s="1969"/>
      <c r="B3" s="1969"/>
      <c r="C3" s="1969"/>
      <c r="D3" s="1969"/>
      <c r="E3" s="1969"/>
      <c r="F3" s="1969"/>
      <c r="G3" s="1969"/>
      <c r="H3" s="1969"/>
      <c r="I3" s="1969"/>
      <c r="J3" s="1969"/>
      <c r="K3" s="22"/>
    </row>
    <row r="4" spans="1:16" ht="16.5" customHeight="1" x14ac:dyDescent="0.25">
      <c r="A4" s="2353" t="s">
        <v>1682</v>
      </c>
      <c r="B4" s="2374">
        <v>2017</v>
      </c>
      <c r="C4" s="2375"/>
      <c r="D4" s="2376"/>
      <c r="E4" s="2377">
        <v>2018</v>
      </c>
      <c r="F4" s="2377"/>
      <c r="G4" s="2377"/>
      <c r="H4" s="2377">
        <v>2019</v>
      </c>
      <c r="I4" s="2377"/>
      <c r="J4" s="2377"/>
      <c r="K4" s="2377" t="s">
        <v>1683</v>
      </c>
      <c r="L4" s="2377"/>
      <c r="M4" s="2377"/>
      <c r="N4" s="2377">
        <v>2021</v>
      </c>
      <c r="O4" s="2377"/>
      <c r="P4" s="2377"/>
    </row>
    <row r="5" spans="1:16" ht="19.55" customHeight="1" x14ac:dyDescent="0.25">
      <c r="A5" s="1996"/>
      <c r="B5" s="2378" t="s">
        <v>752</v>
      </c>
      <c r="C5" s="2378" t="s">
        <v>1684</v>
      </c>
      <c r="D5" s="2378" t="s">
        <v>1685</v>
      </c>
      <c r="E5" s="2350" t="s">
        <v>752</v>
      </c>
      <c r="F5" s="2350" t="s">
        <v>1684</v>
      </c>
      <c r="G5" s="2378" t="s">
        <v>1685</v>
      </c>
      <c r="H5" s="2350" t="s">
        <v>752</v>
      </c>
      <c r="I5" s="2350" t="s">
        <v>1684</v>
      </c>
      <c r="J5" s="2350" t="s">
        <v>1685</v>
      </c>
      <c r="K5" s="2350" t="s">
        <v>752</v>
      </c>
      <c r="L5" s="2350" t="s">
        <v>1684</v>
      </c>
      <c r="M5" s="2350" t="s">
        <v>1685</v>
      </c>
      <c r="N5" s="2350" t="s">
        <v>752</v>
      </c>
      <c r="O5" s="2350" t="s">
        <v>1684</v>
      </c>
      <c r="P5" s="2350" t="s">
        <v>1685</v>
      </c>
    </row>
    <row r="6" spans="1:16" s="278" customFormat="1" x14ac:dyDescent="0.25">
      <c r="A6" s="2212" t="s">
        <v>1686</v>
      </c>
      <c r="B6" s="227">
        <v>3019432</v>
      </c>
      <c r="C6" s="227">
        <v>2156540</v>
      </c>
      <c r="D6" s="2379">
        <v>862892</v>
      </c>
      <c r="E6" s="1947">
        <v>3412980</v>
      </c>
      <c r="F6" s="1947">
        <v>2494736</v>
      </c>
      <c r="G6" s="2213">
        <v>918244</v>
      </c>
      <c r="H6" s="1947">
        <v>3523447</v>
      </c>
      <c r="I6" s="1947">
        <v>2535534</v>
      </c>
      <c r="J6" s="2213">
        <v>987913</v>
      </c>
      <c r="K6" s="1947">
        <v>1407166</v>
      </c>
      <c r="L6" s="2380">
        <v>1086627</v>
      </c>
      <c r="M6" s="2213">
        <v>320539</v>
      </c>
      <c r="N6" s="2381">
        <v>1697150</v>
      </c>
      <c r="O6" s="2382">
        <v>1676396</v>
      </c>
      <c r="P6" s="2383">
        <v>20754</v>
      </c>
    </row>
    <row r="7" spans="1:16" s="278" customFormat="1" x14ac:dyDescent="0.25">
      <c r="A7" s="1997" t="s">
        <v>677</v>
      </c>
      <c r="B7" s="227">
        <v>15523</v>
      </c>
      <c r="C7" s="227">
        <v>11655</v>
      </c>
      <c r="D7" s="529">
        <v>3868</v>
      </c>
      <c r="E7" s="227">
        <v>14837</v>
      </c>
      <c r="F7" s="1947">
        <v>11197</v>
      </c>
      <c r="G7" s="529">
        <v>3640</v>
      </c>
      <c r="H7" s="227">
        <v>13360</v>
      </c>
      <c r="I7" s="1947">
        <v>8942</v>
      </c>
      <c r="J7" s="529">
        <v>4418</v>
      </c>
      <c r="K7" s="1998">
        <v>4901</v>
      </c>
      <c r="L7" s="227">
        <v>4063</v>
      </c>
      <c r="M7" s="529">
        <v>838</v>
      </c>
      <c r="N7" s="1999">
        <v>5406</v>
      </c>
      <c r="O7" s="798">
        <v>5286</v>
      </c>
      <c r="P7" s="2000">
        <v>120</v>
      </c>
    </row>
    <row r="8" spans="1:16" s="278" customFormat="1" x14ac:dyDescent="0.25">
      <c r="A8" s="2001" t="s">
        <v>1687</v>
      </c>
      <c r="B8" s="227" t="s">
        <v>687</v>
      </c>
      <c r="C8" s="175" t="s">
        <v>687</v>
      </c>
      <c r="D8" s="531" t="s">
        <v>687</v>
      </c>
      <c r="E8" s="227" t="s">
        <v>687</v>
      </c>
      <c r="F8" s="175" t="s">
        <v>687</v>
      </c>
      <c r="G8" s="531" t="s">
        <v>687</v>
      </c>
      <c r="H8" s="227">
        <v>0</v>
      </c>
      <c r="I8" s="175">
        <v>0</v>
      </c>
      <c r="J8" s="531">
        <v>0</v>
      </c>
      <c r="K8" s="1998">
        <v>0</v>
      </c>
      <c r="L8" s="175">
        <v>0</v>
      </c>
      <c r="M8" s="531">
        <v>0</v>
      </c>
      <c r="N8" s="2002">
        <v>0</v>
      </c>
      <c r="O8" s="175">
        <v>0</v>
      </c>
      <c r="P8" s="531">
        <v>0</v>
      </c>
    </row>
    <row r="9" spans="1:16" s="278" customFormat="1" x14ac:dyDescent="0.25">
      <c r="A9" s="2001" t="s">
        <v>1688</v>
      </c>
      <c r="B9" s="227">
        <v>0</v>
      </c>
      <c r="C9" s="175">
        <v>0</v>
      </c>
      <c r="D9" s="531">
        <v>0</v>
      </c>
      <c r="E9" s="1947">
        <v>0</v>
      </c>
      <c r="F9" s="1896">
        <v>0</v>
      </c>
      <c r="G9" s="531">
        <v>0</v>
      </c>
      <c r="H9" s="1947">
        <v>0</v>
      </c>
      <c r="I9" s="1896">
        <v>0</v>
      </c>
      <c r="J9" s="531">
        <v>0</v>
      </c>
      <c r="K9" s="1998">
        <v>0</v>
      </c>
      <c r="L9" s="1896">
        <v>0</v>
      </c>
      <c r="M9" s="531">
        <v>0</v>
      </c>
      <c r="N9" s="2002">
        <v>0</v>
      </c>
      <c r="O9" s="175">
        <v>0</v>
      </c>
      <c r="P9" s="531">
        <v>0</v>
      </c>
    </row>
    <row r="10" spans="1:16" s="278" customFormat="1" x14ac:dyDescent="0.25">
      <c r="A10" s="2001" t="s">
        <v>1689</v>
      </c>
      <c r="B10" s="227">
        <v>799</v>
      </c>
      <c r="C10" s="175">
        <v>242</v>
      </c>
      <c r="D10" s="531">
        <v>557</v>
      </c>
      <c r="E10" s="1947">
        <v>540</v>
      </c>
      <c r="F10" s="1896">
        <v>176</v>
      </c>
      <c r="G10" s="531">
        <v>364</v>
      </c>
      <c r="H10" s="1947">
        <v>878</v>
      </c>
      <c r="I10" s="1896">
        <v>215</v>
      </c>
      <c r="J10" s="531">
        <v>663</v>
      </c>
      <c r="K10" s="1998">
        <v>16</v>
      </c>
      <c r="L10" s="1896">
        <v>6</v>
      </c>
      <c r="M10" s="531">
        <v>10</v>
      </c>
      <c r="N10" s="2002">
        <v>324</v>
      </c>
      <c r="O10" s="175">
        <v>299</v>
      </c>
      <c r="P10" s="531">
        <v>25</v>
      </c>
    </row>
    <row r="11" spans="1:16" x14ac:dyDescent="0.25">
      <c r="A11" s="2001" t="s">
        <v>1690</v>
      </c>
      <c r="B11" s="227">
        <v>14200</v>
      </c>
      <c r="C11" s="175">
        <v>11244</v>
      </c>
      <c r="D11" s="531">
        <v>2956</v>
      </c>
      <c r="E11" s="1947">
        <v>13854</v>
      </c>
      <c r="F11" s="1896">
        <v>10884</v>
      </c>
      <c r="G11" s="531">
        <v>2970</v>
      </c>
      <c r="H11" s="1947">
        <v>11729</v>
      </c>
      <c r="I11" s="1896">
        <v>8570</v>
      </c>
      <c r="J11" s="531">
        <v>3159</v>
      </c>
      <c r="K11" s="1998">
        <v>4823</v>
      </c>
      <c r="L11" s="1896">
        <v>4038</v>
      </c>
      <c r="M11" s="531">
        <v>785</v>
      </c>
      <c r="N11" s="2002">
        <v>4824</v>
      </c>
      <c r="O11" s="175">
        <v>4747</v>
      </c>
      <c r="P11" s="531">
        <v>77</v>
      </c>
    </row>
    <row r="12" spans="1:16" x14ac:dyDescent="0.25">
      <c r="A12" s="2001" t="s">
        <v>1691</v>
      </c>
      <c r="B12" s="227">
        <v>524</v>
      </c>
      <c r="C12" s="175">
        <v>169</v>
      </c>
      <c r="D12" s="531">
        <v>355</v>
      </c>
      <c r="E12" s="1947">
        <v>443</v>
      </c>
      <c r="F12" s="1896">
        <v>137</v>
      </c>
      <c r="G12" s="531">
        <v>306</v>
      </c>
      <c r="H12" s="1947">
        <v>753</v>
      </c>
      <c r="I12" s="1896">
        <v>157</v>
      </c>
      <c r="J12" s="531">
        <v>596</v>
      </c>
      <c r="K12" s="1998">
        <v>62</v>
      </c>
      <c r="L12" s="1896">
        <v>19</v>
      </c>
      <c r="M12" s="531">
        <v>43</v>
      </c>
      <c r="N12" s="2002">
        <v>258</v>
      </c>
      <c r="O12" s="175">
        <v>240</v>
      </c>
      <c r="P12" s="531">
        <v>18</v>
      </c>
    </row>
    <row r="13" spans="1:16" s="278" customFormat="1" x14ac:dyDescent="0.25">
      <c r="A13" s="1997" t="s">
        <v>678</v>
      </c>
      <c r="B13" s="227">
        <v>11310</v>
      </c>
      <c r="C13" s="227">
        <v>9433</v>
      </c>
      <c r="D13" s="529">
        <v>1877</v>
      </c>
      <c r="E13" s="1947">
        <v>19595</v>
      </c>
      <c r="F13" s="1947">
        <v>17646</v>
      </c>
      <c r="G13" s="529">
        <v>1949</v>
      </c>
      <c r="H13" s="1947">
        <v>12179</v>
      </c>
      <c r="I13" s="1947">
        <v>10074</v>
      </c>
      <c r="J13" s="529">
        <v>2105</v>
      </c>
      <c r="K13" s="1998">
        <v>2688</v>
      </c>
      <c r="L13" s="227">
        <v>2058</v>
      </c>
      <c r="M13" s="529">
        <v>630</v>
      </c>
      <c r="N13" s="1999">
        <v>3215</v>
      </c>
      <c r="O13" s="798">
        <v>3188</v>
      </c>
      <c r="P13" s="2000">
        <v>27</v>
      </c>
    </row>
    <row r="14" spans="1:16" x14ac:dyDescent="0.25">
      <c r="A14" s="2001" t="s">
        <v>1692</v>
      </c>
      <c r="B14" s="227">
        <v>239</v>
      </c>
      <c r="C14" s="175">
        <v>168</v>
      </c>
      <c r="D14" s="531">
        <v>71</v>
      </c>
      <c r="E14" s="1947">
        <v>548</v>
      </c>
      <c r="F14" s="1896">
        <v>476</v>
      </c>
      <c r="G14" s="531">
        <v>72</v>
      </c>
      <c r="H14" s="1947">
        <v>422</v>
      </c>
      <c r="I14" s="1896">
        <v>361</v>
      </c>
      <c r="J14" s="531">
        <v>61</v>
      </c>
      <c r="K14" s="1998">
        <v>76</v>
      </c>
      <c r="L14" s="1896">
        <v>72</v>
      </c>
      <c r="M14" s="531">
        <v>4</v>
      </c>
      <c r="N14" s="2002">
        <v>0</v>
      </c>
      <c r="O14" s="175">
        <v>0</v>
      </c>
      <c r="P14" s="531">
        <v>0</v>
      </c>
    </row>
    <row r="15" spans="1:16" x14ac:dyDescent="0.25">
      <c r="A15" s="2001" t="s">
        <v>1693</v>
      </c>
      <c r="B15" s="227">
        <v>11071</v>
      </c>
      <c r="C15" s="175">
        <v>9265</v>
      </c>
      <c r="D15" s="531">
        <v>1806</v>
      </c>
      <c r="E15" s="1947">
        <v>19047</v>
      </c>
      <c r="F15" s="1896">
        <v>17170</v>
      </c>
      <c r="G15" s="531">
        <v>1877</v>
      </c>
      <c r="H15" s="1947">
        <v>11757</v>
      </c>
      <c r="I15" s="1896">
        <v>9713</v>
      </c>
      <c r="J15" s="531">
        <v>2044</v>
      </c>
      <c r="K15" s="1998">
        <v>2612</v>
      </c>
      <c r="L15" s="1896">
        <v>1986</v>
      </c>
      <c r="M15" s="531">
        <v>626</v>
      </c>
      <c r="N15" s="2002">
        <v>3215</v>
      </c>
      <c r="O15" s="175">
        <v>3188</v>
      </c>
      <c r="P15" s="531">
        <v>27</v>
      </c>
    </row>
    <row r="16" spans="1:16" s="278" customFormat="1" x14ac:dyDescent="0.25">
      <c r="A16" s="1997" t="s">
        <v>679</v>
      </c>
      <c r="B16" s="227">
        <v>681962</v>
      </c>
      <c r="C16" s="227">
        <v>368804</v>
      </c>
      <c r="D16" s="529">
        <v>313158</v>
      </c>
      <c r="E16" s="227">
        <v>803224</v>
      </c>
      <c r="F16" s="227">
        <v>441447</v>
      </c>
      <c r="G16" s="529">
        <v>361777</v>
      </c>
      <c r="H16" s="227">
        <v>711335</v>
      </c>
      <c r="I16" s="227">
        <v>339458</v>
      </c>
      <c r="J16" s="529">
        <v>371877</v>
      </c>
      <c r="K16" s="1998">
        <v>125988</v>
      </c>
      <c r="L16" s="227">
        <v>65206</v>
      </c>
      <c r="M16" s="529">
        <v>60782</v>
      </c>
      <c r="N16" s="1999">
        <v>95424</v>
      </c>
      <c r="O16" s="798">
        <v>94453</v>
      </c>
      <c r="P16" s="2000">
        <v>971</v>
      </c>
    </row>
    <row r="17" spans="1:16" s="278" customFormat="1" x14ac:dyDescent="0.25">
      <c r="A17" s="2001" t="s">
        <v>1694</v>
      </c>
      <c r="B17" s="227">
        <v>145903</v>
      </c>
      <c r="C17" s="175">
        <v>143084</v>
      </c>
      <c r="D17" s="531">
        <v>2819</v>
      </c>
      <c r="E17" s="1947">
        <v>172915</v>
      </c>
      <c r="F17" s="1896">
        <v>169213</v>
      </c>
      <c r="G17" s="531">
        <v>3702</v>
      </c>
      <c r="H17" s="1947">
        <v>143170</v>
      </c>
      <c r="I17" s="1896">
        <v>139077</v>
      </c>
      <c r="J17" s="531">
        <v>4093</v>
      </c>
      <c r="K17" s="1998">
        <v>34377</v>
      </c>
      <c r="L17" s="1896">
        <v>33911</v>
      </c>
      <c r="M17" s="531">
        <v>466</v>
      </c>
      <c r="N17" s="2002">
        <v>89912</v>
      </c>
      <c r="O17" s="175">
        <v>89061</v>
      </c>
      <c r="P17" s="531">
        <v>851</v>
      </c>
    </row>
    <row r="18" spans="1:16" s="278" customFormat="1" x14ac:dyDescent="0.25">
      <c r="A18" s="2001" t="s">
        <v>1695</v>
      </c>
      <c r="B18" s="227" t="s">
        <v>687</v>
      </c>
      <c r="C18" s="1896" t="s">
        <v>687</v>
      </c>
      <c r="D18" s="531" t="s">
        <v>687</v>
      </c>
      <c r="E18" s="227" t="s">
        <v>687</v>
      </c>
      <c r="F18" s="1896" t="s">
        <v>687</v>
      </c>
      <c r="G18" s="531" t="s">
        <v>687</v>
      </c>
      <c r="H18" s="1947">
        <v>0</v>
      </c>
      <c r="I18" s="1896">
        <v>0</v>
      </c>
      <c r="J18" s="531">
        <v>0</v>
      </c>
      <c r="K18" s="1998">
        <v>0</v>
      </c>
      <c r="L18" s="1896">
        <v>0</v>
      </c>
      <c r="M18" s="531">
        <v>0</v>
      </c>
      <c r="N18" s="2002">
        <v>0</v>
      </c>
      <c r="O18" s="175">
        <v>0</v>
      </c>
      <c r="P18" s="531">
        <v>0</v>
      </c>
    </row>
    <row r="19" spans="1:16" x14ac:dyDescent="0.25">
      <c r="A19" s="2001" t="s">
        <v>1696</v>
      </c>
      <c r="B19" s="227">
        <v>0</v>
      </c>
      <c r="C19" s="175">
        <v>0</v>
      </c>
      <c r="D19" s="531">
        <v>0</v>
      </c>
      <c r="E19" s="1947">
        <v>0</v>
      </c>
      <c r="F19" s="1896">
        <v>0</v>
      </c>
      <c r="G19" s="531">
        <v>0</v>
      </c>
      <c r="H19" s="1947">
        <v>0</v>
      </c>
      <c r="I19" s="1896">
        <v>0</v>
      </c>
      <c r="J19" s="531">
        <v>0</v>
      </c>
      <c r="K19" s="1998">
        <v>0</v>
      </c>
      <c r="L19" s="1896">
        <v>0</v>
      </c>
      <c r="M19" s="531">
        <v>0</v>
      </c>
      <c r="N19" s="2002">
        <v>0</v>
      </c>
      <c r="O19" s="175">
        <v>0</v>
      </c>
      <c r="P19" s="531">
        <v>0</v>
      </c>
    </row>
    <row r="20" spans="1:16" x14ac:dyDescent="0.25">
      <c r="A20" s="2001" t="s">
        <v>1697</v>
      </c>
      <c r="B20" s="227">
        <v>4253</v>
      </c>
      <c r="C20" s="175">
        <v>4141</v>
      </c>
      <c r="D20" s="531">
        <v>112</v>
      </c>
      <c r="E20" s="1947">
        <v>3155</v>
      </c>
      <c r="F20" s="1896">
        <v>3086</v>
      </c>
      <c r="G20" s="531">
        <v>69</v>
      </c>
      <c r="H20" s="1947">
        <v>2399</v>
      </c>
      <c r="I20" s="1896">
        <v>2352</v>
      </c>
      <c r="J20" s="531">
        <v>47</v>
      </c>
      <c r="K20" s="1998">
        <v>531</v>
      </c>
      <c r="L20" s="1896">
        <v>522</v>
      </c>
      <c r="M20" s="531">
        <v>9</v>
      </c>
      <c r="N20" s="2002">
        <v>1022</v>
      </c>
      <c r="O20" s="175">
        <v>1022</v>
      </c>
      <c r="P20" s="531">
        <v>0</v>
      </c>
    </row>
    <row r="21" spans="1:16" x14ac:dyDescent="0.25">
      <c r="A21" s="2001" t="s">
        <v>1698</v>
      </c>
      <c r="B21" s="227">
        <v>0</v>
      </c>
      <c r="C21" s="175">
        <v>0</v>
      </c>
      <c r="D21" s="531">
        <v>0</v>
      </c>
      <c r="E21" s="1947">
        <v>0</v>
      </c>
      <c r="F21" s="1896">
        <v>0</v>
      </c>
      <c r="G21" s="531">
        <v>0</v>
      </c>
      <c r="H21" s="1947">
        <v>0</v>
      </c>
      <c r="I21" s="1896">
        <v>0</v>
      </c>
      <c r="J21" s="531">
        <v>0</v>
      </c>
      <c r="K21" s="1998">
        <v>0</v>
      </c>
      <c r="L21" s="1896">
        <v>0</v>
      </c>
      <c r="M21" s="531">
        <v>0</v>
      </c>
      <c r="N21" s="2002">
        <v>0</v>
      </c>
      <c r="O21" s="175">
        <v>0</v>
      </c>
      <c r="P21" s="531">
        <v>0</v>
      </c>
    </row>
    <row r="22" spans="1:16" x14ac:dyDescent="0.25">
      <c r="A22" s="2001" t="s">
        <v>1699</v>
      </c>
      <c r="B22" s="227">
        <v>531806</v>
      </c>
      <c r="C22" s="175">
        <v>221579</v>
      </c>
      <c r="D22" s="531">
        <v>310227</v>
      </c>
      <c r="E22" s="1947">
        <v>627154</v>
      </c>
      <c r="F22" s="1896">
        <v>269148</v>
      </c>
      <c r="G22" s="531">
        <v>358006</v>
      </c>
      <c r="H22" s="1947">
        <v>565766</v>
      </c>
      <c r="I22" s="1896">
        <v>198029</v>
      </c>
      <c r="J22" s="531">
        <v>367737</v>
      </c>
      <c r="K22" s="1998">
        <v>91080</v>
      </c>
      <c r="L22" s="1896">
        <v>30773</v>
      </c>
      <c r="M22" s="531">
        <v>60307</v>
      </c>
      <c r="N22" s="2002">
        <v>4490</v>
      </c>
      <c r="O22" s="175">
        <v>4370</v>
      </c>
      <c r="P22" s="531">
        <v>120</v>
      </c>
    </row>
    <row r="23" spans="1:16" s="278" customFormat="1" x14ac:dyDescent="0.25">
      <c r="A23" s="1997" t="s">
        <v>680</v>
      </c>
      <c r="B23" s="227">
        <v>22093</v>
      </c>
      <c r="C23" s="227">
        <v>20049</v>
      </c>
      <c r="D23" s="529">
        <v>2044</v>
      </c>
      <c r="E23" s="1947">
        <v>20699</v>
      </c>
      <c r="F23" s="1947">
        <v>18580</v>
      </c>
      <c r="G23" s="529">
        <v>2119</v>
      </c>
      <c r="H23" s="1947">
        <v>21752</v>
      </c>
      <c r="I23" s="1947">
        <v>19187</v>
      </c>
      <c r="J23" s="529">
        <v>2565</v>
      </c>
      <c r="K23" s="1998">
        <v>12760</v>
      </c>
      <c r="L23" s="227">
        <v>11986</v>
      </c>
      <c r="M23" s="529">
        <v>774</v>
      </c>
      <c r="N23" s="1999">
        <v>17860</v>
      </c>
      <c r="O23" s="798">
        <v>17645</v>
      </c>
      <c r="P23" s="2000">
        <v>215</v>
      </c>
    </row>
    <row r="24" spans="1:16" s="278" customFormat="1" x14ac:dyDescent="0.25">
      <c r="A24" s="2001" t="s">
        <v>1700</v>
      </c>
      <c r="B24" s="227">
        <v>11285</v>
      </c>
      <c r="C24" s="175">
        <v>10808</v>
      </c>
      <c r="D24" s="531">
        <v>477</v>
      </c>
      <c r="E24" s="1947">
        <v>4332</v>
      </c>
      <c r="F24" s="1896">
        <v>4220</v>
      </c>
      <c r="G24" s="531">
        <v>112</v>
      </c>
      <c r="H24" s="1947">
        <v>5470</v>
      </c>
      <c r="I24" s="1896">
        <v>5298</v>
      </c>
      <c r="J24" s="531">
        <v>172</v>
      </c>
      <c r="K24" s="1998">
        <v>4245</v>
      </c>
      <c r="L24" s="1896">
        <v>4226</v>
      </c>
      <c r="M24" s="531">
        <v>19</v>
      </c>
      <c r="N24" s="2002">
        <v>4420</v>
      </c>
      <c r="O24" s="175">
        <v>4401</v>
      </c>
      <c r="P24" s="531">
        <v>19</v>
      </c>
    </row>
    <row r="25" spans="1:16" s="278" customFormat="1" x14ac:dyDescent="0.25">
      <c r="A25" s="2001" t="s">
        <v>1701</v>
      </c>
      <c r="B25" s="227">
        <v>1283</v>
      </c>
      <c r="C25" s="175">
        <v>769</v>
      </c>
      <c r="D25" s="531">
        <v>514</v>
      </c>
      <c r="E25" s="1947">
        <v>1492</v>
      </c>
      <c r="F25" s="1896">
        <v>828</v>
      </c>
      <c r="G25" s="531">
        <v>664</v>
      </c>
      <c r="H25" s="1947">
        <v>1146</v>
      </c>
      <c r="I25" s="1896">
        <v>649</v>
      </c>
      <c r="J25" s="531">
        <v>497</v>
      </c>
      <c r="K25" s="1998">
        <v>671</v>
      </c>
      <c r="L25" s="1896">
        <v>486</v>
      </c>
      <c r="M25" s="531">
        <v>185</v>
      </c>
      <c r="N25" s="2002">
        <v>1907</v>
      </c>
      <c r="O25" s="175">
        <v>1803</v>
      </c>
      <c r="P25" s="531">
        <v>104</v>
      </c>
    </row>
    <row r="26" spans="1:16" x14ac:dyDescent="0.25">
      <c r="A26" s="2001" t="s">
        <v>1702</v>
      </c>
      <c r="B26" s="227">
        <v>9525</v>
      </c>
      <c r="C26" s="175">
        <v>8472</v>
      </c>
      <c r="D26" s="531">
        <v>1053</v>
      </c>
      <c r="E26" s="1947">
        <v>14875</v>
      </c>
      <c r="F26" s="1896">
        <v>13532</v>
      </c>
      <c r="G26" s="531">
        <v>1343</v>
      </c>
      <c r="H26" s="1947">
        <v>15136</v>
      </c>
      <c r="I26" s="1896">
        <v>13240</v>
      </c>
      <c r="J26" s="531">
        <v>1896</v>
      </c>
      <c r="K26" s="1998">
        <v>7844</v>
      </c>
      <c r="L26" s="1896">
        <v>7274</v>
      </c>
      <c r="M26" s="531">
        <v>570</v>
      </c>
      <c r="N26" s="2002">
        <v>2681</v>
      </c>
      <c r="O26" s="175">
        <v>2659</v>
      </c>
      <c r="P26" s="531">
        <v>22</v>
      </c>
    </row>
    <row r="27" spans="1:16" ht="11.55" x14ac:dyDescent="0.25">
      <c r="A27" s="2001" t="s">
        <v>1703</v>
      </c>
      <c r="B27" s="227"/>
      <c r="C27" s="175"/>
      <c r="D27" s="531"/>
      <c r="E27" s="1947"/>
      <c r="F27" s="1896"/>
      <c r="G27" s="531"/>
      <c r="H27" s="1947"/>
      <c r="I27" s="1896"/>
      <c r="J27" s="531"/>
      <c r="K27" s="1998"/>
      <c r="L27" s="1896"/>
      <c r="M27" s="531"/>
      <c r="N27" s="2002">
        <v>8852</v>
      </c>
      <c r="O27" s="175">
        <v>8782</v>
      </c>
      <c r="P27" s="531">
        <v>70</v>
      </c>
    </row>
    <row r="28" spans="1:16" s="278" customFormat="1" x14ac:dyDescent="0.25">
      <c r="A28" s="1997" t="s">
        <v>681</v>
      </c>
      <c r="B28" s="227">
        <v>72218</v>
      </c>
      <c r="C28" s="227">
        <v>62899</v>
      </c>
      <c r="D28" s="529">
        <v>9319</v>
      </c>
      <c r="E28" s="1947">
        <v>103473</v>
      </c>
      <c r="F28" s="1947">
        <v>94708</v>
      </c>
      <c r="G28" s="529">
        <v>8765</v>
      </c>
      <c r="H28" s="1947">
        <v>96745</v>
      </c>
      <c r="I28" s="1947">
        <v>89056</v>
      </c>
      <c r="J28" s="529">
        <v>7689</v>
      </c>
      <c r="K28" s="1998">
        <v>42574</v>
      </c>
      <c r="L28" s="227">
        <v>40870</v>
      </c>
      <c r="M28" s="529">
        <v>1704</v>
      </c>
      <c r="N28" s="1999">
        <v>20925</v>
      </c>
      <c r="O28" s="798">
        <v>20850</v>
      </c>
      <c r="P28" s="2000">
        <v>75</v>
      </c>
    </row>
    <row r="29" spans="1:16" s="278" customFormat="1" x14ac:dyDescent="0.25">
      <c r="A29" s="2001" t="s">
        <v>1704</v>
      </c>
      <c r="B29" s="227">
        <v>6165</v>
      </c>
      <c r="C29" s="175">
        <v>6020</v>
      </c>
      <c r="D29" s="531">
        <v>145</v>
      </c>
      <c r="E29" s="1947">
        <v>7266</v>
      </c>
      <c r="F29" s="1896">
        <v>7114</v>
      </c>
      <c r="G29" s="531">
        <v>152</v>
      </c>
      <c r="H29" s="1947">
        <v>7850</v>
      </c>
      <c r="I29" s="1896">
        <v>7694</v>
      </c>
      <c r="J29" s="531">
        <v>156</v>
      </c>
      <c r="K29" s="1998">
        <v>2030</v>
      </c>
      <c r="L29" s="1896">
        <v>1996</v>
      </c>
      <c r="M29" s="531">
        <v>34</v>
      </c>
      <c r="N29" s="2002">
        <v>2280</v>
      </c>
      <c r="O29" s="175">
        <v>2278</v>
      </c>
      <c r="P29" s="531">
        <v>2</v>
      </c>
    </row>
    <row r="30" spans="1:16" x14ac:dyDescent="0.25">
      <c r="A30" s="2001" t="s">
        <v>1705</v>
      </c>
      <c r="B30" s="227">
        <v>5456</v>
      </c>
      <c r="C30" s="175">
        <v>5212</v>
      </c>
      <c r="D30" s="531">
        <v>244</v>
      </c>
      <c r="E30" s="1947">
        <v>32591</v>
      </c>
      <c r="F30" s="1896">
        <v>31884</v>
      </c>
      <c r="G30" s="531">
        <v>707</v>
      </c>
      <c r="H30" s="1947">
        <v>29404</v>
      </c>
      <c r="I30" s="1896">
        <v>28155</v>
      </c>
      <c r="J30" s="531">
        <v>1249</v>
      </c>
      <c r="K30" s="1998">
        <v>7950</v>
      </c>
      <c r="L30" s="1896">
        <v>7810</v>
      </c>
      <c r="M30" s="531">
        <v>140</v>
      </c>
      <c r="N30" s="2002">
        <v>13717</v>
      </c>
      <c r="O30" s="175">
        <v>13663</v>
      </c>
      <c r="P30" s="531">
        <v>54</v>
      </c>
    </row>
    <row r="31" spans="1:16" x14ac:dyDescent="0.25">
      <c r="A31" s="2001" t="s">
        <v>1706</v>
      </c>
      <c r="B31" s="227">
        <v>2436</v>
      </c>
      <c r="C31" s="175">
        <v>2273</v>
      </c>
      <c r="D31" s="531">
        <v>163</v>
      </c>
      <c r="E31" s="1947">
        <v>2698</v>
      </c>
      <c r="F31" s="1896">
        <v>2544</v>
      </c>
      <c r="G31" s="531">
        <v>154</v>
      </c>
      <c r="H31" s="1947">
        <v>3410</v>
      </c>
      <c r="I31" s="1896">
        <v>3123</v>
      </c>
      <c r="J31" s="531">
        <v>287</v>
      </c>
      <c r="K31" s="1998">
        <v>517</v>
      </c>
      <c r="L31" s="1896">
        <v>471</v>
      </c>
      <c r="M31" s="531">
        <v>46</v>
      </c>
      <c r="N31" s="2002">
        <v>0</v>
      </c>
      <c r="O31" s="175">
        <v>0</v>
      </c>
      <c r="P31" s="531">
        <v>0</v>
      </c>
    </row>
    <row r="32" spans="1:16" x14ac:dyDescent="0.25">
      <c r="A32" s="2001" t="s">
        <v>1707</v>
      </c>
      <c r="B32" s="227">
        <v>58161</v>
      </c>
      <c r="C32" s="175">
        <v>49394</v>
      </c>
      <c r="D32" s="531">
        <v>8767</v>
      </c>
      <c r="E32" s="1947">
        <v>60918</v>
      </c>
      <c r="F32" s="1896">
        <v>53166</v>
      </c>
      <c r="G32" s="531">
        <v>7752</v>
      </c>
      <c r="H32" s="1947">
        <v>56081</v>
      </c>
      <c r="I32" s="1896">
        <v>50084</v>
      </c>
      <c r="J32" s="531">
        <v>5997</v>
      </c>
      <c r="K32" s="1998">
        <v>32077</v>
      </c>
      <c r="L32" s="1896">
        <v>30593</v>
      </c>
      <c r="M32" s="531">
        <v>1484</v>
      </c>
      <c r="N32" s="2002">
        <v>4928</v>
      </c>
      <c r="O32" s="175">
        <v>4909</v>
      </c>
      <c r="P32" s="531">
        <v>19</v>
      </c>
    </row>
    <row r="33" spans="1:16" s="278" customFormat="1" x14ac:dyDescent="0.25">
      <c r="A33" s="1997" t="s">
        <v>682</v>
      </c>
      <c r="B33" s="227">
        <v>169385</v>
      </c>
      <c r="C33" s="227">
        <v>140607</v>
      </c>
      <c r="D33" s="529">
        <v>28778</v>
      </c>
      <c r="E33" s="1947">
        <v>132905</v>
      </c>
      <c r="F33" s="1947">
        <v>128460</v>
      </c>
      <c r="G33" s="529">
        <v>4445</v>
      </c>
      <c r="H33" s="1947">
        <v>115238</v>
      </c>
      <c r="I33" s="1947">
        <v>110719</v>
      </c>
      <c r="J33" s="529">
        <v>4519</v>
      </c>
      <c r="K33" s="1998">
        <v>28493</v>
      </c>
      <c r="L33" s="227">
        <v>27435</v>
      </c>
      <c r="M33" s="529">
        <v>1058</v>
      </c>
      <c r="N33" s="1999">
        <v>51903</v>
      </c>
      <c r="O33" s="798">
        <v>51183</v>
      </c>
      <c r="P33" s="2000">
        <v>720</v>
      </c>
    </row>
    <row r="34" spans="1:16" s="278" customFormat="1" x14ac:dyDescent="0.25">
      <c r="A34" s="2001" t="s">
        <v>1708</v>
      </c>
      <c r="B34" s="227">
        <v>0</v>
      </c>
      <c r="C34" s="175">
        <v>0</v>
      </c>
      <c r="D34" s="531">
        <v>0</v>
      </c>
      <c r="E34" s="1947">
        <v>0</v>
      </c>
      <c r="F34" s="1896">
        <v>0</v>
      </c>
      <c r="G34" s="531">
        <v>0</v>
      </c>
      <c r="H34" s="1947">
        <v>0</v>
      </c>
      <c r="I34" s="1896">
        <v>0</v>
      </c>
      <c r="J34" s="531">
        <v>0</v>
      </c>
      <c r="K34" s="1998">
        <v>0</v>
      </c>
      <c r="L34" s="1896">
        <v>0</v>
      </c>
      <c r="M34" s="531">
        <v>0</v>
      </c>
      <c r="N34" s="2002">
        <v>0</v>
      </c>
      <c r="O34" s="175">
        <v>0</v>
      </c>
      <c r="P34" s="531">
        <v>0</v>
      </c>
    </row>
    <row r="35" spans="1:16" s="278" customFormat="1" x14ac:dyDescent="0.25">
      <c r="A35" s="2001" t="s">
        <v>1709</v>
      </c>
      <c r="B35" s="227">
        <v>3638</v>
      </c>
      <c r="C35" s="175">
        <v>3351</v>
      </c>
      <c r="D35" s="531">
        <v>287</v>
      </c>
      <c r="E35" s="1947">
        <v>4268</v>
      </c>
      <c r="F35" s="1896">
        <v>3838</v>
      </c>
      <c r="G35" s="531">
        <v>430</v>
      </c>
      <c r="H35" s="1947">
        <v>3619</v>
      </c>
      <c r="I35" s="1896">
        <v>3158</v>
      </c>
      <c r="J35" s="531">
        <v>461</v>
      </c>
      <c r="K35" s="1998">
        <v>2998</v>
      </c>
      <c r="L35" s="1896">
        <v>2639</v>
      </c>
      <c r="M35" s="531">
        <v>359</v>
      </c>
      <c r="N35" s="2002">
        <v>2695</v>
      </c>
      <c r="O35" s="175">
        <v>2695</v>
      </c>
      <c r="P35" s="531">
        <v>0</v>
      </c>
    </row>
    <row r="36" spans="1:16" x14ac:dyDescent="0.25">
      <c r="A36" s="2001" t="s">
        <v>1710</v>
      </c>
      <c r="B36" s="227">
        <v>50109</v>
      </c>
      <c r="C36" s="175">
        <v>48279</v>
      </c>
      <c r="D36" s="531">
        <v>1830</v>
      </c>
      <c r="E36" s="1947">
        <v>51676</v>
      </c>
      <c r="F36" s="1896">
        <v>49841</v>
      </c>
      <c r="G36" s="531">
        <v>1835</v>
      </c>
      <c r="H36" s="1947">
        <v>49756</v>
      </c>
      <c r="I36" s="1896">
        <v>47664</v>
      </c>
      <c r="J36" s="531">
        <v>2092</v>
      </c>
      <c r="K36" s="1998">
        <v>11820</v>
      </c>
      <c r="L36" s="1896">
        <v>11383</v>
      </c>
      <c r="M36" s="531">
        <v>437</v>
      </c>
      <c r="N36" s="2002">
        <v>27618</v>
      </c>
      <c r="O36" s="175">
        <v>27512</v>
      </c>
      <c r="P36" s="531">
        <v>106</v>
      </c>
    </row>
    <row r="37" spans="1:16" x14ac:dyDescent="0.25">
      <c r="A37" s="2001" t="s">
        <v>1711</v>
      </c>
      <c r="B37" s="227">
        <v>60856</v>
      </c>
      <c r="C37" s="175">
        <v>35003</v>
      </c>
      <c r="D37" s="531">
        <v>25853</v>
      </c>
      <c r="E37" s="1947">
        <v>0</v>
      </c>
      <c r="F37" s="1896">
        <v>0</v>
      </c>
      <c r="G37" s="531">
        <v>0</v>
      </c>
      <c r="H37" s="1947">
        <v>0</v>
      </c>
      <c r="I37" s="1896">
        <v>0</v>
      </c>
      <c r="J37" s="531">
        <v>0</v>
      </c>
      <c r="K37" s="1998">
        <v>0</v>
      </c>
      <c r="L37" s="1896">
        <v>0</v>
      </c>
      <c r="M37" s="531">
        <v>0</v>
      </c>
      <c r="N37" s="2002">
        <v>0</v>
      </c>
      <c r="O37" s="175">
        <v>0</v>
      </c>
      <c r="P37" s="531">
        <v>0</v>
      </c>
    </row>
    <row r="38" spans="1:16" x14ac:dyDescent="0.25">
      <c r="A38" s="2001" t="s">
        <v>1712</v>
      </c>
      <c r="B38" s="227">
        <v>1506</v>
      </c>
      <c r="C38" s="175">
        <v>1502</v>
      </c>
      <c r="D38" s="531">
        <v>4</v>
      </c>
      <c r="E38" s="1947">
        <v>1873</v>
      </c>
      <c r="F38" s="1896">
        <v>1869</v>
      </c>
      <c r="G38" s="531">
        <v>4</v>
      </c>
      <c r="H38" s="1947">
        <v>1260</v>
      </c>
      <c r="I38" s="1896">
        <v>1235</v>
      </c>
      <c r="J38" s="531">
        <v>25</v>
      </c>
      <c r="K38" s="1998">
        <v>437</v>
      </c>
      <c r="L38" s="1896">
        <v>431</v>
      </c>
      <c r="M38" s="531">
        <v>6</v>
      </c>
      <c r="N38" s="2002">
        <v>1280</v>
      </c>
      <c r="O38" s="175">
        <v>1276</v>
      </c>
      <c r="P38" s="531">
        <v>4</v>
      </c>
    </row>
    <row r="39" spans="1:16" x14ac:dyDescent="0.25">
      <c r="A39" s="2001" t="s">
        <v>1713</v>
      </c>
      <c r="B39" s="227">
        <v>28762</v>
      </c>
      <c r="C39" s="175">
        <v>28079</v>
      </c>
      <c r="D39" s="531">
        <v>683</v>
      </c>
      <c r="E39" s="1947">
        <v>45836</v>
      </c>
      <c r="F39" s="1896">
        <v>43940</v>
      </c>
      <c r="G39" s="531">
        <v>1896</v>
      </c>
      <c r="H39" s="1947">
        <v>28863</v>
      </c>
      <c r="I39" s="1896">
        <v>27369</v>
      </c>
      <c r="J39" s="531">
        <v>1494</v>
      </c>
      <c r="K39" s="1998">
        <v>2267</v>
      </c>
      <c r="L39" s="1896">
        <v>2147</v>
      </c>
      <c r="M39" s="531">
        <v>120</v>
      </c>
      <c r="N39" s="2002">
        <v>9805</v>
      </c>
      <c r="O39" s="175">
        <v>9213</v>
      </c>
      <c r="P39" s="531">
        <v>592</v>
      </c>
    </row>
    <row r="40" spans="1:16" x14ac:dyDescent="0.25">
      <c r="A40" s="2001" t="s">
        <v>1714</v>
      </c>
      <c r="B40" s="227">
        <v>0</v>
      </c>
      <c r="C40" s="175">
        <v>0</v>
      </c>
      <c r="D40" s="531">
        <v>0</v>
      </c>
      <c r="E40" s="1947">
        <v>0</v>
      </c>
      <c r="F40" s="1896">
        <v>0</v>
      </c>
      <c r="G40" s="531">
        <v>0</v>
      </c>
      <c r="H40" s="1947">
        <v>0</v>
      </c>
      <c r="I40" s="1896">
        <v>0</v>
      </c>
      <c r="J40" s="531">
        <v>0</v>
      </c>
      <c r="K40" s="1998">
        <v>0</v>
      </c>
      <c r="L40" s="1896">
        <v>0</v>
      </c>
      <c r="M40" s="531">
        <v>0</v>
      </c>
      <c r="N40" s="2002">
        <v>0</v>
      </c>
      <c r="O40" s="175">
        <v>0</v>
      </c>
      <c r="P40" s="531">
        <v>0</v>
      </c>
    </row>
    <row r="41" spans="1:16" ht="11.55" x14ac:dyDescent="0.25">
      <c r="A41" s="2001" t="s">
        <v>1715</v>
      </c>
      <c r="B41" s="227">
        <v>24514</v>
      </c>
      <c r="C41" s="175">
        <v>24393</v>
      </c>
      <c r="D41" s="531">
        <v>121</v>
      </c>
      <c r="E41" s="1947">
        <v>29252</v>
      </c>
      <c r="F41" s="1896">
        <v>28972</v>
      </c>
      <c r="G41" s="531">
        <v>280</v>
      </c>
      <c r="H41" s="1947">
        <v>31740</v>
      </c>
      <c r="I41" s="1896">
        <v>31293</v>
      </c>
      <c r="J41" s="531">
        <v>447</v>
      </c>
      <c r="K41" s="1998">
        <v>10971</v>
      </c>
      <c r="L41" s="1896">
        <v>10835</v>
      </c>
      <c r="M41" s="531">
        <v>136</v>
      </c>
      <c r="N41" s="2002">
        <v>10505</v>
      </c>
      <c r="O41" s="175">
        <v>10487</v>
      </c>
      <c r="P41" s="531">
        <v>18</v>
      </c>
    </row>
    <row r="42" spans="1:16" s="278" customFormat="1" x14ac:dyDescent="0.25">
      <c r="A42" s="1997" t="s">
        <v>683</v>
      </c>
      <c r="B42" s="227">
        <v>60444</v>
      </c>
      <c r="C42" s="227">
        <v>59212</v>
      </c>
      <c r="D42" s="529">
        <v>1232</v>
      </c>
      <c r="E42" s="1947">
        <v>81843</v>
      </c>
      <c r="F42" s="1947">
        <v>79660</v>
      </c>
      <c r="G42" s="529">
        <v>2183</v>
      </c>
      <c r="H42" s="1947">
        <v>73007</v>
      </c>
      <c r="I42" s="1947">
        <v>70119</v>
      </c>
      <c r="J42" s="529">
        <v>2888</v>
      </c>
      <c r="K42" s="1998">
        <v>13684</v>
      </c>
      <c r="L42" s="227">
        <v>12999</v>
      </c>
      <c r="M42" s="529">
        <v>685</v>
      </c>
      <c r="N42" s="1999">
        <v>34993</v>
      </c>
      <c r="O42" s="798">
        <v>34752</v>
      </c>
      <c r="P42" s="2000">
        <v>241</v>
      </c>
    </row>
    <row r="43" spans="1:16" s="278" customFormat="1" x14ac:dyDescent="0.25">
      <c r="A43" s="2001" t="s">
        <v>1716</v>
      </c>
      <c r="B43" s="227">
        <v>5419</v>
      </c>
      <c r="C43" s="175">
        <v>4338</v>
      </c>
      <c r="D43" s="531">
        <v>1081</v>
      </c>
      <c r="E43" s="1947">
        <v>13903</v>
      </c>
      <c r="F43" s="1896">
        <v>11899</v>
      </c>
      <c r="G43" s="531">
        <v>2004</v>
      </c>
      <c r="H43" s="1947">
        <v>14422</v>
      </c>
      <c r="I43" s="1896">
        <v>11744</v>
      </c>
      <c r="J43" s="531">
        <v>2678</v>
      </c>
      <c r="K43" s="1998">
        <v>3412</v>
      </c>
      <c r="L43" s="1896">
        <v>2769</v>
      </c>
      <c r="M43" s="531">
        <v>643</v>
      </c>
      <c r="N43" s="2002">
        <v>6002</v>
      </c>
      <c r="O43" s="175">
        <v>5785</v>
      </c>
      <c r="P43" s="531">
        <v>217</v>
      </c>
    </row>
    <row r="44" spans="1:16" ht="11.55" x14ac:dyDescent="0.25">
      <c r="A44" s="2001" t="s">
        <v>1717</v>
      </c>
      <c r="B44" s="227">
        <v>55025</v>
      </c>
      <c r="C44" s="175">
        <v>54874</v>
      </c>
      <c r="D44" s="531">
        <v>151</v>
      </c>
      <c r="E44" s="1947">
        <v>67940</v>
      </c>
      <c r="F44" s="1896">
        <v>67761</v>
      </c>
      <c r="G44" s="531">
        <v>179</v>
      </c>
      <c r="H44" s="1947">
        <v>58585</v>
      </c>
      <c r="I44" s="1896">
        <v>58375</v>
      </c>
      <c r="J44" s="531">
        <v>210</v>
      </c>
      <c r="K44" s="1998">
        <v>10272</v>
      </c>
      <c r="L44" s="1896">
        <v>10230</v>
      </c>
      <c r="M44" s="531">
        <v>42</v>
      </c>
      <c r="N44" s="2002">
        <v>25311</v>
      </c>
      <c r="O44" s="175">
        <v>25296</v>
      </c>
      <c r="P44" s="531">
        <v>15</v>
      </c>
    </row>
    <row r="45" spans="1:16" x14ac:dyDescent="0.25">
      <c r="A45" s="1939" t="s">
        <v>1718</v>
      </c>
      <c r="B45" s="227"/>
      <c r="C45" s="175"/>
      <c r="D45" s="531"/>
      <c r="E45" s="1947"/>
      <c r="F45" s="1896"/>
      <c r="G45" s="531"/>
      <c r="H45" s="1947"/>
      <c r="I45" s="1896"/>
      <c r="J45" s="531"/>
      <c r="K45" s="1998"/>
      <c r="L45" s="1896"/>
      <c r="M45" s="531"/>
      <c r="N45" s="2002">
        <v>3680</v>
      </c>
      <c r="O45" s="175">
        <v>3671</v>
      </c>
      <c r="P45" s="531">
        <v>9</v>
      </c>
    </row>
    <row r="46" spans="1:16" s="278" customFormat="1" x14ac:dyDescent="0.25">
      <c r="A46" s="1997" t="s">
        <v>684</v>
      </c>
      <c r="B46" s="227">
        <v>25392</v>
      </c>
      <c r="C46" s="227">
        <v>25091</v>
      </c>
      <c r="D46" s="529">
        <v>301</v>
      </c>
      <c r="E46" s="1947">
        <v>33137</v>
      </c>
      <c r="F46" s="1947">
        <v>32718</v>
      </c>
      <c r="G46" s="529">
        <v>419</v>
      </c>
      <c r="H46" s="1947">
        <v>36310</v>
      </c>
      <c r="I46" s="1947">
        <v>35905</v>
      </c>
      <c r="J46" s="529">
        <v>405</v>
      </c>
      <c r="K46" s="1998">
        <v>8298</v>
      </c>
      <c r="L46" s="227">
        <v>8213</v>
      </c>
      <c r="M46" s="529">
        <v>85</v>
      </c>
      <c r="N46" s="1999">
        <v>17414</v>
      </c>
      <c r="O46" s="798">
        <v>17355</v>
      </c>
      <c r="P46" s="2000">
        <v>59</v>
      </c>
    </row>
    <row r="47" spans="1:16" x14ac:dyDescent="0.25">
      <c r="A47" s="2001" t="s">
        <v>1719</v>
      </c>
      <c r="B47" s="227">
        <v>0</v>
      </c>
      <c r="C47" s="175">
        <v>0</v>
      </c>
      <c r="D47" s="531">
        <v>0</v>
      </c>
      <c r="E47" s="1947">
        <v>0</v>
      </c>
      <c r="F47" s="1896">
        <v>0</v>
      </c>
      <c r="G47" s="531">
        <v>0</v>
      </c>
      <c r="H47" s="1947">
        <v>0</v>
      </c>
      <c r="I47" s="1896">
        <v>0</v>
      </c>
      <c r="J47" s="531">
        <v>0</v>
      </c>
      <c r="K47" s="1998">
        <v>0</v>
      </c>
      <c r="L47" s="1896">
        <v>0</v>
      </c>
      <c r="M47" s="531">
        <v>0</v>
      </c>
      <c r="N47" s="2002">
        <v>0</v>
      </c>
      <c r="O47" s="175">
        <v>0</v>
      </c>
      <c r="P47" s="531">
        <v>0</v>
      </c>
    </row>
    <row r="48" spans="1:16" x14ac:dyDescent="0.25">
      <c r="A48" s="2001" t="s">
        <v>1720</v>
      </c>
      <c r="B48" s="227">
        <v>25236</v>
      </c>
      <c r="C48" s="175">
        <v>24935</v>
      </c>
      <c r="D48" s="531">
        <v>301</v>
      </c>
      <c r="E48" s="1947">
        <v>32983</v>
      </c>
      <c r="F48" s="1896">
        <v>32564</v>
      </c>
      <c r="G48" s="531">
        <v>419</v>
      </c>
      <c r="H48" s="1947">
        <v>36310</v>
      </c>
      <c r="I48" s="1896">
        <v>35905</v>
      </c>
      <c r="J48" s="531">
        <v>405</v>
      </c>
      <c r="K48" s="1998">
        <v>8298</v>
      </c>
      <c r="L48" s="1896">
        <v>8213</v>
      </c>
      <c r="M48" s="531">
        <v>85</v>
      </c>
      <c r="N48" s="2002">
        <v>17414</v>
      </c>
      <c r="O48" s="175">
        <v>17355</v>
      </c>
      <c r="P48" s="531">
        <v>59</v>
      </c>
    </row>
    <row r="49" spans="1:16" x14ac:dyDescent="0.25">
      <c r="A49" s="2001" t="s">
        <v>1721</v>
      </c>
      <c r="B49" s="227">
        <v>156</v>
      </c>
      <c r="C49" s="175">
        <v>156</v>
      </c>
      <c r="D49" s="531">
        <v>0</v>
      </c>
      <c r="E49" s="1947">
        <v>154</v>
      </c>
      <c r="F49" s="1896">
        <v>154</v>
      </c>
      <c r="G49" s="531">
        <v>0</v>
      </c>
      <c r="H49" s="1947">
        <v>0</v>
      </c>
      <c r="I49" s="1896">
        <v>0</v>
      </c>
      <c r="J49" s="531">
        <v>0</v>
      </c>
      <c r="K49" s="1998">
        <v>0</v>
      </c>
      <c r="L49" s="1896">
        <v>0</v>
      </c>
      <c r="M49" s="531">
        <v>0</v>
      </c>
      <c r="N49" s="2002">
        <v>0</v>
      </c>
      <c r="O49" s="175">
        <v>0</v>
      </c>
      <c r="P49" s="531">
        <v>0</v>
      </c>
    </row>
    <row r="50" spans="1:16" s="278" customFormat="1" x14ac:dyDescent="0.25">
      <c r="A50" s="1997" t="s">
        <v>685</v>
      </c>
      <c r="B50" s="227">
        <v>76353</v>
      </c>
      <c r="C50" s="227">
        <v>73325</v>
      </c>
      <c r="D50" s="529">
        <v>3028</v>
      </c>
      <c r="E50" s="1947">
        <v>156042</v>
      </c>
      <c r="F50" s="1947">
        <v>149965</v>
      </c>
      <c r="G50" s="529">
        <v>6077</v>
      </c>
      <c r="H50" s="1947">
        <v>165710</v>
      </c>
      <c r="I50" s="1947">
        <v>161589</v>
      </c>
      <c r="J50" s="529">
        <v>4121</v>
      </c>
      <c r="K50" s="1998">
        <v>62565</v>
      </c>
      <c r="L50" s="227">
        <v>60951</v>
      </c>
      <c r="M50" s="529">
        <v>1614</v>
      </c>
      <c r="N50" s="1999">
        <v>101143</v>
      </c>
      <c r="O50" s="798">
        <v>100065</v>
      </c>
      <c r="P50" s="2000">
        <v>1078</v>
      </c>
    </row>
    <row r="51" spans="1:16" s="278" customFormat="1" x14ac:dyDescent="0.25">
      <c r="A51" s="2001" t="s">
        <v>1722</v>
      </c>
      <c r="B51" s="227">
        <v>15978</v>
      </c>
      <c r="C51" s="175">
        <v>14512</v>
      </c>
      <c r="D51" s="531">
        <v>1466</v>
      </c>
      <c r="E51" s="1947">
        <v>22805</v>
      </c>
      <c r="F51" s="1896">
        <v>21102</v>
      </c>
      <c r="G51" s="531">
        <v>1703</v>
      </c>
      <c r="H51" s="1947">
        <v>24388</v>
      </c>
      <c r="I51" s="1896">
        <v>22309</v>
      </c>
      <c r="J51" s="531">
        <v>2079</v>
      </c>
      <c r="K51" s="1998">
        <v>7871</v>
      </c>
      <c r="L51" s="1896">
        <v>7274</v>
      </c>
      <c r="M51" s="531">
        <v>597</v>
      </c>
      <c r="N51" s="2002">
        <v>12761</v>
      </c>
      <c r="O51" s="175">
        <v>12591</v>
      </c>
      <c r="P51" s="531">
        <v>170</v>
      </c>
    </row>
    <row r="52" spans="1:16" x14ac:dyDescent="0.25">
      <c r="A52" s="2001" t="s">
        <v>1723</v>
      </c>
      <c r="B52" s="227">
        <v>10322</v>
      </c>
      <c r="C52" s="175">
        <v>10290</v>
      </c>
      <c r="D52" s="531">
        <v>32</v>
      </c>
      <c r="E52" s="1947">
        <v>10355</v>
      </c>
      <c r="F52" s="1896">
        <v>10294</v>
      </c>
      <c r="G52" s="531">
        <v>61</v>
      </c>
      <c r="H52" s="1947">
        <v>13277</v>
      </c>
      <c r="I52" s="1896">
        <v>13236</v>
      </c>
      <c r="J52" s="531">
        <v>41</v>
      </c>
      <c r="K52" s="1998">
        <v>5473</v>
      </c>
      <c r="L52" s="1896">
        <v>5471</v>
      </c>
      <c r="M52" s="531">
        <v>2</v>
      </c>
      <c r="N52" s="2002">
        <v>6945</v>
      </c>
      <c r="O52" s="175">
        <v>6937</v>
      </c>
      <c r="P52" s="531">
        <v>8</v>
      </c>
    </row>
    <row r="53" spans="1:16" x14ac:dyDescent="0.25">
      <c r="A53" s="2001" t="s">
        <v>1724</v>
      </c>
      <c r="B53" s="227">
        <v>10176</v>
      </c>
      <c r="C53" s="175">
        <v>10046</v>
      </c>
      <c r="D53" s="531">
        <v>130</v>
      </c>
      <c r="E53" s="1947">
        <v>15348</v>
      </c>
      <c r="F53" s="1896">
        <v>15125</v>
      </c>
      <c r="G53" s="531">
        <v>223</v>
      </c>
      <c r="H53" s="1947">
        <v>15297</v>
      </c>
      <c r="I53" s="1896">
        <v>15189</v>
      </c>
      <c r="J53" s="531">
        <v>108</v>
      </c>
      <c r="K53" s="1998">
        <v>4651</v>
      </c>
      <c r="L53" s="1896">
        <v>4610</v>
      </c>
      <c r="M53" s="531">
        <v>41</v>
      </c>
      <c r="N53" s="2002">
        <v>2469</v>
      </c>
      <c r="O53" s="175">
        <v>2449</v>
      </c>
      <c r="P53" s="531">
        <v>20</v>
      </c>
    </row>
    <row r="54" spans="1:16" x14ac:dyDescent="0.25">
      <c r="A54" s="2001" t="s">
        <v>1725</v>
      </c>
      <c r="B54" s="227">
        <v>637</v>
      </c>
      <c r="C54" s="175">
        <v>636</v>
      </c>
      <c r="D54" s="531">
        <v>1</v>
      </c>
      <c r="E54" s="1947">
        <v>818</v>
      </c>
      <c r="F54" s="1896">
        <v>809</v>
      </c>
      <c r="G54" s="531">
        <v>9</v>
      </c>
      <c r="H54" s="1947">
        <v>838</v>
      </c>
      <c r="I54" s="1896">
        <v>835</v>
      </c>
      <c r="J54" s="531">
        <v>3</v>
      </c>
      <c r="K54" s="1998">
        <v>980</v>
      </c>
      <c r="L54" s="1896">
        <v>979</v>
      </c>
      <c r="M54" s="531">
        <v>1</v>
      </c>
      <c r="N54" s="2002">
        <v>796</v>
      </c>
      <c r="O54" s="175">
        <v>796</v>
      </c>
      <c r="P54" s="531">
        <v>0</v>
      </c>
    </row>
    <row r="55" spans="1:16" x14ac:dyDescent="0.25">
      <c r="A55" s="2001" t="s">
        <v>1726</v>
      </c>
      <c r="B55" s="227">
        <v>236</v>
      </c>
      <c r="C55" s="175">
        <v>234</v>
      </c>
      <c r="D55" s="531">
        <v>2</v>
      </c>
      <c r="E55" s="1947">
        <v>394</v>
      </c>
      <c r="F55" s="1896">
        <v>390</v>
      </c>
      <c r="G55" s="531">
        <v>4</v>
      </c>
      <c r="H55" s="1947">
        <v>384</v>
      </c>
      <c r="I55" s="1896">
        <v>363</v>
      </c>
      <c r="J55" s="531">
        <v>21</v>
      </c>
      <c r="K55" s="1998">
        <v>383</v>
      </c>
      <c r="L55" s="1896">
        <v>383</v>
      </c>
      <c r="M55" s="531">
        <v>0</v>
      </c>
      <c r="N55" s="2002">
        <v>0</v>
      </c>
      <c r="O55" s="175">
        <v>0</v>
      </c>
      <c r="P55" s="531">
        <v>0</v>
      </c>
    </row>
    <row r="56" spans="1:16" x14ac:dyDescent="0.25">
      <c r="A56" s="2001" t="s">
        <v>1727</v>
      </c>
      <c r="B56" s="227">
        <v>4336</v>
      </c>
      <c r="C56" s="175">
        <v>4296</v>
      </c>
      <c r="D56" s="531">
        <v>40</v>
      </c>
      <c r="E56" s="1947">
        <v>5110</v>
      </c>
      <c r="F56" s="1896">
        <v>5082</v>
      </c>
      <c r="G56" s="531">
        <v>28</v>
      </c>
      <c r="H56" s="1947">
        <v>4313</v>
      </c>
      <c r="I56" s="1896">
        <v>4288</v>
      </c>
      <c r="J56" s="531">
        <v>25</v>
      </c>
      <c r="K56" s="1998">
        <v>3048</v>
      </c>
      <c r="L56" s="1896">
        <v>3043</v>
      </c>
      <c r="M56" s="531">
        <v>5</v>
      </c>
      <c r="N56" s="2002">
        <v>5216</v>
      </c>
      <c r="O56" s="175">
        <v>5216</v>
      </c>
      <c r="P56" s="531">
        <v>0</v>
      </c>
    </row>
    <row r="57" spans="1:16" x14ac:dyDescent="0.25">
      <c r="A57" s="2001" t="s">
        <v>1728</v>
      </c>
      <c r="B57" s="2002">
        <v>34668</v>
      </c>
      <c r="C57" s="175">
        <v>33311</v>
      </c>
      <c r="D57" s="531">
        <v>1357</v>
      </c>
      <c r="E57" s="1947">
        <v>101212</v>
      </c>
      <c r="F57" s="1896">
        <v>97163</v>
      </c>
      <c r="G57" s="531">
        <v>4049</v>
      </c>
      <c r="H57" s="1947">
        <v>107213</v>
      </c>
      <c r="I57" s="1896">
        <v>105369</v>
      </c>
      <c r="J57" s="531">
        <v>1844</v>
      </c>
      <c r="K57" s="1998">
        <v>40159</v>
      </c>
      <c r="L57" s="1896">
        <v>39191</v>
      </c>
      <c r="M57" s="531">
        <v>968</v>
      </c>
      <c r="N57" s="2002">
        <v>72956</v>
      </c>
      <c r="O57" s="175">
        <v>72076</v>
      </c>
      <c r="P57" s="531">
        <v>880</v>
      </c>
    </row>
    <row r="58" spans="1:16" s="278" customFormat="1" x14ac:dyDescent="0.25">
      <c r="A58" s="1997" t="s">
        <v>732</v>
      </c>
      <c r="B58" s="1947" t="s">
        <v>687</v>
      </c>
      <c r="C58" s="1896" t="s">
        <v>687</v>
      </c>
      <c r="D58" s="531" t="s">
        <v>687</v>
      </c>
      <c r="E58" s="1947">
        <v>6732</v>
      </c>
      <c r="F58" s="1947">
        <v>6710</v>
      </c>
      <c r="G58" s="529">
        <v>22</v>
      </c>
      <c r="H58" s="1947">
        <v>8101</v>
      </c>
      <c r="I58" s="1947">
        <v>8092</v>
      </c>
      <c r="J58" s="529">
        <v>9</v>
      </c>
      <c r="K58" s="1998">
        <v>6951</v>
      </c>
      <c r="L58" s="227">
        <v>6950</v>
      </c>
      <c r="M58" s="529">
        <v>1</v>
      </c>
      <c r="N58" s="1999">
        <v>4139</v>
      </c>
      <c r="O58" s="798">
        <v>4139</v>
      </c>
      <c r="P58" s="2000">
        <v>0</v>
      </c>
    </row>
    <row r="59" spans="1:16" s="278" customFormat="1" x14ac:dyDescent="0.25">
      <c r="A59" s="2001" t="s">
        <v>1729</v>
      </c>
      <c r="B59" s="1947" t="s">
        <v>687</v>
      </c>
      <c r="C59" s="1896" t="s">
        <v>687</v>
      </c>
      <c r="D59" s="531" t="s">
        <v>687</v>
      </c>
      <c r="E59" s="1947">
        <v>973</v>
      </c>
      <c r="F59" s="1896">
        <v>964</v>
      </c>
      <c r="G59" s="531">
        <v>9</v>
      </c>
      <c r="H59" s="1947">
        <v>871</v>
      </c>
      <c r="I59" s="1896">
        <v>868</v>
      </c>
      <c r="J59" s="531">
        <v>3</v>
      </c>
      <c r="K59" s="1998">
        <v>894</v>
      </c>
      <c r="L59" s="1896">
        <v>893</v>
      </c>
      <c r="M59" s="531">
        <v>1</v>
      </c>
      <c r="N59" s="2002">
        <v>788</v>
      </c>
      <c r="O59" s="175">
        <v>788</v>
      </c>
      <c r="P59" s="531">
        <v>0</v>
      </c>
    </row>
    <row r="60" spans="1:16" s="278" customFormat="1" x14ac:dyDescent="0.25">
      <c r="A60" s="2001" t="s">
        <v>1730</v>
      </c>
      <c r="B60" s="1947" t="s">
        <v>687</v>
      </c>
      <c r="C60" s="1896" t="s">
        <v>687</v>
      </c>
      <c r="D60" s="531" t="s">
        <v>687</v>
      </c>
      <c r="E60" s="1947">
        <v>5759</v>
      </c>
      <c r="F60" s="1896">
        <v>5746</v>
      </c>
      <c r="G60" s="531">
        <v>13</v>
      </c>
      <c r="H60" s="1947">
        <v>7230</v>
      </c>
      <c r="I60" s="1896">
        <v>7224</v>
      </c>
      <c r="J60" s="531">
        <v>6</v>
      </c>
      <c r="K60" s="1998">
        <v>6057</v>
      </c>
      <c r="L60" s="1896">
        <v>6057</v>
      </c>
      <c r="M60" s="531">
        <v>0</v>
      </c>
      <c r="N60" s="2002">
        <v>3351</v>
      </c>
      <c r="O60" s="175">
        <v>3351</v>
      </c>
      <c r="P60" s="531">
        <v>0</v>
      </c>
    </row>
    <row r="61" spans="1:16" s="278" customFormat="1" x14ac:dyDescent="0.25">
      <c r="A61" s="1997" t="s">
        <v>688</v>
      </c>
      <c r="B61" s="227">
        <v>100739</v>
      </c>
      <c r="C61" s="227">
        <v>100055</v>
      </c>
      <c r="D61" s="529">
        <v>684</v>
      </c>
      <c r="E61" s="1947">
        <v>113598</v>
      </c>
      <c r="F61" s="1947">
        <v>112872</v>
      </c>
      <c r="G61" s="529">
        <v>726</v>
      </c>
      <c r="H61" s="1947">
        <v>142303</v>
      </c>
      <c r="I61" s="1947">
        <v>141471</v>
      </c>
      <c r="J61" s="529">
        <v>832</v>
      </c>
      <c r="K61" s="1998">
        <v>24571</v>
      </c>
      <c r="L61" s="227">
        <v>24356</v>
      </c>
      <c r="M61" s="529">
        <v>215</v>
      </c>
      <c r="N61" s="1999">
        <v>117200</v>
      </c>
      <c r="O61" s="798">
        <v>117144</v>
      </c>
      <c r="P61" s="2000">
        <v>56</v>
      </c>
    </row>
    <row r="62" spans="1:16" x14ac:dyDescent="0.25">
      <c r="A62" s="2001" t="s">
        <v>1731</v>
      </c>
      <c r="B62" s="227">
        <v>76253</v>
      </c>
      <c r="C62" s="175">
        <v>75783</v>
      </c>
      <c r="D62" s="531">
        <v>470</v>
      </c>
      <c r="E62" s="1947">
        <v>90709</v>
      </c>
      <c r="F62" s="1896">
        <v>90142</v>
      </c>
      <c r="G62" s="531">
        <v>567</v>
      </c>
      <c r="H62" s="1947">
        <v>120452</v>
      </c>
      <c r="I62" s="1896">
        <v>119717</v>
      </c>
      <c r="J62" s="531">
        <v>735</v>
      </c>
      <c r="K62" s="1998">
        <v>20648</v>
      </c>
      <c r="L62" s="1896">
        <v>20449</v>
      </c>
      <c r="M62" s="531">
        <v>199</v>
      </c>
      <c r="N62" s="2002">
        <v>105807</v>
      </c>
      <c r="O62" s="175">
        <v>105756</v>
      </c>
      <c r="P62" s="531">
        <v>51</v>
      </c>
    </row>
    <row r="63" spans="1:16" x14ac:dyDescent="0.25">
      <c r="A63" s="2001" t="s">
        <v>1732</v>
      </c>
      <c r="B63" s="227">
        <v>513</v>
      </c>
      <c r="C63" s="175">
        <v>513</v>
      </c>
      <c r="D63" s="531">
        <v>0</v>
      </c>
      <c r="E63" s="1947">
        <v>743</v>
      </c>
      <c r="F63" s="1896">
        <v>721</v>
      </c>
      <c r="G63" s="531">
        <v>22</v>
      </c>
      <c r="H63" s="1947">
        <v>388</v>
      </c>
      <c r="I63" s="1896">
        <v>379</v>
      </c>
      <c r="J63" s="531">
        <v>9</v>
      </c>
      <c r="K63" s="1998">
        <v>0</v>
      </c>
      <c r="L63" s="1896">
        <v>0</v>
      </c>
      <c r="M63" s="531">
        <v>0</v>
      </c>
      <c r="N63" s="2002">
        <v>0</v>
      </c>
      <c r="O63" s="175">
        <v>0</v>
      </c>
      <c r="P63" s="531">
        <v>0</v>
      </c>
    </row>
    <row r="64" spans="1:16" x14ac:dyDescent="0.25">
      <c r="A64" s="2001" t="s">
        <v>1733</v>
      </c>
      <c r="B64" s="227">
        <v>1255</v>
      </c>
      <c r="C64" s="175">
        <v>1197</v>
      </c>
      <c r="D64" s="531">
        <v>58</v>
      </c>
      <c r="E64" s="1947">
        <v>1807</v>
      </c>
      <c r="F64" s="1896">
        <v>1765</v>
      </c>
      <c r="G64" s="531">
        <v>42</v>
      </c>
      <c r="H64" s="1947">
        <v>1062</v>
      </c>
      <c r="I64" s="1896">
        <v>1026</v>
      </c>
      <c r="J64" s="531">
        <v>36</v>
      </c>
      <c r="K64" s="1998">
        <v>244</v>
      </c>
      <c r="L64" s="1896">
        <v>232</v>
      </c>
      <c r="M64" s="531">
        <v>12</v>
      </c>
      <c r="N64" s="2002">
        <v>234</v>
      </c>
      <c r="O64" s="175">
        <v>232</v>
      </c>
      <c r="P64" s="531">
        <v>2</v>
      </c>
    </row>
    <row r="65" spans="1:16" ht="11.55" x14ac:dyDescent="0.25">
      <c r="A65" s="2001" t="s">
        <v>1734</v>
      </c>
      <c r="B65" s="227">
        <v>625</v>
      </c>
      <c r="C65" s="175">
        <v>614</v>
      </c>
      <c r="D65" s="531">
        <v>11</v>
      </c>
      <c r="E65" s="1947" t="s">
        <v>687</v>
      </c>
      <c r="F65" s="1896" t="s">
        <v>687</v>
      </c>
      <c r="G65" s="531" t="s">
        <v>687</v>
      </c>
      <c r="H65" s="1947" t="s">
        <v>687</v>
      </c>
      <c r="I65" s="1896" t="s">
        <v>687</v>
      </c>
      <c r="J65" s="531" t="s">
        <v>687</v>
      </c>
      <c r="K65" s="1998" t="s">
        <v>687</v>
      </c>
      <c r="L65" s="1896" t="s">
        <v>687</v>
      </c>
      <c r="M65" s="531" t="s">
        <v>687</v>
      </c>
      <c r="N65" s="2003" t="s">
        <v>687</v>
      </c>
      <c r="O65" s="595" t="s">
        <v>687</v>
      </c>
      <c r="P65" s="2004" t="s">
        <v>687</v>
      </c>
    </row>
    <row r="66" spans="1:16" x14ac:dyDescent="0.25">
      <c r="A66" s="2001" t="s">
        <v>1735</v>
      </c>
      <c r="B66" s="227">
        <v>17106</v>
      </c>
      <c r="C66" s="175">
        <v>16999</v>
      </c>
      <c r="D66" s="531">
        <v>107</v>
      </c>
      <c r="E66" s="1947">
        <v>18880</v>
      </c>
      <c r="F66" s="1896">
        <v>18785</v>
      </c>
      <c r="G66" s="531">
        <v>95</v>
      </c>
      <c r="H66" s="1947">
        <v>20136</v>
      </c>
      <c r="I66" s="1896">
        <v>20084</v>
      </c>
      <c r="J66" s="531">
        <v>52</v>
      </c>
      <c r="K66" s="1998">
        <v>2772</v>
      </c>
      <c r="L66" s="1896">
        <v>2768</v>
      </c>
      <c r="M66" s="531">
        <v>4</v>
      </c>
      <c r="N66" s="2002">
        <v>10711</v>
      </c>
      <c r="O66" s="175">
        <v>10708</v>
      </c>
      <c r="P66" s="531">
        <v>3</v>
      </c>
    </row>
    <row r="67" spans="1:16" ht="11.55" x14ac:dyDescent="0.25">
      <c r="A67" s="2001" t="s">
        <v>1736</v>
      </c>
      <c r="B67" s="227">
        <v>4112</v>
      </c>
      <c r="C67" s="175">
        <v>4074</v>
      </c>
      <c r="D67" s="531">
        <v>38</v>
      </c>
      <c r="E67" s="1947" t="s">
        <v>687</v>
      </c>
      <c r="F67" s="1896" t="s">
        <v>687</v>
      </c>
      <c r="G67" s="531" t="s">
        <v>687</v>
      </c>
      <c r="H67" s="1947" t="s">
        <v>687</v>
      </c>
      <c r="I67" s="1896" t="s">
        <v>687</v>
      </c>
      <c r="J67" s="531" t="s">
        <v>687</v>
      </c>
      <c r="K67" s="1998" t="s">
        <v>687</v>
      </c>
      <c r="L67" s="1896" t="s">
        <v>687</v>
      </c>
      <c r="M67" s="531" t="s">
        <v>687</v>
      </c>
      <c r="N67" s="2003" t="s">
        <v>687</v>
      </c>
      <c r="O67" s="595" t="s">
        <v>687</v>
      </c>
      <c r="P67" s="2004" t="s">
        <v>687</v>
      </c>
    </row>
    <row r="68" spans="1:16" x14ac:dyDescent="0.25">
      <c r="A68" s="2001" t="s">
        <v>1737</v>
      </c>
      <c r="B68" s="227">
        <v>875</v>
      </c>
      <c r="C68" s="175">
        <v>875</v>
      </c>
      <c r="D68" s="531">
        <v>0</v>
      </c>
      <c r="E68" s="1947">
        <v>1459</v>
      </c>
      <c r="F68" s="1896">
        <v>1459</v>
      </c>
      <c r="G68" s="531">
        <v>0</v>
      </c>
      <c r="H68" s="1947">
        <v>265</v>
      </c>
      <c r="I68" s="1896">
        <v>265</v>
      </c>
      <c r="J68" s="531">
        <v>0</v>
      </c>
      <c r="K68" s="1998">
        <v>907</v>
      </c>
      <c r="L68" s="1896">
        <v>907</v>
      </c>
      <c r="M68" s="531">
        <v>0</v>
      </c>
      <c r="N68" s="2002">
        <v>448</v>
      </c>
      <c r="O68" s="175">
        <v>448</v>
      </c>
      <c r="P68" s="531">
        <v>0</v>
      </c>
    </row>
    <row r="69" spans="1:16" s="278" customFormat="1" x14ac:dyDescent="0.25">
      <c r="A69" s="1997" t="s">
        <v>689</v>
      </c>
      <c r="B69" s="227">
        <v>405973</v>
      </c>
      <c r="C69" s="227">
        <v>355562</v>
      </c>
      <c r="D69" s="529">
        <v>50411</v>
      </c>
      <c r="E69" s="1947">
        <v>491218</v>
      </c>
      <c r="F69" s="1947">
        <v>443380</v>
      </c>
      <c r="G69" s="529">
        <v>47838</v>
      </c>
      <c r="H69" s="1947">
        <v>535992</v>
      </c>
      <c r="I69" s="1947">
        <v>491418</v>
      </c>
      <c r="J69" s="529">
        <v>44574</v>
      </c>
      <c r="K69" s="1998">
        <v>254557</v>
      </c>
      <c r="L69" s="227">
        <v>238742</v>
      </c>
      <c r="M69" s="529">
        <v>15815</v>
      </c>
      <c r="N69" s="1999">
        <v>508329</v>
      </c>
      <c r="O69" s="798">
        <v>506478</v>
      </c>
      <c r="P69" s="2000">
        <v>1851</v>
      </c>
    </row>
    <row r="70" spans="1:16" s="278" customFormat="1" x14ac:dyDescent="0.25">
      <c r="A70" s="2001" t="s">
        <v>1738</v>
      </c>
      <c r="B70" s="227">
        <v>55207</v>
      </c>
      <c r="C70" s="175">
        <v>54211</v>
      </c>
      <c r="D70" s="531">
        <v>996</v>
      </c>
      <c r="E70" s="1947">
        <v>63577</v>
      </c>
      <c r="F70" s="1896">
        <v>62629</v>
      </c>
      <c r="G70" s="531">
        <v>948</v>
      </c>
      <c r="H70" s="1947">
        <v>63705</v>
      </c>
      <c r="I70" s="1896">
        <v>62950</v>
      </c>
      <c r="J70" s="531">
        <v>755</v>
      </c>
      <c r="K70" s="1998">
        <v>22499</v>
      </c>
      <c r="L70" s="1896">
        <v>22347</v>
      </c>
      <c r="M70" s="531">
        <v>152</v>
      </c>
      <c r="N70" s="2002">
        <v>30966</v>
      </c>
      <c r="O70" s="175">
        <v>30963</v>
      </c>
      <c r="P70" s="531">
        <v>3</v>
      </c>
    </row>
    <row r="71" spans="1:16" s="278" customFormat="1" x14ac:dyDescent="0.25">
      <c r="A71" s="2001" t="s">
        <v>1739</v>
      </c>
      <c r="B71" s="227">
        <v>5860</v>
      </c>
      <c r="C71" s="175">
        <v>5702</v>
      </c>
      <c r="D71" s="531">
        <v>158</v>
      </c>
      <c r="E71" s="1947">
        <v>6734</v>
      </c>
      <c r="F71" s="1896">
        <v>6655</v>
      </c>
      <c r="G71" s="531">
        <v>79</v>
      </c>
      <c r="H71" s="1947">
        <v>4891</v>
      </c>
      <c r="I71" s="1896">
        <v>4843</v>
      </c>
      <c r="J71" s="531">
        <v>48</v>
      </c>
      <c r="K71" s="1998">
        <v>2875</v>
      </c>
      <c r="L71" s="1896">
        <v>2851</v>
      </c>
      <c r="M71" s="531">
        <v>24</v>
      </c>
      <c r="N71" s="2002">
        <v>770</v>
      </c>
      <c r="O71" s="175">
        <v>768</v>
      </c>
      <c r="P71" s="531">
        <v>2</v>
      </c>
    </row>
    <row r="72" spans="1:16" s="278" customFormat="1" x14ac:dyDescent="0.25">
      <c r="A72" s="2001" t="s">
        <v>1740</v>
      </c>
      <c r="B72" s="227">
        <v>92972</v>
      </c>
      <c r="C72" s="175">
        <v>88267</v>
      </c>
      <c r="D72" s="531">
        <v>4705</v>
      </c>
      <c r="E72" s="1947">
        <v>125546</v>
      </c>
      <c r="F72" s="1896">
        <v>119538</v>
      </c>
      <c r="G72" s="531">
        <v>6008</v>
      </c>
      <c r="H72" s="1947">
        <v>142370</v>
      </c>
      <c r="I72" s="1896">
        <v>136271</v>
      </c>
      <c r="J72" s="531">
        <v>6099</v>
      </c>
      <c r="K72" s="1998">
        <v>83210</v>
      </c>
      <c r="L72" s="1896">
        <v>80657</v>
      </c>
      <c r="M72" s="531">
        <v>2553</v>
      </c>
      <c r="N72" s="2002">
        <v>106116</v>
      </c>
      <c r="O72" s="175">
        <v>105851</v>
      </c>
      <c r="P72" s="531">
        <v>265</v>
      </c>
    </row>
    <row r="73" spans="1:16" x14ac:dyDescent="0.25">
      <c r="A73" s="2001" t="s">
        <v>1741</v>
      </c>
      <c r="B73" s="227">
        <v>47027</v>
      </c>
      <c r="C73" s="175">
        <v>33845</v>
      </c>
      <c r="D73" s="531">
        <v>13182</v>
      </c>
      <c r="E73" s="1947">
        <v>55520</v>
      </c>
      <c r="F73" s="1896">
        <v>41986</v>
      </c>
      <c r="G73" s="531">
        <v>13534</v>
      </c>
      <c r="H73" s="1947">
        <v>51713</v>
      </c>
      <c r="I73" s="1896">
        <v>39628</v>
      </c>
      <c r="J73" s="531">
        <v>12085</v>
      </c>
      <c r="K73" s="1998">
        <v>35568</v>
      </c>
      <c r="L73" s="1896">
        <v>31132</v>
      </c>
      <c r="M73" s="531">
        <v>4436</v>
      </c>
      <c r="N73" s="2002">
        <v>31113</v>
      </c>
      <c r="O73" s="175">
        <v>30667</v>
      </c>
      <c r="P73" s="531">
        <v>446</v>
      </c>
    </row>
    <row r="74" spans="1:16" x14ac:dyDescent="0.25">
      <c r="A74" s="2001" t="s">
        <v>1742</v>
      </c>
      <c r="B74" s="227">
        <v>21086</v>
      </c>
      <c r="C74" s="175">
        <v>20817</v>
      </c>
      <c r="D74" s="531">
        <v>269</v>
      </c>
      <c r="E74" s="1947">
        <v>24893</v>
      </c>
      <c r="F74" s="1896">
        <v>24612</v>
      </c>
      <c r="G74" s="531">
        <v>281</v>
      </c>
      <c r="H74" s="1947">
        <v>37513</v>
      </c>
      <c r="I74" s="1896">
        <v>37201</v>
      </c>
      <c r="J74" s="531">
        <v>312</v>
      </c>
      <c r="K74" s="1998">
        <v>21045</v>
      </c>
      <c r="L74" s="1896">
        <v>20947</v>
      </c>
      <c r="M74" s="531">
        <v>98</v>
      </c>
      <c r="N74" s="2002">
        <v>32670</v>
      </c>
      <c r="O74" s="175">
        <v>32653</v>
      </c>
      <c r="P74" s="531">
        <v>17</v>
      </c>
    </row>
    <row r="75" spans="1:16" x14ac:dyDescent="0.25">
      <c r="A75" s="2001" t="s">
        <v>1743</v>
      </c>
      <c r="B75" s="227">
        <v>8869</v>
      </c>
      <c r="C75" s="175">
        <v>8589</v>
      </c>
      <c r="D75" s="531">
        <v>280</v>
      </c>
      <c r="E75" s="1947">
        <v>11330</v>
      </c>
      <c r="F75" s="1896">
        <v>11047</v>
      </c>
      <c r="G75" s="531">
        <v>283</v>
      </c>
      <c r="H75" s="1947">
        <v>14085</v>
      </c>
      <c r="I75" s="1896">
        <v>13839</v>
      </c>
      <c r="J75" s="531">
        <v>246</v>
      </c>
      <c r="K75" s="1998">
        <v>9290</v>
      </c>
      <c r="L75" s="1896">
        <v>9171</v>
      </c>
      <c r="M75" s="531">
        <v>119</v>
      </c>
      <c r="N75" s="2002">
        <v>18028</v>
      </c>
      <c r="O75" s="175">
        <v>18008</v>
      </c>
      <c r="P75" s="531">
        <v>20</v>
      </c>
    </row>
    <row r="76" spans="1:16" x14ac:dyDescent="0.25">
      <c r="A76" s="2001" t="s">
        <v>1744</v>
      </c>
      <c r="B76" s="227">
        <v>61749</v>
      </c>
      <c r="C76" s="175">
        <v>36086</v>
      </c>
      <c r="D76" s="531">
        <v>25663</v>
      </c>
      <c r="E76" s="1947">
        <v>54452</v>
      </c>
      <c r="F76" s="1896">
        <v>33057</v>
      </c>
      <c r="G76" s="531">
        <v>21395</v>
      </c>
      <c r="H76" s="1947">
        <v>58043</v>
      </c>
      <c r="I76" s="1896">
        <v>38819</v>
      </c>
      <c r="J76" s="531">
        <v>19224</v>
      </c>
      <c r="K76" s="1998">
        <v>39523</v>
      </c>
      <c r="L76" s="1896">
        <v>32540</v>
      </c>
      <c r="M76" s="531">
        <v>6983</v>
      </c>
      <c r="N76" s="2002">
        <v>97413</v>
      </c>
      <c r="O76" s="175">
        <v>96375</v>
      </c>
      <c r="P76" s="531">
        <v>1038</v>
      </c>
    </row>
    <row r="77" spans="1:16" x14ac:dyDescent="0.25">
      <c r="A77" s="2001" t="s">
        <v>1745</v>
      </c>
      <c r="B77" s="227">
        <v>23</v>
      </c>
      <c r="C77" s="175">
        <v>18</v>
      </c>
      <c r="D77" s="531">
        <v>5</v>
      </c>
      <c r="E77" s="1947">
        <v>0</v>
      </c>
      <c r="F77" s="1896">
        <v>0</v>
      </c>
      <c r="G77" s="531">
        <v>0</v>
      </c>
      <c r="H77" s="1947">
        <v>21</v>
      </c>
      <c r="I77" s="1896">
        <v>19</v>
      </c>
      <c r="J77" s="531">
        <v>2</v>
      </c>
      <c r="K77" s="1998">
        <v>100</v>
      </c>
      <c r="L77" s="1896">
        <v>78</v>
      </c>
      <c r="M77" s="531">
        <v>22</v>
      </c>
      <c r="N77" s="2002">
        <v>0</v>
      </c>
      <c r="O77" s="175">
        <v>0</v>
      </c>
      <c r="P77" s="531">
        <v>0</v>
      </c>
    </row>
    <row r="78" spans="1:16" x14ac:dyDescent="0.25">
      <c r="A78" s="2001" t="s">
        <v>1746</v>
      </c>
      <c r="B78" s="227">
        <v>0</v>
      </c>
      <c r="C78" s="175">
        <v>0</v>
      </c>
      <c r="D78" s="531">
        <v>0</v>
      </c>
      <c r="E78" s="1947">
        <v>479</v>
      </c>
      <c r="F78" s="1896">
        <v>477</v>
      </c>
      <c r="G78" s="531">
        <v>2</v>
      </c>
      <c r="H78" s="1947">
        <v>678</v>
      </c>
      <c r="I78" s="1896">
        <v>671</v>
      </c>
      <c r="J78" s="531">
        <v>7</v>
      </c>
      <c r="K78" s="1998">
        <v>426</v>
      </c>
      <c r="L78" s="1896">
        <v>420</v>
      </c>
      <c r="M78" s="531">
        <v>6</v>
      </c>
      <c r="N78" s="2002">
        <v>677</v>
      </c>
      <c r="O78" s="175">
        <v>677</v>
      </c>
      <c r="P78" s="531">
        <v>0</v>
      </c>
    </row>
    <row r="79" spans="1:16" x14ac:dyDescent="0.25">
      <c r="A79" s="2001" t="s">
        <v>1747</v>
      </c>
      <c r="B79" s="227">
        <v>112166</v>
      </c>
      <c r="C79" s="175">
        <v>107130</v>
      </c>
      <c r="D79" s="531">
        <v>5036</v>
      </c>
      <c r="E79" s="1947">
        <v>147288</v>
      </c>
      <c r="F79" s="1896">
        <v>142111</v>
      </c>
      <c r="G79" s="531">
        <v>5177</v>
      </c>
      <c r="H79" s="1947">
        <v>160949</v>
      </c>
      <c r="I79" s="1896">
        <v>155253</v>
      </c>
      <c r="J79" s="531">
        <v>5696</v>
      </c>
      <c r="K79" s="1998">
        <v>37931</v>
      </c>
      <c r="L79" s="1896">
        <v>36632</v>
      </c>
      <c r="M79" s="531">
        <v>1299</v>
      </c>
      <c r="N79" s="2002">
        <v>182612</v>
      </c>
      <c r="O79" s="175">
        <v>182552</v>
      </c>
      <c r="P79" s="531">
        <v>60</v>
      </c>
    </row>
    <row r="80" spans="1:16" x14ac:dyDescent="0.25">
      <c r="A80" s="2001" t="s">
        <v>1748</v>
      </c>
      <c r="B80" s="227">
        <v>0</v>
      </c>
      <c r="C80" s="175">
        <v>0</v>
      </c>
      <c r="D80" s="531">
        <v>0</v>
      </c>
      <c r="E80" s="1947">
        <v>0</v>
      </c>
      <c r="F80" s="1896">
        <v>0</v>
      </c>
      <c r="G80" s="531">
        <v>0</v>
      </c>
      <c r="H80" s="1947">
        <v>0</v>
      </c>
      <c r="I80" s="1896">
        <v>0</v>
      </c>
      <c r="J80" s="531">
        <v>0</v>
      </c>
      <c r="K80" s="1998">
        <v>0</v>
      </c>
      <c r="L80" s="1896">
        <v>0</v>
      </c>
      <c r="M80" s="531">
        <v>0</v>
      </c>
      <c r="N80" s="2002">
        <v>0</v>
      </c>
      <c r="O80" s="175">
        <v>0</v>
      </c>
      <c r="P80" s="531">
        <v>0</v>
      </c>
    </row>
    <row r="81" spans="1:16" x14ac:dyDescent="0.25">
      <c r="A81" s="2001" t="s">
        <v>1749</v>
      </c>
      <c r="B81" s="227">
        <v>0</v>
      </c>
      <c r="C81" s="175">
        <v>0</v>
      </c>
      <c r="D81" s="531">
        <v>0</v>
      </c>
      <c r="E81" s="1947">
        <v>0</v>
      </c>
      <c r="F81" s="1896">
        <v>0</v>
      </c>
      <c r="G81" s="531">
        <v>0</v>
      </c>
      <c r="H81" s="1947">
        <v>0</v>
      </c>
      <c r="I81" s="1896">
        <v>0</v>
      </c>
      <c r="J81" s="531">
        <v>0</v>
      </c>
      <c r="K81" s="1998">
        <v>0</v>
      </c>
      <c r="L81" s="1896">
        <v>0</v>
      </c>
      <c r="M81" s="531">
        <v>0</v>
      </c>
      <c r="N81" s="2002">
        <v>0</v>
      </c>
      <c r="O81" s="175">
        <v>0</v>
      </c>
      <c r="P81" s="531">
        <v>0</v>
      </c>
    </row>
    <row r="82" spans="1:16" x14ac:dyDescent="0.25">
      <c r="A82" s="2001" t="s">
        <v>1750</v>
      </c>
      <c r="B82" s="227">
        <v>1014</v>
      </c>
      <c r="C82" s="175">
        <v>897</v>
      </c>
      <c r="D82" s="531">
        <v>117</v>
      </c>
      <c r="E82" s="1947">
        <v>1399</v>
      </c>
      <c r="F82" s="1896">
        <v>1268</v>
      </c>
      <c r="G82" s="531">
        <v>131</v>
      </c>
      <c r="H82" s="1947">
        <v>2024</v>
      </c>
      <c r="I82" s="1896">
        <v>1924</v>
      </c>
      <c r="J82" s="531">
        <v>100</v>
      </c>
      <c r="K82" s="1998">
        <v>2090</v>
      </c>
      <c r="L82" s="1896">
        <v>1967</v>
      </c>
      <c r="M82" s="531">
        <v>123</v>
      </c>
      <c r="N82" s="2002">
        <v>7964</v>
      </c>
      <c r="O82" s="175">
        <v>7964</v>
      </c>
      <c r="P82" s="531">
        <v>0</v>
      </c>
    </row>
    <row r="83" spans="1:16" s="278" customFormat="1" x14ac:dyDescent="0.25">
      <c r="A83" s="1997" t="s">
        <v>690</v>
      </c>
      <c r="B83" s="227">
        <v>8289</v>
      </c>
      <c r="C83" s="227">
        <v>7857</v>
      </c>
      <c r="D83" s="529">
        <v>432</v>
      </c>
      <c r="E83" s="1947">
        <v>9892</v>
      </c>
      <c r="F83" s="1947">
        <v>9547</v>
      </c>
      <c r="G83" s="529">
        <v>345</v>
      </c>
      <c r="H83" s="1947">
        <v>14231</v>
      </c>
      <c r="I83" s="1947">
        <v>13825</v>
      </c>
      <c r="J83" s="529">
        <v>406</v>
      </c>
      <c r="K83" s="1998">
        <v>12399</v>
      </c>
      <c r="L83" s="227">
        <v>12102</v>
      </c>
      <c r="M83" s="529">
        <v>297</v>
      </c>
      <c r="N83" s="1999">
        <v>14216</v>
      </c>
      <c r="O83" s="798">
        <v>14197</v>
      </c>
      <c r="P83" s="2000">
        <v>19</v>
      </c>
    </row>
    <row r="84" spans="1:16" s="278" customFormat="1" x14ac:dyDescent="0.25">
      <c r="A84" s="2001" t="s">
        <v>1751</v>
      </c>
      <c r="B84" s="227">
        <v>2881</v>
      </c>
      <c r="C84" s="175">
        <v>2789</v>
      </c>
      <c r="D84" s="531">
        <v>92</v>
      </c>
      <c r="E84" s="1947">
        <v>4858</v>
      </c>
      <c r="F84" s="1896">
        <v>4701</v>
      </c>
      <c r="G84" s="531">
        <v>157</v>
      </c>
      <c r="H84" s="1947">
        <v>6848</v>
      </c>
      <c r="I84" s="1896">
        <v>6691</v>
      </c>
      <c r="J84" s="531">
        <v>157</v>
      </c>
      <c r="K84" s="1998">
        <v>5045</v>
      </c>
      <c r="L84" s="1896">
        <v>4959</v>
      </c>
      <c r="M84" s="531">
        <v>86</v>
      </c>
      <c r="N84" s="2002">
        <v>4603</v>
      </c>
      <c r="O84" s="175">
        <v>4593</v>
      </c>
      <c r="P84" s="531">
        <v>10</v>
      </c>
    </row>
    <row r="85" spans="1:16" s="278" customFormat="1" x14ac:dyDescent="0.25">
      <c r="A85" s="2001" t="s">
        <v>1752</v>
      </c>
      <c r="B85" s="227">
        <v>3234</v>
      </c>
      <c r="C85" s="175">
        <v>2971</v>
      </c>
      <c r="D85" s="531">
        <v>263</v>
      </c>
      <c r="E85" s="1947">
        <v>4441</v>
      </c>
      <c r="F85" s="1896">
        <v>4268</v>
      </c>
      <c r="G85" s="531">
        <v>173</v>
      </c>
      <c r="H85" s="1947">
        <v>4896</v>
      </c>
      <c r="I85" s="1896">
        <v>4707</v>
      </c>
      <c r="J85" s="531">
        <v>189</v>
      </c>
      <c r="K85" s="1998">
        <v>3578</v>
      </c>
      <c r="L85" s="1896">
        <v>3426</v>
      </c>
      <c r="M85" s="531">
        <v>152</v>
      </c>
      <c r="N85" s="2002">
        <v>3758</v>
      </c>
      <c r="O85" s="175">
        <v>3752</v>
      </c>
      <c r="P85" s="531">
        <v>6</v>
      </c>
    </row>
    <row r="86" spans="1:16" x14ac:dyDescent="0.25">
      <c r="A86" s="2001" t="s">
        <v>1753</v>
      </c>
      <c r="B86" s="227">
        <v>2174</v>
      </c>
      <c r="C86" s="175">
        <v>2097</v>
      </c>
      <c r="D86" s="531">
        <v>77</v>
      </c>
      <c r="E86" s="1947">
        <v>593</v>
      </c>
      <c r="F86" s="1896">
        <v>578</v>
      </c>
      <c r="G86" s="531">
        <v>15</v>
      </c>
      <c r="H86" s="1947">
        <v>2487</v>
      </c>
      <c r="I86" s="1896">
        <v>2427</v>
      </c>
      <c r="J86" s="531">
        <v>60</v>
      </c>
      <c r="K86" s="1998">
        <v>3776</v>
      </c>
      <c r="L86" s="1896">
        <v>3717</v>
      </c>
      <c r="M86" s="531">
        <v>59</v>
      </c>
      <c r="N86" s="2002">
        <v>5855</v>
      </c>
      <c r="O86" s="175">
        <v>5852</v>
      </c>
      <c r="P86" s="531">
        <v>3</v>
      </c>
    </row>
    <row r="87" spans="1:16" s="278" customFormat="1" x14ac:dyDescent="0.25">
      <c r="A87" s="1997" t="s">
        <v>691</v>
      </c>
      <c r="B87" s="227">
        <v>758979</v>
      </c>
      <c r="C87" s="227">
        <v>577610</v>
      </c>
      <c r="D87" s="529">
        <v>181369</v>
      </c>
      <c r="E87" s="1947">
        <v>770725</v>
      </c>
      <c r="F87" s="1947">
        <v>583181</v>
      </c>
      <c r="G87" s="529">
        <v>187544</v>
      </c>
      <c r="H87" s="1947">
        <v>870726</v>
      </c>
      <c r="I87" s="1947">
        <v>658715</v>
      </c>
      <c r="J87" s="529">
        <v>212011</v>
      </c>
      <c r="K87" s="1998">
        <v>437457</v>
      </c>
      <c r="L87" s="227">
        <v>355634</v>
      </c>
      <c r="M87" s="529">
        <v>81823</v>
      </c>
      <c r="N87" s="1999">
        <v>493886</v>
      </c>
      <c r="O87" s="798">
        <v>486367</v>
      </c>
      <c r="P87" s="2000">
        <v>7519</v>
      </c>
    </row>
    <row r="88" spans="1:16" s="278" customFormat="1" x14ac:dyDescent="0.25">
      <c r="A88" s="2001" t="s">
        <v>1754</v>
      </c>
      <c r="B88" s="227">
        <v>1520</v>
      </c>
      <c r="C88" s="175">
        <v>1259</v>
      </c>
      <c r="D88" s="531">
        <v>261</v>
      </c>
      <c r="E88" s="1947">
        <v>788</v>
      </c>
      <c r="F88" s="1896">
        <v>526</v>
      </c>
      <c r="G88" s="531">
        <v>262</v>
      </c>
      <c r="H88" s="1947">
        <v>912</v>
      </c>
      <c r="I88" s="1896">
        <v>718</v>
      </c>
      <c r="J88" s="531">
        <v>194</v>
      </c>
      <c r="K88" s="1998">
        <v>382</v>
      </c>
      <c r="L88" s="1896">
        <v>322</v>
      </c>
      <c r="M88" s="531">
        <v>60</v>
      </c>
      <c r="N88" s="2002">
        <v>329</v>
      </c>
      <c r="O88" s="175">
        <v>321</v>
      </c>
      <c r="P88" s="531">
        <v>8</v>
      </c>
    </row>
    <row r="89" spans="1:16" s="278" customFormat="1" x14ac:dyDescent="0.25">
      <c r="A89" s="2001" t="s">
        <v>1755</v>
      </c>
      <c r="B89" s="227">
        <v>4868</v>
      </c>
      <c r="C89" s="175">
        <v>3389</v>
      </c>
      <c r="D89" s="531">
        <v>1479</v>
      </c>
      <c r="E89" s="1947">
        <v>6130</v>
      </c>
      <c r="F89" s="1896">
        <v>4496</v>
      </c>
      <c r="G89" s="531">
        <v>1634</v>
      </c>
      <c r="H89" s="1947">
        <v>7417</v>
      </c>
      <c r="I89" s="1896">
        <v>5066</v>
      </c>
      <c r="J89" s="531">
        <v>2351</v>
      </c>
      <c r="K89" s="1998">
        <v>3497</v>
      </c>
      <c r="L89" s="1896">
        <v>1877</v>
      </c>
      <c r="M89" s="531">
        <v>1620</v>
      </c>
      <c r="N89" s="2002">
        <v>2971</v>
      </c>
      <c r="O89" s="175">
        <v>2934</v>
      </c>
      <c r="P89" s="531">
        <v>37</v>
      </c>
    </row>
    <row r="90" spans="1:16" s="278" customFormat="1" x14ac:dyDescent="0.25">
      <c r="A90" s="2001" t="s">
        <v>1756</v>
      </c>
      <c r="B90" s="227">
        <v>27922</v>
      </c>
      <c r="C90" s="175">
        <v>24140</v>
      </c>
      <c r="D90" s="531">
        <v>3782</v>
      </c>
      <c r="E90" s="1947">
        <v>35630</v>
      </c>
      <c r="F90" s="1896">
        <v>31613</v>
      </c>
      <c r="G90" s="531">
        <v>4017</v>
      </c>
      <c r="H90" s="1947">
        <v>37688</v>
      </c>
      <c r="I90" s="1896">
        <v>33574</v>
      </c>
      <c r="J90" s="531">
        <v>4114</v>
      </c>
      <c r="K90" s="1998">
        <v>21404</v>
      </c>
      <c r="L90" s="1896">
        <v>19826</v>
      </c>
      <c r="M90" s="531">
        <v>1578</v>
      </c>
      <c r="N90" s="2002">
        <v>31103</v>
      </c>
      <c r="O90" s="175">
        <v>31006</v>
      </c>
      <c r="P90" s="531">
        <v>97</v>
      </c>
    </row>
    <row r="91" spans="1:16" x14ac:dyDescent="0.25">
      <c r="A91" s="2001" t="s">
        <v>1757</v>
      </c>
      <c r="B91" s="227">
        <v>45782</v>
      </c>
      <c r="C91" s="175">
        <v>37557</v>
      </c>
      <c r="D91" s="531">
        <v>8225</v>
      </c>
      <c r="E91" s="1947">
        <v>48708</v>
      </c>
      <c r="F91" s="1896">
        <v>40236</v>
      </c>
      <c r="G91" s="531">
        <v>8472</v>
      </c>
      <c r="H91" s="1947">
        <v>48162</v>
      </c>
      <c r="I91" s="1896">
        <v>40330</v>
      </c>
      <c r="J91" s="531">
        <v>7832</v>
      </c>
      <c r="K91" s="1998">
        <v>28625</v>
      </c>
      <c r="L91" s="1896">
        <v>25665</v>
      </c>
      <c r="M91" s="531">
        <v>2960</v>
      </c>
      <c r="N91" s="2002">
        <v>18708</v>
      </c>
      <c r="O91" s="175">
        <v>18536</v>
      </c>
      <c r="P91" s="531">
        <v>172</v>
      </c>
    </row>
    <row r="92" spans="1:16" x14ac:dyDescent="0.25">
      <c r="A92" s="2001" t="s">
        <v>1758</v>
      </c>
      <c r="B92" s="227">
        <v>0</v>
      </c>
      <c r="C92" s="175">
        <v>0</v>
      </c>
      <c r="D92" s="531">
        <v>0</v>
      </c>
      <c r="E92" s="1947">
        <v>0</v>
      </c>
      <c r="F92" s="1896">
        <v>0</v>
      </c>
      <c r="G92" s="531">
        <v>0</v>
      </c>
      <c r="H92" s="1947">
        <v>0</v>
      </c>
      <c r="I92" s="1896">
        <v>0</v>
      </c>
      <c r="J92" s="531">
        <v>0</v>
      </c>
      <c r="K92" s="1998">
        <v>0</v>
      </c>
      <c r="L92" s="1896">
        <v>0</v>
      </c>
      <c r="M92" s="531">
        <v>0</v>
      </c>
      <c r="N92" s="2002">
        <v>0</v>
      </c>
      <c r="O92" s="175">
        <v>0</v>
      </c>
      <c r="P92" s="531">
        <v>0</v>
      </c>
    </row>
    <row r="93" spans="1:16" x14ac:dyDescent="0.25">
      <c r="A93" s="2001" t="s">
        <v>1759</v>
      </c>
      <c r="B93" s="227">
        <v>1122</v>
      </c>
      <c r="C93" s="175">
        <v>1055</v>
      </c>
      <c r="D93" s="531">
        <v>67</v>
      </c>
      <c r="E93" s="1947">
        <v>1103</v>
      </c>
      <c r="F93" s="1896">
        <v>991</v>
      </c>
      <c r="G93" s="531">
        <v>112</v>
      </c>
      <c r="H93" s="1947">
        <v>1773</v>
      </c>
      <c r="I93" s="1896">
        <v>1622</v>
      </c>
      <c r="J93" s="531">
        <v>151</v>
      </c>
      <c r="K93" s="1998">
        <v>5635</v>
      </c>
      <c r="L93" s="1896">
        <v>5519</v>
      </c>
      <c r="M93" s="531">
        <v>116</v>
      </c>
      <c r="N93" s="2002">
        <v>2253</v>
      </c>
      <c r="O93" s="175">
        <v>2198</v>
      </c>
      <c r="P93" s="531">
        <v>55</v>
      </c>
    </row>
    <row r="94" spans="1:16" x14ac:dyDescent="0.25">
      <c r="A94" s="2001" t="s">
        <v>1760</v>
      </c>
      <c r="B94" s="227" t="s">
        <v>687</v>
      </c>
      <c r="C94" s="175" t="s">
        <v>687</v>
      </c>
      <c r="D94" s="531" t="s">
        <v>687</v>
      </c>
      <c r="E94" s="227" t="s">
        <v>687</v>
      </c>
      <c r="F94" s="175" t="s">
        <v>687</v>
      </c>
      <c r="G94" s="531" t="s">
        <v>687</v>
      </c>
      <c r="H94" s="1947">
        <v>1156</v>
      </c>
      <c r="I94" s="1896">
        <v>676</v>
      </c>
      <c r="J94" s="531">
        <v>480</v>
      </c>
      <c r="K94" s="1998">
        <v>12009</v>
      </c>
      <c r="L94" s="1896">
        <v>9866</v>
      </c>
      <c r="M94" s="531">
        <v>2143</v>
      </c>
      <c r="N94" s="2002">
        <v>3470</v>
      </c>
      <c r="O94" s="175">
        <v>3178</v>
      </c>
      <c r="P94" s="531">
        <v>292</v>
      </c>
    </row>
    <row r="95" spans="1:16" x14ac:dyDescent="0.25">
      <c r="A95" s="2001" t="s">
        <v>1761</v>
      </c>
      <c r="B95" s="227">
        <v>137771</v>
      </c>
      <c r="C95" s="175">
        <v>120501</v>
      </c>
      <c r="D95" s="531">
        <v>17270</v>
      </c>
      <c r="E95" s="1947">
        <v>122799</v>
      </c>
      <c r="F95" s="1896">
        <v>101615</v>
      </c>
      <c r="G95" s="531">
        <v>21184</v>
      </c>
      <c r="H95" s="1947">
        <v>129178</v>
      </c>
      <c r="I95" s="1896">
        <v>110129</v>
      </c>
      <c r="J95" s="531">
        <v>19049</v>
      </c>
      <c r="K95" s="1998">
        <v>53049</v>
      </c>
      <c r="L95" s="1896">
        <v>50786</v>
      </c>
      <c r="M95" s="531">
        <v>2263</v>
      </c>
      <c r="N95" s="2002">
        <v>64106</v>
      </c>
      <c r="O95" s="175">
        <v>63866</v>
      </c>
      <c r="P95" s="531">
        <v>240</v>
      </c>
    </row>
    <row r="96" spans="1:16" x14ac:dyDescent="0.25">
      <c r="A96" s="2001" t="s">
        <v>1762</v>
      </c>
      <c r="B96" s="227">
        <v>537207</v>
      </c>
      <c r="C96" s="175">
        <v>387411</v>
      </c>
      <c r="D96" s="531">
        <v>149796</v>
      </c>
      <c r="E96" s="1947">
        <v>552560</v>
      </c>
      <c r="F96" s="1896">
        <v>401321</v>
      </c>
      <c r="G96" s="531">
        <v>151239</v>
      </c>
      <c r="H96" s="1947">
        <v>638468</v>
      </c>
      <c r="I96" s="1896">
        <v>461659</v>
      </c>
      <c r="J96" s="531">
        <v>176809</v>
      </c>
      <c r="K96" s="1998">
        <v>307843</v>
      </c>
      <c r="L96" s="1896">
        <v>237526</v>
      </c>
      <c r="M96" s="531">
        <v>70317</v>
      </c>
      <c r="N96" s="2002">
        <v>365834</v>
      </c>
      <c r="O96" s="175">
        <v>359639</v>
      </c>
      <c r="P96" s="531">
        <v>6195</v>
      </c>
    </row>
    <row r="97" spans="1:16" x14ac:dyDescent="0.25">
      <c r="A97" s="2001" t="s">
        <v>1763</v>
      </c>
      <c r="B97" s="227">
        <v>2787</v>
      </c>
      <c r="C97" s="175">
        <v>2298</v>
      </c>
      <c r="D97" s="531">
        <v>489</v>
      </c>
      <c r="E97" s="1947">
        <v>2288</v>
      </c>
      <c r="F97" s="1896">
        <v>1698</v>
      </c>
      <c r="G97" s="531">
        <v>590</v>
      </c>
      <c r="H97" s="1947">
        <v>3762</v>
      </c>
      <c r="I97" s="1896">
        <v>2837</v>
      </c>
      <c r="J97" s="531">
        <v>925</v>
      </c>
      <c r="K97" s="1998">
        <v>4012</v>
      </c>
      <c r="L97" s="1896">
        <v>3284</v>
      </c>
      <c r="M97" s="531">
        <v>728</v>
      </c>
      <c r="N97" s="2002">
        <v>2999</v>
      </c>
      <c r="O97" s="175">
        <v>2576</v>
      </c>
      <c r="P97" s="531">
        <v>423</v>
      </c>
    </row>
    <row r="98" spans="1:16" x14ac:dyDescent="0.25">
      <c r="A98" s="2001" t="s">
        <v>1764</v>
      </c>
      <c r="B98" s="227">
        <v>0</v>
      </c>
      <c r="C98" s="175">
        <v>0</v>
      </c>
      <c r="D98" s="531">
        <v>0</v>
      </c>
      <c r="E98" s="1947">
        <v>0</v>
      </c>
      <c r="F98" s="1896">
        <v>0</v>
      </c>
      <c r="G98" s="531">
        <v>0</v>
      </c>
      <c r="H98" s="1947">
        <v>0</v>
      </c>
      <c r="I98" s="1896">
        <v>0</v>
      </c>
      <c r="J98" s="531">
        <v>0</v>
      </c>
      <c r="K98" s="1998">
        <v>0</v>
      </c>
      <c r="L98" s="1896">
        <v>0</v>
      </c>
      <c r="M98" s="531">
        <v>0</v>
      </c>
      <c r="N98" s="2002">
        <v>0</v>
      </c>
      <c r="O98" s="175">
        <v>0</v>
      </c>
      <c r="P98" s="531">
        <v>0</v>
      </c>
    </row>
    <row r="99" spans="1:16" x14ac:dyDescent="0.25">
      <c r="A99" s="2001" t="s">
        <v>1765</v>
      </c>
      <c r="B99" s="227">
        <v>0</v>
      </c>
      <c r="C99" s="175">
        <v>0</v>
      </c>
      <c r="D99" s="531">
        <v>0</v>
      </c>
      <c r="E99" s="1947">
        <v>719</v>
      </c>
      <c r="F99" s="1896">
        <v>685</v>
      </c>
      <c r="G99" s="531">
        <v>34</v>
      </c>
      <c r="H99" s="1947">
        <v>2210</v>
      </c>
      <c r="I99" s="1896">
        <v>2104</v>
      </c>
      <c r="J99" s="531">
        <v>106</v>
      </c>
      <c r="K99" s="1998">
        <v>1001</v>
      </c>
      <c r="L99" s="1896">
        <v>963</v>
      </c>
      <c r="M99" s="531">
        <v>38</v>
      </c>
      <c r="N99" s="2002">
        <v>2113</v>
      </c>
      <c r="O99" s="175">
        <v>2113</v>
      </c>
      <c r="P99" s="531">
        <v>0</v>
      </c>
    </row>
    <row r="100" spans="1:16" s="278" customFormat="1" x14ac:dyDescent="0.25">
      <c r="A100" s="1997" t="s">
        <v>692</v>
      </c>
      <c r="B100" s="227">
        <v>108997</v>
      </c>
      <c r="C100" s="227">
        <v>79934</v>
      </c>
      <c r="D100" s="529">
        <v>29063</v>
      </c>
      <c r="E100" s="1947">
        <v>110537</v>
      </c>
      <c r="F100" s="1947">
        <v>83910</v>
      </c>
      <c r="G100" s="529">
        <v>26627</v>
      </c>
      <c r="H100" s="1947">
        <v>146930</v>
      </c>
      <c r="I100" s="1947">
        <v>104614</v>
      </c>
      <c r="J100" s="529">
        <v>42316</v>
      </c>
      <c r="K100" s="1998">
        <v>92199</v>
      </c>
      <c r="L100" s="227">
        <v>67769</v>
      </c>
      <c r="M100" s="529">
        <v>24430</v>
      </c>
      <c r="N100" s="1999">
        <v>53344</v>
      </c>
      <c r="O100" s="798">
        <v>51623</v>
      </c>
      <c r="P100" s="2000">
        <v>1721</v>
      </c>
    </row>
    <row r="101" spans="1:16" s="278" customFormat="1" ht="11.55" x14ac:dyDescent="0.25">
      <c r="A101" s="2001" t="s">
        <v>1766</v>
      </c>
      <c r="B101" s="227">
        <v>229</v>
      </c>
      <c r="C101" s="175">
        <v>224</v>
      </c>
      <c r="D101" s="531">
        <v>5</v>
      </c>
      <c r="E101" s="1947">
        <v>214</v>
      </c>
      <c r="F101" s="1896">
        <v>210</v>
      </c>
      <c r="G101" s="531">
        <v>4</v>
      </c>
      <c r="H101" s="1947">
        <v>149</v>
      </c>
      <c r="I101" s="1896">
        <v>144</v>
      </c>
      <c r="J101" s="531">
        <v>5</v>
      </c>
      <c r="K101" s="1998">
        <v>104</v>
      </c>
      <c r="L101" s="1896">
        <v>95</v>
      </c>
      <c r="M101" s="531">
        <v>9</v>
      </c>
      <c r="N101" s="2002">
        <v>79</v>
      </c>
      <c r="O101" s="175">
        <v>79</v>
      </c>
      <c r="P101" s="531">
        <v>0</v>
      </c>
    </row>
    <row r="102" spans="1:16" s="278" customFormat="1" x14ac:dyDescent="0.25">
      <c r="A102" s="2001" t="s">
        <v>1767</v>
      </c>
      <c r="B102" s="227">
        <v>0</v>
      </c>
      <c r="C102" s="175">
        <v>0</v>
      </c>
      <c r="D102" s="531">
        <v>0</v>
      </c>
      <c r="E102" s="1947">
        <v>0</v>
      </c>
      <c r="F102" s="1896">
        <v>0</v>
      </c>
      <c r="G102" s="531">
        <v>0</v>
      </c>
      <c r="H102" s="1947">
        <v>0</v>
      </c>
      <c r="I102" s="1896">
        <v>0</v>
      </c>
      <c r="J102" s="531">
        <v>0</v>
      </c>
      <c r="K102" s="1998">
        <v>0</v>
      </c>
      <c r="L102" s="1896">
        <v>0</v>
      </c>
      <c r="M102" s="531">
        <v>0</v>
      </c>
      <c r="N102" s="2002">
        <v>0</v>
      </c>
      <c r="O102" s="175">
        <v>0</v>
      </c>
      <c r="P102" s="531">
        <v>0</v>
      </c>
    </row>
    <row r="103" spans="1:16" s="278" customFormat="1" x14ac:dyDescent="0.25">
      <c r="A103" s="2001" t="s">
        <v>1768</v>
      </c>
      <c r="B103" s="227">
        <v>2363</v>
      </c>
      <c r="C103" s="175">
        <v>2262</v>
      </c>
      <c r="D103" s="531">
        <v>101</v>
      </c>
      <c r="E103" s="1947">
        <v>3489</v>
      </c>
      <c r="F103" s="1896">
        <v>3339</v>
      </c>
      <c r="G103" s="531">
        <v>150</v>
      </c>
      <c r="H103" s="1947">
        <v>4169</v>
      </c>
      <c r="I103" s="1896">
        <v>4025</v>
      </c>
      <c r="J103" s="531">
        <v>144</v>
      </c>
      <c r="K103" s="1998">
        <v>1984</v>
      </c>
      <c r="L103" s="1896">
        <v>1962</v>
      </c>
      <c r="M103" s="531">
        <v>22</v>
      </c>
      <c r="N103" s="2002">
        <v>2421</v>
      </c>
      <c r="O103" s="175">
        <v>2417</v>
      </c>
      <c r="P103" s="531">
        <v>4</v>
      </c>
    </row>
    <row r="104" spans="1:16" s="278" customFormat="1" ht="11.55" x14ac:dyDescent="0.25">
      <c r="A104" s="2001" t="s">
        <v>1769</v>
      </c>
      <c r="B104" s="227">
        <v>13</v>
      </c>
      <c r="C104" s="1896">
        <v>3</v>
      </c>
      <c r="D104" s="531">
        <v>10</v>
      </c>
      <c r="E104" s="1947">
        <v>23</v>
      </c>
      <c r="F104" s="1896">
        <v>0</v>
      </c>
      <c r="G104" s="531">
        <v>23</v>
      </c>
      <c r="H104" s="1947">
        <v>0</v>
      </c>
      <c r="I104" s="1896">
        <v>0</v>
      </c>
      <c r="J104" s="531">
        <v>0</v>
      </c>
      <c r="K104" s="1998">
        <v>0</v>
      </c>
      <c r="L104" s="1896">
        <v>0</v>
      </c>
      <c r="M104" s="531">
        <v>0</v>
      </c>
      <c r="N104" s="2002">
        <v>0</v>
      </c>
      <c r="O104" s="175">
        <v>0</v>
      </c>
      <c r="P104" s="531">
        <v>0</v>
      </c>
    </row>
    <row r="105" spans="1:16" s="278" customFormat="1" x14ac:dyDescent="0.25">
      <c r="A105" s="2001" t="s">
        <v>1770</v>
      </c>
      <c r="B105" s="227">
        <v>2989</v>
      </c>
      <c r="C105" s="175">
        <v>1801</v>
      </c>
      <c r="D105" s="531">
        <v>1188</v>
      </c>
      <c r="E105" s="1947">
        <v>5795</v>
      </c>
      <c r="F105" s="1896">
        <v>3307</v>
      </c>
      <c r="G105" s="531">
        <v>2488</v>
      </c>
      <c r="H105" s="1947">
        <v>13350</v>
      </c>
      <c r="I105" s="1896">
        <v>8673</v>
      </c>
      <c r="J105" s="531">
        <v>4677</v>
      </c>
      <c r="K105" s="1998">
        <v>7017</v>
      </c>
      <c r="L105" s="1896">
        <v>4760</v>
      </c>
      <c r="M105" s="531">
        <v>2257</v>
      </c>
      <c r="N105" s="2002">
        <v>6056</v>
      </c>
      <c r="O105" s="175">
        <v>5752</v>
      </c>
      <c r="P105" s="531">
        <v>304</v>
      </c>
    </row>
    <row r="106" spans="1:16" x14ac:dyDescent="0.25">
      <c r="A106" s="2001" t="s">
        <v>1771</v>
      </c>
      <c r="B106" s="227">
        <v>0</v>
      </c>
      <c r="C106" s="175">
        <v>0</v>
      </c>
      <c r="D106" s="531">
        <v>0</v>
      </c>
      <c r="E106" s="1947">
        <v>0</v>
      </c>
      <c r="F106" s="1896">
        <v>0</v>
      </c>
      <c r="G106" s="531">
        <v>0</v>
      </c>
      <c r="H106" s="1947">
        <v>0</v>
      </c>
      <c r="I106" s="1896">
        <v>0</v>
      </c>
      <c r="J106" s="531">
        <v>0</v>
      </c>
      <c r="K106" s="1998">
        <v>0</v>
      </c>
      <c r="L106" s="1896">
        <v>0</v>
      </c>
      <c r="M106" s="531">
        <v>0</v>
      </c>
      <c r="N106" s="2002">
        <v>98</v>
      </c>
      <c r="O106" s="175">
        <v>98</v>
      </c>
      <c r="P106" s="531">
        <v>0</v>
      </c>
    </row>
    <row r="107" spans="1:16" x14ac:dyDescent="0.25">
      <c r="A107" s="2001" t="s">
        <v>1772</v>
      </c>
      <c r="B107" s="227">
        <v>0</v>
      </c>
      <c r="C107" s="175">
        <v>0</v>
      </c>
      <c r="D107" s="531">
        <v>0</v>
      </c>
      <c r="E107" s="1947">
        <v>0</v>
      </c>
      <c r="F107" s="1896">
        <v>0</v>
      </c>
      <c r="G107" s="531">
        <v>0</v>
      </c>
      <c r="H107" s="1947">
        <v>0</v>
      </c>
      <c r="I107" s="1896">
        <v>0</v>
      </c>
      <c r="J107" s="531">
        <v>0</v>
      </c>
      <c r="K107" s="1998">
        <v>0</v>
      </c>
      <c r="L107" s="1896">
        <v>0</v>
      </c>
      <c r="M107" s="531">
        <v>0</v>
      </c>
      <c r="N107" s="2002">
        <v>0</v>
      </c>
      <c r="O107" s="175">
        <v>0</v>
      </c>
      <c r="P107" s="531">
        <v>0</v>
      </c>
    </row>
    <row r="108" spans="1:16" x14ac:dyDescent="0.25">
      <c r="A108" s="2001" t="s">
        <v>1773</v>
      </c>
      <c r="B108" s="227">
        <v>8188</v>
      </c>
      <c r="C108" s="175">
        <v>5884</v>
      </c>
      <c r="D108" s="531">
        <v>2304</v>
      </c>
      <c r="E108" s="1947">
        <v>8222</v>
      </c>
      <c r="F108" s="1896">
        <v>5821</v>
      </c>
      <c r="G108" s="531">
        <v>2401</v>
      </c>
      <c r="H108" s="1947">
        <v>11495</v>
      </c>
      <c r="I108" s="1896">
        <v>6995</v>
      </c>
      <c r="J108" s="531">
        <v>4500</v>
      </c>
      <c r="K108" s="1998">
        <v>6114</v>
      </c>
      <c r="L108" s="1896">
        <v>4186</v>
      </c>
      <c r="M108" s="531">
        <v>1928</v>
      </c>
      <c r="N108" s="2002">
        <v>9290</v>
      </c>
      <c r="O108" s="175">
        <v>8939</v>
      </c>
      <c r="P108" s="531">
        <v>351</v>
      </c>
    </row>
    <row r="109" spans="1:16" x14ac:dyDescent="0.25">
      <c r="A109" s="2001" t="s">
        <v>1774</v>
      </c>
      <c r="B109" s="227" t="s">
        <v>687</v>
      </c>
      <c r="C109" s="175" t="s">
        <v>687</v>
      </c>
      <c r="D109" s="531" t="s">
        <v>687</v>
      </c>
      <c r="E109" s="227" t="s">
        <v>687</v>
      </c>
      <c r="F109" s="175" t="s">
        <v>687</v>
      </c>
      <c r="G109" s="531" t="s">
        <v>687</v>
      </c>
      <c r="H109" s="1947">
        <v>0</v>
      </c>
      <c r="I109" s="1896">
        <v>0</v>
      </c>
      <c r="J109" s="531">
        <v>0</v>
      </c>
      <c r="K109" s="1998">
        <v>0</v>
      </c>
      <c r="L109" s="1896">
        <v>0</v>
      </c>
      <c r="M109" s="531">
        <v>0</v>
      </c>
      <c r="N109" s="2002">
        <v>0</v>
      </c>
      <c r="O109" s="175">
        <v>0</v>
      </c>
      <c r="P109" s="531">
        <v>0</v>
      </c>
    </row>
    <row r="110" spans="1:16" x14ac:dyDescent="0.25">
      <c r="A110" s="2001" t="s">
        <v>1775</v>
      </c>
      <c r="B110" s="227" t="s">
        <v>687</v>
      </c>
      <c r="C110" s="175" t="s">
        <v>687</v>
      </c>
      <c r="D110" s="531" t="s">
        <v>687</v>
      </c>
      <c r="E110" s="227" t="s">
        <v>687</v>
      </c>
      <c r="F110" s="175" t="s">
        <v>687</v>
      </c>
      <c r="G110" s="531" t="s">
        <v>687</v>
      </c>
      <c r="H110" s="1947">
        <v>12985</v>
      </c>
      <c r="I110" s="1896">
        <v>9897</v>
      </c>
      <c r="J110" s="531">
        <v>3088</v>
      </c>
      <c r="K110" s="1998">
        <v>17330</v>
      </c>
      <c r="L110" s="1896">
        <v>12892</v>
      </c>
      <c r="M110" s="531">
        <v>4438</v>
      </c>
      <c r="N110" s="2002">
        <v>10631</v>
      </c>
      <c r="O110" s="175">
        <v>10287</v>
      </c>
      <c r="P110" s="531">
        <v>344</v>
      </c>
    </row>
    <row r="111" spans="1:16" x14ac:dyDescent="0.25">
      <c r="A111" s="2001" t="s">
        <v>1776</v>
      </c>
      <c r="B111" s="227">
        <v>50215</v>
      </c>
      <c r="C111" s="175">
        <v>38580</v>
      </c>
      <c r="D111" s="531">
        <v>11635</v>
      </c>
      <c r="E111" s="1947">
        <v>42859</v>
      </c>
      <c r="F111" s="1896">
        <v>32695</v>
      </c>
      <c r="G111" s="531">
        <v>10164</v>
      </c>
      <c r="H111" s="1947">
        <v>58157</v>
      </c>
      <c r="I111" s="1896">
        <v>42590</v>
      </c>
      <c r="J111" s="531">
        <v>15567</v>
      </c>
      <c r="K111" s="1998">
        <v>38150</v>
      </c>
      <c r="L111" s="1896">
        <v>30957</v>
      </c>
      <c r="M111" s="531">
        <v>7193</v>
      </c>
      <c r="N111" s="2002">
        <v>16218</v>
      </c>
      <c r="O111" s="175">
        <v>15825</v>
      </c>
      <c r="P111" s="531">
        <v>393</v>
      </c>
    </row>
    <row r="112" spans="1:16" x14ac:dyDescent="0.25">
      <c r="A112" s="2001" t="s">
        <v>1777</v>
      </c>
      <c r="B112" s="227">
        <v>21347</v>
      </c>
      <c r="C112" s="175">
        <v>18491</v>
      </c>
      <c r="D112" s="531">
        <v>2856</v>
      </c>
      <c r="E112" s="1947">
        <v>23404</v>
      </c>
      <c r="F112" s="1896">
        <v>20353</v>
      </c>
      <c r="G112" s="531">
        <v>3051</v>
      </c>
      <c r="H112" s="1947">
        <v>26331</v>
      </c>
      <c r="I112" s="1896">
        <v>22909</v>
      </c>
      <c r="J112" s="531">
        <v>3422</v>
      </c>
      <c r="K112" s="1998">
        <v>10386</v>
      </c>
      <c r="L112" s="1896">
        <v>9095</v>
      </c>
      <c r="M112" s="531">
        <v>1291</v>
      </c>
      <c r="N112" s="2002">
        <v>6524</v>
      </c>
      <c r="O112" s="175">
        <v>6381</v>
      </c>
      <c r="P112" s="531">
        <v>143</v>
      </c>
    </row>
    <row r="113" spans="1:16" x14ac:dyDescent="0.25">
      <c r="A113" s="2001" t="s">
        <v>1778</v>
      </c>
      <c r="B113" s="227">
        <v>0</v>
      </c>
      <c r="C113" s="175">
        <v>0</v>
      </c>
      <c r="D113" s="531">
        <v>0</v>
      </c>
      <c r="E113" s="1947">
        <v>0</v>
      </c>
      <c r="F113" s="1896">
        <v>0</v>
      </c>
      <c r="G113" s="531">
        <v>0</v>
      </c>
      <c r="H113" s="1947">
        <v>0</v>
      </c>
      <c r="I113" s="1896">
        <v>0</v>
      </c>
      <c r="J113" s="531">
        <v>0</v>
      </c>
      <c r="K113" s="1998">
        <v>0</v>
      </c>
      <c r="L113" s="1896">
        <v>0</v>
      </c>
      <c r="M113" s="531">
        <v>0</v>
      </c>
      <c r="N113" s="2002">
        <v>0</v>
      </c>
      <c r="O113" s="175">
        <v>0</v>
      </c>
      <c r="P113" s="531">
        <v>0</v>
      </c>
    </row>
    <row r="114" spans="1:16" x14ac:dyDescent="0.25">
      <c r="A114" s="2001" t="s">
        <v>1779</v>
      </c>
      <c r="B114" s="227">
        <v>0</v>
      </c>
      <c r="C114" s="175">
        <v>0</v>
      </c>
      <c r="D114" s="531">
        <v>0</v>
      </c>
      <c r="E114" s="1947">
        <v>0</v>
      </c>
      <c r="F114" s="1896">
        <v>0</v>
      </c>
      <c r="G114" s="531">
        <v>0</v>
      </c>
      <c r="H114" s="1947">
        <v>0</v>
      </c>
      <c r="I114" s="1896">
        <v>0</v>
      </c>
      <c r="J114" s="531">
        <v>0</v>
      </c>
      <c r="K114" s="1998">
        <v>0</v>
      </c>
      <c r="L114" s="1896">
        <v>0</v>
      </c>
      <c r="M114" s="531">
        <v>0</v>
      </c>
      <c r="N114" s="2002">
        <v>0</v>
      </c>
      <c r="O114" s="175">
        <v>0</v>
      </c>
      <c r="P114" s="531">
        <v>0</v>
      </c>
    </row>
    <row r="115" spans="1:16" x14ac:dyDescent="0.25">
      <c r="A115" s="2001" t="s">
        <v>1780</v>
      </c>
      <c r="B115" s="227">
        <v>0</v>
      </c>
      <c r="C115" s="175">
        <v>0</v>
      </c>
      <c r="D115" s="531">
        <v>0</v>
      </c>
      <c r="E115" s="1947">
        <v>0</v>
      </c>
      <c r="F115" s="1896">
        <v>0</v>
      </c>
      <c r="G115" s="531">
        <v>0</v>
      </c>
      <c r="H115" s="1947">
        <v>0</v>
      </c>
      <c r="I115" s="1896">
        <v>0</v>
      </c>
      <c r="J115" s="531">
        <v>0</v>
      </c>
      <c r="K115" s="1998">
        <v>0</v>
      </c>
      <c r="L115" s="1896">
        <v>0</v>
      </c>
      <c r="M115" s="531">
        <v>0</v>
      </c>
      <c r="N115" s="2002">
        <v>0</v>
      </c>
      <c r="O115" s="175">
        <v>0</v>
      </c>
      <c r="P115" s="531">
        <v>0</v>
      </c>
    </row>
    <row r="116" spans="1:16" x14ac:dyDescent="0.25">
      <c r="A116" s="2001" t="s">
        <v>1781</v>
      </c>
      <c r="B116" s="227">
        <v>0</v>
      </c>
      <c r="C116" s="175">
        <v>0</v>
      </c>
      <c r="D116" s="531">
        <v>0</v>
      </c>
      <c r="E116" s="1947">
        <v>0</v>
      </c>
      <c r="F116" s="1896">
        <v>0</v>
      </c>
      <c r="G116" s="531">
        <v>0</v>
      </c>
      <c r="H116" s="1947">
        <v>0</v>
      </c>
      <c r="I116" s="1896">
        <v>0</v>
      </c>
      <c r="J116" s="531">
        <v>0</v>
      </c>
      <c r="K116" s="1998">
        <v>0</v>
      </c>
      <c r="L116" s="1896">
        <v>0</v>
      </c>
      <c r="M116" s="531">
        <v>0</v>
      </c>
      <c r="N116" s="2002">
        <v>0</v>
      </c>
      <c r="O116" s="175">
        <v>0</v>
      </c>
      <c r="P116" s="531">
        <v>0</v>
      </c>
    </row>
    <row r="117" spans="1:16" x14ac:dyDescent="0.25">
      <c r="A117" s="2001" t="s">
        <v>1782</v>
      </c>
      <c r="B117" s="227">
        <v>0</v>
      </c>
      <c r="C117" s="175">
        <v>0</v>
      </c>
      <c r="D117" s="531">
        <v>0</v>
      </c>
      <c r="E117" s="1947">
        <v>0</v>
      </c>
      <c r="F117" s="1896">
        <v>0</v>
      </c>
      <c r="G117" s="531">
        <v>0</v>
      </c>
      <c r="H117" s="1947">
        <v>0</v>
      </c>
      <c r="I117" s="1896">
        <v>0</v>
      </c>
      <c r="J117" s="531">
        <v>0</v>
      </c>
      <c r="K117" s="1998">
        <v>0</v>
      </c>
      <c r="L117" s="1896">
        <v>0</v>
      </c>
      <c r="M117" s="531">
        <v>0</v>
      </c>
      <c r="N117" s="2002">
        <v>0</v>
      </c>
      <c r="O117" s="175">
        <v>0</v>
      </c>
      <c r="P117" s="531">
        <v>0</v>
      </c>
    </row>
    <row r="118" spans="1:16" ht="11.55" x14ac:dyDescent="0.25">
      <c r="A118" s="2001" t="s">
        <v>1783</v>
      </c>
      <c r="B118" s="227">
        <v>6097</v>
      </c>
      <c r="C118" s="175">
        <v>4955</v>
      </c>
      <c r="D118" s="531">
        <v>1142</v>
      </c>
      <c r="E118" s="1947">
        <v>6820</v>
      </c>
      <c r="F118" s="1896">
        <v>5539</v>
      </c>
      <c r="G118" s="531">
        <v>1281</v>
      </c>
      <c r="H118" s="1947" t="s">
        <v>687</v>
      </c>
      <c r="I118" s="1896" t="s">
        <v>687</v>
      </c>
      <c r="J118" s="531" t="s">
        <v>687</v>
      </c>
      <c r="K118" s="1998" t="s">
        <v>687</v>
      </c>
      <c r="L118" s="1896" t="s">
        <v>687</v>
      </c>
      <c r="M118" s="531" t="s">
        <v>687</v>
      </c>
      <c r="N118" s="2003" t="s">
        <v>687</v>
      </c>
      <c r="O118" s="595" t="s">
        <v>687</v>
      </c>
      <c r="P118" s="2004" t="s">
        <v>687</v>
      </c>
    </row>
    <row r="119" spans="1:16" ht="11.55" x14ac:dyDescent="0.25">
      <c r="A119" s="2001" t="s">
        <v>1784</v>
      </c>
      <c r="B119" s="227">
        <v>3515</v>
      </c>
      <c r="C119" s="175">
        <v>2673</v>
      </c>
      <c r="D119" s="531">
        <v>842</v>
      </c>
      <c r="E119" s="1947">
        <v>4953</v>
      </c>
      <c r="F119" s="1896">
        <v>3810</v>
      </c>
      <c r="G119" s="531">
        <v>1143</v>
      </c>
      <c r="H119" s="1947" t="s">
        <v>687</v>
      </c>
      <c r="I119" s="1896" t="s">
        <v>687</v>
      </c>
      <c r="J119" s="531" t="s">
        <v>687</v>
      </c>
      <c r="K119" s="1998" t="s">
        <v>687</v>
      </c>
      <c r="L119" s="1896" t="s">
        <v>687</v>
      </c>
      <c r="M119" s="531" t="s">
        <v>687</v>
      </c>
      <c r="N119" s="2003" t="s">
        <v>687</v>
      </c>
      <c r="O119" s="595" t="s">
        <v>687</v>
      </c>
      <c r="P119" s="2004" t="s">
        <v>687</v>
      </c>
    </row>
    <row r="120" spans="1:16" ht="11.55" x14ac:dyDescent="0.25">
      <c r="A120" s="2001" t="s">
        <v>1785</v>
      </c>
      <c r="B120" s="227">
        <v>0</v>
      </c>
      <c r="C120" s="175">
        <v>0</v>
      </c>
      <c r="D120" s="531">
        <v>0</v>
      </c>
      <c r="E120" s="1947">
        <v>0</v>
      </c>
      <c r="F120" s="1896">
        <v>0</v>
      </c>
      <c r="G120" s="531">
        <v>0</v>
      </c>
      <c r="H120" s="1947">
        <v>0</v>
      </c>
      <c r="I120" s="1896">
        <v>0</v>
      </c>
      <c r="J120" s="531">
        <v>0</v>
      </c>
      <c r="K120" s="1998">
        <v>0</v>
      </c>
      <c r="L120" s="1896">
        <v>0</v>
      </c>
      <c r="M120" s="531">
        <v>0</v>
      </c>
      <c r="N120" s="2002">
        <v>0</v>
      </c>
      <c r="O120" s="175">
        <v>0</v>
      </c>
      <c r="P120" s="531">
        <v>0</v>
      </c>
    </row>
    <row r="121" spans="1:16" x14ac:dyDescent="0.25">
      <c r="A121" s="2001" t="s">
        <v>1786</v>
      </c>
      <c r="B121" s="227">
        <v>13861</v>
      </c>
      <c r="C121" s="175">
        <v>4895</v>
      </c>
      <c r="D121" s="531">
        <v>8966</v>
      </c>
      <c r="E121" s="1947">
        <v>14347</v>
      </c>
      <c r="F121" s="1896">
        <v>8427</v>
      </c>
      <c r="G121" s="531">
        <v>5920</v>
      </c>
      <c r="H121" s="1947">
        <v>20069</v>
      </c>
      <c r="I121" s="1896">
        <v>9168</v>
      </c>
      <c r="J121" s="531">
        <v>10901</v>
      </c>
      <c r="K121" s="1998">
        <v>11092</v>
      </c>
      <c r="L121" s="1896">
        <v>3800</v>
      </c>
      <c r="M121" s="531">
        <v>7292</v>
      </c>
      <c r="N121" s="2002">
        <v>2027</v>
      </c>
      <c r="O121" s="175">
        <v>1845</v>
      </c>
      <c r="P121" s="531">
        <v>182</v>
      </c>
    </row>
    <row r="122" spans="1:16" x14ac:dyDescent="0.25">
      <c r="A122" s="2001" t="s">
        <v>1787</v>
      </c>
      <c r="B122" s="227">
        <v>180</v>
      </c>
      <c r="C122" s="175">
        <v>166</v>
      </c>
      <c r="D122" s="531">
        <v>14</v>
      </c>
      <c r="E122" s="1947">
        <v>411</v>
      </c>
      <c r="F122" s="1896">
        <v>409</v>
      </c>
      <c r="G122" s="531">
        <v>2</v>
      </c>
      <c r="H122" s="1947">
        <v>225</v>
      </c>
      <c r="I122" s="1896">
        <v>213</v>
      </c>
      <c r="J122" s="531">
        <v>12</v>
      </c>
      <c r="K122" s="1998">
        <v>22</v>
      </c>
      <c r="L122" s="1896">
        <v>22</v>
      </c>
      <c r="M122" s="531">
        <v>0</v>
      </c>
      <c r="N122" s="2002">
        <v>0</v>
      </c>
      <c r="O122" s="175">
        <v>0</v>
      </c>
      <c r="P122" s="531">
        <v>0</v>
      </c>
    </row>
    <row r="123" spans="1:16" s="278" customFormat="1" x14ac:dyDescent="0.25">
      <c r="A123" s="1997" t="s">
        <v>693</v>
      </c>
      <c r="B123" s="227">
        <v>501775</v>
      </c>
      <c r="C123" s="227">
        <v>264447</v>
      </c>
      <c r="D123" s="529">
        <v>237328</v>
      </c>
      <c r="E123" s="1947">
        <v>544523</v>
      </c>
      <c r="F123" s="1947">
        <v>280755</v>
      </c>
      <c r="G123" s="529">
        <v>263768</v>
      </c>
      <c r="H123" s="1947">
        <v>559528</v>
      </c>
      <c r="I123" s="1947">
        <v>272350</v>
      </c>
      <c r="J123" s="529">
        <v>287178</v>
      </c>
      <c r="K123" s="1998">
        <v>277081</v>
      </c>
      <c r="L123" s="227">
        <v>147293</v>
      </c>
      <c r="M123" s="529">
        <v>129788</v>
      </c>
      <c r="N123" s="1999">
        <v>157753</v>
      </c>
      <c r="O123" s="798">
        <v>151671</v>
      </c>
      <c r="P123" s="2000">
        <v>6082</v>
      </c>
    </row>
    <row r="124" spans="1:16" s="278" customFormat="1" x14ac:dyDescent="0.25">
      <c r="A124" s="2001" t="s">
        <v>1788</v>
      </c>
      <c r="B124" s="227">
        <v>139555</v>
      </c>
      <c r="C124" s="175">
        <v>100751</v>
      </c>
      <c r="D124" s="531">
        <v>38804</v>
      </c>
      <c r="E124" s="1947">
        <v>135719</v>
      </c>
      <c r="F124" s="1896">
        <v>95538</v>
      </c>
      <c r="G124" s="531">
        <v>40181</v>
      </c>
      <c r="H124" s="1947">
        <v>145602</v>
      </c>
      <c r="I124" s="1896">
        <v>100465</v>
      </c>
      <c r="J124" s="531">
        <v>45137</v>
      </c>
      <c r="K124" s="1998">
        <v>69479</v>
      </c>
      <c r="L124" s="1896">
        <v>51926</v>
      </c>
      <c r="M124" s="531">
        <v>17553</v>
      </c>
      <c r="N124" s="2002">
        <v>52654</v>
      </c>
      <c r="O124" s="175">
        <v>51499</v>
      </c>
      <c r="P124" s="531">
        <v>1155</v>
      </c>
    </row>
    <row r="125" spans="1:16" s="278" customFormat="1" x14ac:dyDescent="0.25">
      <c r="A125" s="2001" t="s">
        <v>1789</v>
      </c>
      <c r="B125" s="227">
        <v>0</v>
      </c>
      <c r="C125" s="175">
        <v>0</v>
      </c>
      <c r="D125" s="531">
        <v>0</v>
      </c>
      <c r="E125" s="1947">
        <v>0</v>
      </c>
      <c r="F125" s="1896">
        <v>0</v>
      </c>
      <c r="G125" s="531">
        <v>0</v>
      </c>
      <c r="H125" s="1947">
        <v>0</v>
      </c>
      <c r="I125" s="1896">
        <v>0</v>
      </c>
      <c r="J125" s="531">
        <v>0</v>
      </c>
      <c r="K125" s="1998">
        <v>0</v>
      </c>
      <c r="L125" s="1896">
        <v>0</v>
      </c>
      <c r="M125" s="531">
        <v>0</v>
      </c>
      <c r="N125" s="2002">
        <v>0</v>
      </c>
      <c r="O125" s="175">
        <v>0</v>
      </c>
      <c r="P125" s="531">
        <v>0</v>
      </c>
    </row>
    <row r="126" spans="1:16" s="278" customFormat="1" x14ac:dyDescent="0.25">
      <c r="A126" s="2001" t="s">
        <v>1790</v>
      </c>
      <c r="B126" s="227" t="s">
        <v>687</v>
      </c>
      <c r="C126" s="175" t="s">
        <v>687</v>
      </c>
      <c r="D126" s="531" t="s">
        <v>687</v>
      </c>
      <c r="E126" s="227" t="s">
        <v>687</v>
      </c>
      <c r="F126" s="175" t="s">
        <v>687</v>
      </c>
      <c r="G126" s="531" t="s">
        <v>687</v>
      </c>
      <c r="H126" s="1947">
        <v>0</v>
      </c>
      <c r="I126" s="1896">
        <v>0</v>
      </c>
      <c r="J126" s="531">
        <v>0</v>
      </c>
      <c r="K126" s="1998">
        <v>0</v>
      </c>
      <c r="L126" s="1896">
        <v>0</v>
      </c>
      <c r="M126" s="531">
        <v>0</v>
      </c>
      <c r="N126" s="2002">
        <v>0</v>
      </c>
      <c r="O126" s="175">
        <v>0</v>
      </c>
      <c r="P126" s="531">
        <v>0</v>
      </c>
    </row>
    <row r="127" spans="1:16" s="278" customFormat="1" x14ac:dyDescent="0.25">
      <c r="A127" s="2001" t="s">
        <v>1791</v>
      </c>
      <c r="B127" s="227">
        <v>25749</v>
      </c>
      <c r="C127" s="175">
        <v>4634</v>
      </c>
      <c r="D127" s="531">
        <v>21115</v>
      </c>
      <c r="E127" s="1947">
        <v>44106</v>
      </c>
      <c r="F127" s="1896">
        <v>12608</v>
      </c>
      <c r="G127" s="531">
        <v>31498</v>
      </c>
      <c r="H127" s="1947">
        <v>34088</v>
      </c>
      <c r="I127" s="1896">
        <v>6966</v>
      </c>
      <c r="J127" s="531">
        <v>27122</v>
      </c>
      <c r="K127" s="1998">
        <v>24133</v>
      </c>
      <c r="L127" s="1896">
        <v>5818</v>
      </c>
      <c r="M127" s="531">
        <v>18315</v>
      </c>
      <c r="N127" s="2002">
        <v>2534</v>
      </c>
      <c r="O127" s="175">
        <v>1858</v>
      </c>
      <c r="P127" s="531">
        <v>676</v>
      </c>
    </row>
    <row r="128" spans="1:16" s="278" customFormat="1" x14ac:dyDescent="0.25">
      <c r="A128" s="2001" t="s">
        <v>1792</v>
      </c>
      <c r="B128" s="227">
        <v>0</v>
      </c>
      <c r="C128" s="175">
        <v>0</v>
      </c>
      <c r="D128" s="531">
        <v>0</v>
      </c>
      <c r="E128" s="1947">
        <v>0</v>
      </c>
      <c r="F128" s="1896">
        <v>0</v>
      </c>
      <c r="G128" s="531">
        <v>0</v>
      </c>
      <c r="H128" s="1947">
        <v>0</v>
      </c>
      <c r="I128" s="1896">
        <v>0</v>
      </c>
      <c r="J128" s="531">
        <v>0</v>
      </c>
      <c r="K128" s="1998">
        <v>0</v>
      </c>
      <c r="L128" s="1896">
        <v>0</v>
      </c>
      <c r="M128" s="531">
        <v>0</v>
      </c>
      <c r="N128" s="2002">
        <v>0</v>
      </c>
      <c r="O128" s="175">
        <v>0</v>
      </c>
      <c r="P128" s="531">
        <v>0</v>
      </c>
    </row>
    <row r="129" spans="1:16" ht="11.55" x14ac:dyDescent="0.25">
      <c r="A129" s="2001" t="s">
        <v>1769</v>
      </c>
      <c r="B129" s="227">
        <v>35441</v>
      </c>
      <c r="C129" s="175">
        <v>19274</v>
      </c>
      <c r="D129" s="531">
        <v>16167</v>
      </c>
      <c r="E129" s="1947">
        <v>39575</v>
      </c>
      <c r="F129" s="1896">
        <v>22658</v>
      </c>
      <c r="G129" s="531">
        <v>16917</v>
      </c>
      <c r="H129" s="1947">
        <v>38976</v>
      </c>
      <c r="I129" s="1896">
        <v>18792</v>
      </c>
      <c r="J129" s="531">
        <v>20184</v>
      </c>
      <c r="K129" s="1998">
        <v>16447</v>
      </c>
      <c r="L129" s="1896">
        <v>8531</v>
      </c>
      <c r="M129" s="531">
        <v>7916</v>
      </c>
      <c r="N129" s="2002">
        <v>0</v>
      </c>
      <c r="O129" s="175">
        <v>0</v>
      </c>
      <c r="P129" s="531">
        <v>0</v>
      </c>
    </row>
    <row r="130" spans="1:16" x14ac:dyDescent="0.25">
      <c r="A130" s="2001" t="s">
        <v>1793</v>
      </c>
      <c r="B130" s="227">
        <v>5012</v>
      </c>
      <c r="C130" s="175">
        <v>334</v>
      </c>
      <c r="D130" s="531">
        <v>4678</v>
      </c>
      <c r="E130" s="1947">
        <v>0</v>
      </c>
      <c r="F130" s="1896">
        <v>0</v>
      </c>
      <c r="G130" s="531">
        <v>0</v>
      </c>
      <c r="H130" s="1947">
        <v>1568</v>
      </c>
      <c r="I130" s="1896">
        <v>98</v>
      </c>
      <c r="J130" s="531">
        <v>1470</v>
      </c>
      <c r="K130" s="1998">
        <v>5285</v>
      </c>
      <c r="L130" s="1896">
        <v>188</v>
      </c>
      <c r="M130" s="531">
        <v>5097</v>
      </c>
      <c r="N130" s="2002">
        <v>0</v>
      </c>
      <c r="O130" s="175">
        <v>0</v>
      </c>
      <c r="P130" s="531">
        <v>0</v>
      </c>
    </row>
    <row r="131" spans="1:16" x14ac:dyDescent="0.25">
      <c r="A131" s="2001" t="s">
        <v>1794</v>
      </c>
      <c r="B131" s="227" t="s">
        <v>687</v>
      </c>
      <c r="C131" s="175" t="s">
        <v>687</v>
      </c>
      <c r="D131" s="531" t="s">
        <v>687</v>
      </c>
      <c r="E131" s="227" t="s">
        <v>687</v>
      </c>
      <c r="F131" s="175" t="s">
        <v>687</v>
      </c>
      <c r="G131" s="531" t="s">
        <v>687</v>
      </c>
      <c r="H131" s="1947">
        <v>1761</v>
      </c>
      <c r="I131" s="1896">
        <v>793</v>
      </c>
      <c r="J131" s="531">
        <v>968</v>
      </c>
      <c r="K131" s="1998">
        <v>1022</v>
      </c>
      <c r="L131" s="1896">
        <v>345</v>
      </c>
      <c r="M131" s="531">
        <v>677</v>
      </c>
      <c r="N131" s="2002">
        <v>0</v>
      </c>
      <c r="O131" s="175">
        <v>0</v>
      </c>
      <c r="P131" s="531">
        <v>0</v>
      </c>
    </row>
    <row r="132" spans="1:16" x14ac:dyDescent="0.25">
      <c r="A132" s="2001" t="s">
        <v>1795</v>
      </c>
      <c r="B132" s="227">
        <v>3150</v>
      </c>
      <c r="C132" s="175">
        <v>1956</v>
      </c>
      <c r="D132" s="531">
        <v>1194</v>
      </c>
      <c r="E132" s="1947">
        <v>2535</v>
      </c>
      <c r="F132" s="1896">
        <v>1525</v>
      </c>
      <c r="G132" s="531">
        <v>1010</v>
      </c>
      <c r="H132" s="1947">
        <v>3835</v>
      </c>
      <c r="I132" s="1896">
        <v>2286</v>
      </c>
      <c r="J132" s="531">
        <v>1549</v>
      </c>
      <c r="K132" s="1998">
        <v>2451</v>
      </c>
      <c r="L132" s="1896">
        <v>1611</v>
      </c>
      <c r="M132" s="531">
        <v>840</v>
      </c>
      <c r="N132" s="2002">
        <v>1684</v>
      </c>
      <c r="O132" s="175">
        <v>1642</v>
      </c>
      <c r="P132" s="531">
        <v>42</v>
      </c>
    </row>
    <row r="133" spans="1:16" x14ac:dyDescent="0.25">
      <c r="A133" s="2001" t="s">
        <v>1796</v>
      </c>
      <c r="B133" s="227">
        <v>264800</v>
      </c>
      <c r="C133" s="175">
        <v>113978</v>
      </c>
      <c r="D133" s="531">
        <v>150822</v>
      </c>
      <c r="E133" s="1947">
        <v>289745</v>
      </c>
      <c r="F133" s="1896">
        <v>120969</v>
      </c>
      <c r="G133" s="531">
        <v>168776</v>
      </c>
      <c r="H133" s="1947">
        <v>304947</v>
      </c>
      <c r="I133" s="1896">
        <v>118118</v>
      </c>
      <c r="J133" s="531">
        <v>186829</v>
      </c>
      <c r="K133" s="1998">
        <v>142881</v>
      </c>
      <c r="L133" s="1896">
        <v>65373</v>
      </c>
      <c r="M133" s="531">
        <v>77508</v>
      </c>
      <c r="N133" s="2002">
        <v>79475</v>
      </c>
      <c r="O133" s="175">
        <v>75453</v>
      </c>
      <c r="P133" s="531">
        <v>4022</v>
      </c>
    </row>
    <row r="134" spans="1:16" x14ac:dyDescent="0.25">
      <c r="A134" s="2001" t="s">
        <v>1797</v>
      </c>
      <c r="B134" s="227" t="s">
        <v>687</v>
      </c>
      <c r="C134" s="175" t="s">
        <v>687</v>
      </c>
      <c r="D134" s="531" t="s">
        <v>687</v>
      </c>
      <c r="E134" s="227" t="s">
        <v>687</v>
      </c>
      <c r="F134" s="175" t="s">
        <v>687</v>
      </c>
      <c r="G134" s="531" t="s">
        <v>687</v>
      </c>
      <c r="H134" s="1947">
        <v>0</v>
      </c>
      <c r="I134" s="1896">
        <v>0</v>
      </c>
      <c r="J134" s="531">
        <v>0</v>
      </c>
      <c r="K134" s="1998">
        <v>0</v>
      </c>
      <c r="L134" s="1896">
        <v>0</v>
      </c>
      <c r="M134" s="531">
        <v>0</v>
      </c>
      <c r="N134" s="2002">
        <v>0</v>
      </c>
      <c r="O134" s="175">
        <v>0</v>
      </c>
      <c r="P134" s="531">
        <v>0</v>
      </c>
    </row>
    <row r="135" spans="1:16" ht="11.55" x14ac:dyDescent="0.25">
      <c r="A135" s="2001" t="s">
        <v>1798</v>
      </c>
      <c r="B135" s="227">
        <v>2677</v>
      </c>
      <c r="C135" s="175">
        <v>1151</v>
      </c>
      <c r="D135" s="531">
        <v>1526</v>
      </c>
      <c r="E135" s="1947">
        <v>2924</v>
      </c>
      <c r="F135" s="1896">
        <v>1373</v>
      </c>
      <c r="G135" s="531">
        <v>1551</v>
      </c>
      <c r="H135" s="1947" t="s">
        <v>687</v>
      </c>
      <c r="I135" s="1896" t="s">
        <v>687</v>
      </c>
      <c r="J135" s="531" t="s">
        <v>687</v>
      </c>
      <c r="K135" s="1998" t="s">
        <v>687</v>
      </c>
      <c r="L135" s="175" t="s">
        <v>687</v>
      </c>
      <c r="M135" s="531" t="s">
        <v>687</v>
      </c>
      <c r="N135" s="2003" t="s">
        <v>687</v>
      </c>
      <c r="O135" s="595" t="s">
        <v>687</v>
      </c>
      <c r="P135" s="2004" t="s">
        <v>687</v>
      </c>
    </row>
    <row r="136" spans="1:16" x14ac:dyDescent="0.25">
      <c r="A136" s="2001" t="s">
        <v>1799</v>
      </c>
      <c r="B136" s="227">
        <v>7724</v>
      </c>
      <c r="C136" s="175">
        <v>7411</v>
      </c>
      <c r="D136" s="531">
        <v>313</v>
      </c>
      <c r="E136" s="1947">
        <v>8647</v>
      </c>
      <c r="F136" s="1896">
        <v>8258</v>
      </c>
      <c r="G136" s="531">
        <v>389</v>
      </c>
      <c r="H136" s="1947">
        <v>8250</v>
      </c>
      <c r="I136" s="1896">
        <v>7914</v>
      </c>
      <c r="J136" s="531">
        <v>336</v>
      </c>
      <c r="K136" s="1998">
        <v>4139</v>
      </c>
      <c r="L136" s="1896">
        <v>3993</v>
      </c>
      <c r="M136" s="531">
        <v>146</v>
      </c>
      <c r="N136" s="2002">
        <v>6877</v>
      </c>
      <c r="O136" s="175">
        <v>6859</v>
      </c>
      <c r="P136" s="531">
        <v>18</v>
      </c>
    </row>
    <row r="137" spans="1:16" x14ac:dyDescent="0.25">
      <c r="A137" s="2384" t="s">
        <v>1800</v>
      </c>
      <c r="B137" s="2385">
        <v>17667</v>
      </c>
      <c r="C137" s="2386">
        <v>14958</v>
      </c>
      <c r="D137" s="2364">
        <v>2709</v>
      </c>
      <c r="E137" s="2385">
        <v>21272</v>
      </c>
      <c r="F137" s="2386">
        <v>17826</v>
      </c>
      <c r="G137" s="2364">
        <v>3446</v>
      </c>
      <c r="H137" s="2385">
        <v>20501</v>
      </c>
      <c r="I137" s="2386">
        <v>16918</v>
      </c>
      <c r="J137" s="2364">
        <v>3583</v>
      </c>
      <c r="K137" s="2387">
        <v>11244</v>
      </c>
      <c r="L137" s="2386">
        <v>9508</v>
      </c>
      <c r="M137" s="2364">
        <v>1736</v>
      </c>
      <c r="N137" s="2388">
        <v>14529</v>
      </c>
      <c r="O137" s="2386">
        <v>14360</v>
      </c>
      <c r="P137" s="2364">
        <v>169</v>
      </c>
    </row>
    <row r="138" spans="1:16" x14ac:dyDescent="0.25">
      <c r="A138" s="46"/>
      <c r="B138" s="446"/>
      <c r="C138" s="447"/>
      <c r="D138" s="447"/>
      <c r="E138" s="1444"/>
      <c r="F138" s="1442"/>
      <c r="G138" s="1442"/>
      <c r="H138" s="1444"/>
      <c r="I138" s="1896"/>
      <c r="J138" s="1896"/>
    </row>
    <row r="139" spans="1:16" x14ac:dyDescent="0.25">
      <c r="A139" s="1939" t="s">
        <v>1801</v>
      </c>
      <c r="B139" s="446"/>
      <c r="C139" s="447"/>
      <c r="D139" s="447"/>
      <c r="E139" s="1444"/>
      <c r="F139" s="1442"/>
      <c r="G139" s="1442"/>
      <c r="H139" s="1444"/>
      <c r="I139" s="1896"/>
      <c r="J139" s="1896"/>
    </row>
    <row r="140" spans="1:16" x14ac:dyDescent="0.25">
      <c r="A140" s="1939" t="s">
        <v>1802</v>
      </c>
      <c r="B140" s="446"/>
      <c r="C140" s="447"/>
      <c r="D140" s="447"/>
      <c r="E140" s="1444"/>
      <c r="F140" s="1442"/>
      <c r="G140" s="1442"/>
      <c r="H140" s="1444"/>
      <c r="I140" s="1896"/>
      <c r="J140" s="1896"/>
    </row>
    <row r="141" spans="1:16" x14ac:dyDescent="0.25">
      <c r="A141" s="1939" t="s">
        <v>1803</v>
      </c>
      <c r="B141" s="446"/>
      <c r="C141" s="447"/>
      <c r="D141" s="447"/>
      <c r="E141" s="1444"/>
      <c r="F141" s="1442"/>
      <c r="G141" s="1442"/>
      <c r="H141" s="1444"/>
      <c r="I141" s="1896"/>
      <c r="J141" s="1896"/>
    </row>
    <row r="142" spans="1:16" x14ac:dyDescent="0.25">
      <c r="A142" s="1939" t="s">
        <v>1804</v>
      </c>
      <c r="B142" s="446"/>
      <c r="C142" s="447"/>
      <c r="D142" s="447"/>
      <c r="E142" s="1444"/>
      <c r="F142" s="1442"/>
      <c r="G142" s="1442"/>
      <c r="H142" s="1444"/>
      <c r="I142" s="1896"/>
      <c r="J142" s="1896"/>
    </row>
    <row r="143" spans="1:16" x14ac:dyDescent="0.25">
      <c r="A143" s="1939" t="s">
        <v>1805</v>
      </c>
      <c r="B143" s="446"/>
      <c r="C143" s="447"/>
      <c r="D143" s="447"/>
      <c r="E143" s="1444"/>
      <c r="F143" s="1442"/>
      <c r="G143" s="1442"/>
      <c r="H143" s="1444"/>
      <c r="I143" s="1896"/>
      <c r="J143" s="1896"/>
    </row>
    <row r="144" spans="1:16" x14ac:dyDescent="0.25">
      <c r="A144" s="1939" t="s">
        <v>1806</v>
      </c>
      <c r="B144" s="446"/>
      <c r="C144" s="447"/>
      <c r="D144" s="447"/>
      <c r="E144" s="1444"/>
      <c r="F144" s="1442"/>
      <c r="G144" s="1442"/>
      <c r="H144" s="1444"/>
      <c r="I144" s="1896"/>
      <c r="J144" s="1896"/>
    </row>
    <row r="145" spans="1:10" x14ac:dyDescent="0.25">
      <c r="A145" s="1939" t="s">
        <v>1807</v>
      </c>
      <c r="B145" s="446"/>
      <c r="C145" s="447"/>
      <c r="D145" s="447"/>
      <c r="E145" s="1444"/>
      <c r="F145" s="1442"/>
      <c r="G145" s="1442"/>
      <c r="H145" s="1444"/>
      <c r="I145" s="1896"/>
      <c r="J145" s="1896"/>
    </row>
    <row r="146" spans="1:10" x14ac:dyDescent="0.25">
      <c r="A146" s="288" t="s">
        <v>1808</v>
      </c>
      <c r="B146" s="446"/>
      <c r="C146" s="447"/>
      <c r="D146" s="447"/>
      <c r="E146" s="1444"/>
      <c r="F146" s="1442"/>
      <c r="G146" s="1442"/>
      <c r="H146" s="1444"/>
      <c r="I146" s="1896"/>
      <c r="J146" s="1896"/>
    </row>
    <row r="147" spans="1:10" s="327" customFormat="1" x14ac:dyDescent="0.25">
      <c r="A147" s="1939" t="s">
        <v>696</v>
      </c>
      <c r="B147" s="22"/>
      <c r="C147" s="22"/>
      <c r="D147" s="22"/>
      <c r="E147" s="22"/>
      <c r="F147" s="22"/>
      <c r="G147" s="22"/>
      <c r="H147" s="22"/>
      <c r="I147" s="22"/>
      <c r="J147" s="22"/>
    </row>
    <row r="148" spans="1:10" x14ac:dyDescent="0.25">
      <c r="A148" s="1939" t="s">
        <v>1258</v>
      </c>
    </row>
    <row r="149" spans="1:10" x14ac:dyDescent="0.25">
      <c r="A149" s="1939" t="s">
        <v>1529</v>
      </c>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dimension ref="A1:P152"/>
  <sheetViews>
    <sheetView zoomScaleNormal="100" workbookViewId="0"/>
  </sheetViews>
  <sheetFormatPr baseColWidth="10" defaultColWidth="11.375" defaultRowHeight="10.199999999999999" x14ac:dyDescent="0.25"/>
  <cols>
    <col min="1" max="1" width="32.125" style="22" customWidth="1"/>
    <col min="2" max="11" width="11.25" style="22" bestFit="1" customWidth="1"/>
    <col min="12" max="13" width="9.625" style="22" bestFit="1" customWidth="1"/>
    <col min="14" max="16384" width="11.375" style="22"/>
  </cols>
  <sheetData>
    <row r="1" spans="1:16" x14ac:dyDescent="0.25">
      <c r="B1" s="278"/>
      <c r="C1" s="278"/>
      <c r="D1" s="278"/>
    </row>
    <row r="2" spans="1:16" s="278" customFormat="1" x14ac:dyDescent="0.25">
      <c r="A2" s="575" t="s">
        <v>1809</v>
      </c>
    </row>
    <row r="3" spans="1:16" s="278" customFormat="1" x14ac:dyDescent="0.25">
      <c r="A3" s="307"/>
      <c r="B3" s="307"/>
      <c r="C3" s="307"/>
      <c r="D3" s="307"/>
      <c r="E3" s="307"/>
      <c r="F3" s="307"/>
      <c r="G3" s="307"/>
      <c r="H3" s="307"/>
      <c r="I3" s="307"/>
      <c r="J3" s="307"/>
      <c r="L3" s="1984"/>
    </row>
    <row r="4" spans="1:16" ht="11.55" x14ac:dyDescent="0.25">
      <c r="A4" s="2389" t="s">
        <v>1682</v>
      </c>
      <c r="B4" s="2390">
        <v>2017</v>
      </c>
      <c r="C4" s="2391"/>
      <c r="D4" s="2391"/>
      <c r="E4" s="2392">
        <v>2018</v>
      </c>
      <c r="F4" s="2392"/>
      <c r="G4" s="2392"/>
      <c r="H4" s="2392">
        <v>2019</v>
      </c>
      <c r="I4" s="2392"/>
      <c r="J4" s="2392"/>
      <c r="K4" s="2392" t="s">
        <v>1683</v>
      </c>
      <c r="L4" s="2392"/>
      <c r="M4" s="2392"/>
      <c r="N4" s="2392">
        <v>2021</v>
      </c>
      <c r="O4" s="2392"/>
      <c r="P4" s="2392"/>
    </row>
    <row r="5" spans="1:16" x14ac:dyDescent="0.25">
      <c r="A5" s="2393"/>
      <c r="B5" s="2394" t="s">
        <v>752</v>
      </c>
      <c r="C5" s="2394" t="s">
        <v>754</v>
      </c>
      <c r="D5" s="2394" t="s">
        <v>753</v>
      </c>
      <c r="E5" s="2395" t="s">
        <v>752</v>
      </c>
      <c r="F5" s="2395" t="s">
        <v>754</v>
      </c>
      <c r="G5" s="2395" t="s">
        <v>753</v>
      </c>
      <c r="H5" s="2395" t="s">
        <v>752</v>
      </c>
      <c r="I5" s="2395" t="s">
        <v>754</v>
      </c>
      <c r="J5" s="2395" t="s">
        <v>753</v>
      </c>
      <c r="K5" s="2395" t="s">
        <v>752</v>
      </c>
      <c r="L5" s="2395" t="s">
        <v>754</v>
      </c>
      <c r="M5" s="2395" t="s">
        <v>753</v>
      </c>
      <c r="N5" s="2395" t="s">
        <v>752</v>
      </c>
      <c r="O5" s="2396" t="s">
        <v>754</v>
      </c>
      <c r="P5" s="2395" t="s">
        <v>753</v>
      </c>
    </row>
    <row r="6" spans="1:16" s="278" customFormat="1" ht="11.25" customHeight="1" x14ac:dyDescent="0.25">
      <c r="A6" s="2212" t="s">
        <v>1686</v>
      </c>
      <c r="B6" s="227">
        <v>3019432</v>
      </c>
      <c r="C6" s="227">
        <v>1483966</v>
      </c>
      <c r="D6" s="2213">
        <v>1535466</v>
      </c>
      <c r="E6" s="1720">
        <v>3412980</v>
      </c>
      <c r="F6" s="1720">
        <v>1682917</v>
      </c>
      <c r="G6" s="2215">
        <v>1730063</v>
      </c>
      <c r="H6" s="1720">
        <v>3523447</v>
      </c>
      <c r="I6" s="1720">
        <v>1733689</v>
      </c>
      <c r="J6" s="2215">
        <v>1789758</v>
      </c>
      <c r="K6" s="1720">
        <v>1407166</v>
      </c>
      <c r="L6" s="1720">
        <v>694140</v>
      </c>
      <c r="M6" s="2397">
        <v>713026</v>
      </c>
      <c r="N6" s="2381">
        <v>1697150</v>
      </c>
      <c r="O6" s="2398">
        <v>841127</v>
      </c>
      <c r="P6" s="2214">
        <v>856023</v>
      </c>
    </row>
    <row r="7" spans="1:16" s="278" customFormat="1" ht="11.25" customHeight="1" x14ac:dyDescent="0.25">
      <c r="A7" s="1997" t="s">
        <v>677</v>
      </c>
      <c r="B7" s="227">
        <v>15523</v>
      </c>
      <c r="C7" s="227">
        <v>7535</v>
      </c>
      <c r="D7" s="529">
        <v>7988</v>
      </c>
      <c r="E7" s="227">
        <v>14837</v>
      </c>
      <c r="F7" s="227">
        <v>7052</v>
      </c>
      <c r="G7" s="529">
        <v>7785</v>
      </c>
      <c r="H7" s="227">
        <v>13360</v>
      </c>
      <c r="I7" s="227">
        <v>6192</v>
      </c>
      <c r="J7" s="529">
        <v>7168</v>
      </c>
      <c r="K7" s="227">
        <v>4901</v>
      </c>
      <c r="L7" s="227">
        <v>2315</v>
      </c>
      <c r="M7" s="227">
        <v>2586</v>
      </c>
      <c r="N7" s="1999">
        <v>5406</v>
      </c>
      <c r="O7" s="798">
        <v>2619</v>
      </c>
      <c r="P7" s="2005">
        <v>2787</v>
      </c>
    </row>
    <row r="8" spans="1:16" s="278" customFormat="1" ht="11.25" customHeight="1" x14ac:dyDescent="0.25">
      <c r="A8" s="2001" t="s">
        <v>1687</v>
      </c>
      <c r="B8" s="227" t="s">
        <v>687</v>
      </c>
      <c r="C8" s="175" t="s">
        <v>687</v>
      </c>
      <c r="D8" s="531" t="s">
        <v>687</v>
      </c>
      <c r="E8" s="227" t="s">
        <v>687</v>
      </c>
      <c r="F8" s="175" t="s">
        <v>687</v>
      </c>
      <c r="G8" s="531" t="s">
        <v>687</v>
      </c>
      <c r="H8" s="1720">
        <v>0</v>
      </c>
      <c r="I8" s="799">
        <v>0</v>
      </c>
      <c r="J8" s="2006">
        <v>0</v>
      </c>
      <c r="K8" s="1720">
        <v>0</v>
      </c>
      <c r="L8" s="799">
        <v>0</v>
      </c>
      <c r="M8" s="799">
        <v>0</v>
      </c>
      <c r="N8" s="1998">
        <v>0</v>
      </c>
      <c r="O8" s="799">
        <v>0</v>
      </c>
      <c r="P8" s="2006">
        <v>0</v>
      </c>
    </row>
    <row r="9" spans="1:16" s="278" customFormat="1" ht="11.25" customHeight="1" x14ac:dyDescent="0.25">
      <c r="A9" s="2001" t="s">
        <v>1688</v>
      </c>
      <c r="B9" s="227">
        <v>0</v>
      </c>
      <c r="C9" s="175">
        <v>0</v>
      </c>
      <c r="D9" s="531">
        <v>0</v>
      </c>
      <c r="E9" s="1720">
        <v>0</v>
      </c>
      <c r="F9" s="799">
        <v>0</v>
      </c>
      <c r="G9" s="2006">
        <v>0</v>
      </c>
      <c r="H9" s="1720">
        <v>0</v>
      </c>
      <c r="I9" s="799">
        <v>0</v>
      </c>
      <c r="J9" s="2006">
        <v>0</v>
      </c>
      <c r="K9" s="1720">
        <v>0</v>
      </c>
      <c r="L9" s="799">
        <v>0</v>
      </c>
      <c r="M9" s="799">
        <v>0</v>
      </c>
      <c r="N9" s="1998">
        <v>0</v>
      </c>
      <c r="O9" s="799">
        <v>0</v>
      </c>
      <c r="P9" s="2006">
        <v>0</v>
      </c>
    </row>
    <row r="10" spans="1:16" s="278" customFormat="1" ht="11.25" customHeight="1" x14ac:dyDescent="0.25">
      <c r="A10" s="2001" t="s">
        <v>1689</v>
      </c>
      <c r="B10" s="227">
        <v>799</v>
      </c>
      <c r="C10" s="175">
        <v>450</v>
      </c>
      <c r="D10" s="531">
        <v>349</v>
      </c>
      <c r="E10" s="1720">
        <v>540</v>
      </c>
      <c r="F10" s="799">
        <v>296</v>
      </c>
      <c r="G10" s="2006">
        <v>244</v>
      </c>
      <c r="H10" s="1720">
        <v>878</v>
      </c>
      <c r="I10" s="799">
        <v>465</v>
      </c>
      <c r="J10" s="2006">
        <v>413</v>
      </c>
      <c r="K10" s="1720">
        <v>16</v>
      </c>
      <c r="L10" s="799">
        <v>9</v>
      </c>
      <c r="M10" s="799">
        <v>7</v>
      </c>
      <c r="N10" s="1998">
        <v>324</v>
      </c>
      <c r="O10" s="799">
        <v>183</v>
      </c>
      <c r="P10" s="2006">
        <v>141</v>
      </c>
    </row>
    <row r="11" spans="1:16" ht="11.25" customHeight="1" x14ac:dyDescent="0.25">
      <c r="A11" s="2001" t="s">
        <v>1690</v>
      </c>
      <c r="B11" s="227">
        <v>14200</v>
      </c>
      <c r="C11" s="175">
        <v>6791</v>
      </c>
      <c r="D11" s="531">
        <v>7409</v>
      </c>
      <c r="E11" s="1720">
        <v>13854</v>
      </c>
      <c r="F11" s="799">
        <v>6519</v>
      </c>
      <c r="G11" s="2006">
        <v>7335</v>
      </c>
      <c r="H11" s="1720">
        <v>11729</v>
      </c>
      <c r="I11" s="799">
        <v>5320</v>
      </c>
      <c r="J11" s="2006">
        <v>6409</v>
      </c>
      <c r="K11" s="1720">
        <v>4823</v>
      </c>
      <c r="L11" s="799">
        <v>2267</v>
      </c>
      <c r="M11" s="799">
        <v>2556</v>
      </c>
      <c r="N11" s="1998">
        <v>4824</v>
      </c>
      <c r="O11" s="799">
        <v>2292</v>
      </c>
      <c r="P11" s="2006">
        <v>2532</v>
      </c>
    </row>
    <row r="12" spans="1:16" ht="11.25" customHeight="1" x14ac:dyDescent="0.25">
      <c r="A12" s="2001" t="s">
        <v>1691</v>
      </c>
      <c r="B12" s="227">
        <v>524</v>
      </c>
      <c r="C12" s="175">
        <v>294</v>
      </c>
      <c r="D12" s="531">
        <v>230</v>
      </c>
      <c r="E12" s="1720">
        <v>443</v>
      </c>
      <c r="F12" s="799">
        <v>237</v>
      </c>
      <c r="G12" s="2006">
        <v>206</v>
      </c>
      <c r="H12" s="1720">
        <v>753</v>
      </c>
      <c r="I12" s="799">
        <v>407</v>
      </c>
      <c r="J12" s="2006">
        <v>346</v>
      </c>
      <c r="K12" s="1720">
        <v>62</v>
      </c>
      <c r="L12" s="799">
        <v>39</v>
      </c>
      <c r="M12" s="799">
        <v>23</v>
      </c>
      <c r="N12" s="1998">
        <v>258</v>
      </c>
      <c r="O12" s="799">
        <v>144</v>
      </c>
      <c r="P12" s="2006">
        <v>114</v>
      </c>
    </row>
    <row r="13" spans="1:16" s="278" customFormat="1" ht="11.25" customHeight="1" x14ac:dyDescent="0.25">
      <c r="A13" s="1997" t="s">
        <v>678</v>
      </c>
      <c r="B13" s="227">
        <v>11310</v>
      </c>
      <c r="C13" s="227">
        <v>5609</v>
      </c>
      <c r="D13" s="529">
        <v>5701</v>
      </c>
      <c r="E13" s="227">
        <v>19595</v>
      </c>
      <c r="F13" s="227">
        <v>9647</v>
      </c>
      <c r="G13" s="529">
        <v>9948</v>
      </c>
      <c r="H13" s="227">
        <v>12179</v>
      </c>
      <c r="I13" s="227">
        <v>5918</v>
      </c>
      <c r="J13" s="529">
        <v>6261</v>
      </c>
      <c r="K13" s="227">
        <v>2688</v>
      </c>
      <c r="L13" s="227">
        <v>1322</v>
      </c>
      <c r="M13" s="227">
        <v>1366</v>
      </c>
      <c r="N13" s="2002">
        <v>3215</v>
      </c>
      <c r="O13" s="1720">
        <v>1675</v>
      </c>
      <c r="P13" s="1987">
        <v>1540</v>
      </c>
    </row>
    <row r="14" spans="1:16" ht="11.25" customHeight="1" x14ac:dyDescent="0.25">
      <c r="A14" s="2001" t="s">
        <v>1692</v>
      </c>
      <c r="B14" s="227">
        <v>239</v>
      </c>
      <c r="C14" s="175">
        <v>130</v>
      </c>
      <c r="D14" s="531">
        <v>109</v>
      </c>
      <c r="E14" s="1720">
        <v>548</v>
      </c>
      <c r="F14" s="799">
        <v>276</v>
      </c>
      <c r="G14" s="2006">
        <v>272</v>
      </c>
      <c r="H14" s="1720">
        <v>422</v>
      </c>
      <c r="I14" s="799">
        <v>216</v>
      </c>
      <c r="J14" s="2006">
        <v>206</v>
      </c>
      <c r="K14" s="1720">
        <v>76</v>
      </c>
      <c r="L14" s="799">
        <v>33</v>
      </c>
      <c r="M14" s="799">
        <v>43</v>
      </c>
      <c r="N14" s="1998">
        <v>0</v>
      </c>
      <c r="O14" s="799">
        <v>0</v>
      </c>
      <c r="P14" s="2006">
        <v>0</v>
      </c>
    </row>
    <row r="15" spans="1:16" ht="11.25" customHeight="1" x14ac:dyDescent="0.25">
      <c r="A15" s="2001" t="s">
        <v>1693</v>
      </c>
      <c r="B15" s="227">
        <v>11071</v>
      </c>
      <c r="C15" s="175">
        <v>5479</v>
      </c>
      <c r="D15" s="531">
        <v>5592</v>
      </c>
      <c r="E15" s="1720">
        <v>19047</v>
      </c>
      <c r="F15" s="799">
        <v>9371</v>
      </c>
      <c r="G15" s="2006">
        <v>9676</v>
      </c>
      <c r="H15" s="1720">
        <v>11757</v>
      </c>
      <c r="I15" s="799">
        <v>5702</v>
      </c>
      <c r="J15" s="2006">
        <v>6055</v>
      </c>
      <c r="K15" s="1720">
        <v>2612</v>
      </c>
      <c r="L15" s="799">
        <v>1289</v>
      </c>
      <c r="M15" s="799">
        <v>1323</v>
      </c>
      <c r="N15" s="1998">
        <v>3215</v>
      </c>
      <c r="O15" s="799">
        <v>1675</v>
      </c>
      <c r="P15" s="2006">
        <v>1540</v>
      </c>
    </row>
    <row r="16" spans="1:16" s="278" customFormat="1" ht="11.25" customHeight="1" x14ac:dyDescent="0.25">
      <c r="A16" s="1997" t="s">
        <v>679</v>
      </c>
      <c r="B16" s="1720">
        <v>681962</v>
      </c>
      <c r="C16" s="1720">
        <v>321192</v>
      </c>
      <c r="D16" s="1987">
        <v>360770</v>
      </c>
      <c r="E16" s="1720">
        <v>803224</v>
      </c>
      <c r="F16" s="1720">
        <v>381589</v>
      </c>
      <c r="G16" s="1987">
        <v>421635</v>
      </c>
      <c r="H16" s="1720">
        <v>711335</v>
      </c>
      <c r="I16" s="1720">
        <v>331417</v>
      </c>
      <c r="J16" s="1987">
        <v>379918</v>
      </c>
      <c r="K16" s="1720">
        <v>125988</v>
      </c>
      <c r="L16" s="1720">
        <v>61566</v>
      </c>
      <c r="M16" s="1720">
        <v>64422</v>
      </c>
      <c r="N16" s="1998">
        <v>95424</v>
      </c>
      <c r="O16" s="1720">
        <v>48624</v>
      </c>
      <c r="P16" s="1987">
        <v>46800</v>
      </c>
    </row>
    <row r="17" spans="1:16" s="278" customFormat="1" ht="11.25" customHeight="1" x14ac:dyDescent="0.25">
      <c r="A17" s="2001" t="s">
        <v>1694</v>
      </c>
      <c r="B17" s="227">
        <v>145903</v>
      </c>
      <c r="C17" s="175">
        <v>71711</v>
      </c>
      <c r="D17" s="531">
        <v>74192</v>
      </c>
      <c r="E17" s="1720">
        <v>172915</v>
      </c>
      <c r="F17" s="799">
        <v>86063</v>
      </c>
      <c r="G17" s="2006">
        <v>86852</v>
      </c>
      <c r="H17" s="1720">
        <v>143170</v>
      </c>
      <c r="I17" s="799">
        <v>71186</v>
      </c>
      <c r="J17" s="2006">
        <v>71984</v>
      </c>
      <c r="K17" s="1720">
        <v>34377</v>
      </c>
      <c r="L17" s="799">
        <v>17396</v>
      </c>
      <c r="M17" s="799">
        <v>16981</v>
      </c>
      <c r="N17" s="1998">
        <v>89912</v>
      </c>
      <c r="O17" s="799">
        <v>45825</v>
      </c>
      <c r="P17" s="2006">
        <v>44087</v>
      </c>
    </row>
    <row r="18" spans="1:16" s="278" customFormat="1" ht="11.25" customHeight="1" x14ac:dyDescent="0.25">
      <c r="A18" s="2001" t="s">
        <v>1695</v>
      </c>
      <c r="B18" s="227" t="s">
        <v>687</v>
      </c>
      <c r="C18" s="175" t="s">
        <v>687</v>
      </c>
      <c r="D18" s="531" t="s">
        <v>687</v>
      </c>
      <c r="E18" s="227" t="s">
        <v>687</v>
      </c>
      <c r="F18" s="175" t="s">
        <v>687</v>
      </c>
      <c r="G18" s="531" t="s">
        <v>687</v>
      </c>
      <c r="H18" s="1720">
        <v>0</v>
      </c>
      <c r="I18" s="799">
        <v>0</v>
      </c>
      <c r="J18" s="2006">
        <v>0</v>
      </c>
      <c r="K18" s="1720">
        <v>0</v>
      </c>
      <c r="L18" s="799">
        <v>0</v>
      </c>
      <c r="M18" s="799">
        <v>0</v>
      </c>
      <c r="N18" s="1998">
        <v>0</v>
      </c>
      <c r="O18" s="799">
        <v>0</v>
      </c>
      <c r="P18" s="2006">
        <v>0</v>
      </c>
    </row>
    <row r="19" spans="1:16" ht="11.25" customHeight="1" x14ac:dyDescent="0.25">
      <c r="A19" s="2001" t="s">
        <v>1696</v>
      </c>
      <c r="B19" s="227">
        <v>0</v>
      </c>
      <c r="C19" s="175">
        <v>0</v>
      </c>
      <c r="D19" s="531">
        <v>0</v>
      </c>
      <c r="E19" s="1720">
        <v>0</v>
      </c>
      <c r="F19" s="799">
        <v>0</v>
      </c>
      <c r="G19" s="2006">
        <v>0</v>
      </c>
      <c r="H19" s="1720">
        <v>0</v>
      </c>
      <c r="I19" s="799">
        <v>0</v>
      </c>
      <c r="J19" s="2006">
        <v>0</v>
      </c>
      <c r="K19" s="1720">
        <v>0</v>
      </c>
      <c r="L19" s="799">
        <v>0</v>
      </c>
      <c r="M19" s="799">
        <v>0</v>
      </c>
      <c r="N19" s="1998">
        <v>0</v>
      </c>
      <c r="O19" s="799">
        <v>0</v>
      </c>
      <c r="P19" s="2006">
        <v>0</v>
      </c>
    </row>
    <row r="20" spans="1:16" ht="11.25" customHeight="1" x14ac:dyDescent="0.25">
      <c r="A20" s="2001" t="s">
        <v>1697</v>
      </c>
      <c r="B20" s="227">
        <v>4253</v>
      </c>
      <c r="C20" s="175">
        <v>2679</v>
      </c>
      <c r="D20" s="531">
        <v>1574</v>
      </c>
      <c r="E20" s="1720">
        <v>3155</v>
      </c>
      <c r="F20" s="799">
        <v>1926</v>
      </c>
      <c r="G20" s="2006">
        <v>1229</v>
      </c>
      <c r="H20" s="1720">
        <v>2399</v>
      </c>
      <c r="I20" s="799">
        <v>1397</v>
      </c>
      <c r="J20" s="2006">
        <v>1002</v>
      </c>
      <c r="K20" s="1720">
        <v>531</v>
      </c>
      <c r="L20" s="799">
        <v>291</v>
      </c>
      <c r="M20" s="799">
        <v>240</v>
      </c>
      <c r="N20" s="1998">
        <v>1022</v>
      </c>
      <c r="O20" s="799">
        <v>529</v>
      </c>
      <c r="P20" s="2006">
        <v>493</v>
      </c>
    </row>
    <row r="21" spans="1:16" ht="11.25" customHeight="1" x14ac:dyDescent="0.25">
      <c r="A21" s="2001" t="s">
        <v>1698</v>
      </c>
      <c r="B21" s="227">
        <v>0</v>
      </c>
      <c r="C21" s="175">
        <v>0</v>
      </c>
      <c r="D21" s="531">
        <v>0</v>
      </c>
      <c r="E21" s="1720">
        <v>0</v>
      </c>
      <c r="F21" s="799">
        <v>0</v>
      </c>
      <c r="G21" s="2006">
        <v>0</v>
      </c>
      <c r="H21" s="1720">
        <v>0</v>
      </c>
      <c r="I21" s="799">
        <v>0</v>
      </c>
      <c r="J21" s="2006">
        <v>0</v>
      </c>
      <c r="K21" s="1720">
        <v>0</v>
      </c>
      <c r="L21" s="799">
        <v>0</v>
      </c>
      <c r="M21" s="799">
        <v>0</v>
      </c>
      <c r="N21" s="1998">
        <v>0</v>
      </c>
      <c r="O21" s="799">
        <v>0</v>
      </c>
      <c r="P21" s="2006">
        <v>0</v>
      </c>
    </row>
    <row r="22" spans="1:16" ht="11.25" customHeight="1" x14ac:dyDescent="0.25">
      <c r="A22" s="2001" t="s">
        <v>1699</v>
      </c>
      <c r="B22" s="227">
        <v>531806</v>
      </c>
      <c r="C22" s="175">
        <v>246802</v>
      </c>
      <c r="D22" s="531">
        <v>285004</v>
      </c>
      <c r="E22" s="1720">
        <v>627154</v>
      </c>
      <c r="F22" s="799">
        <v>293600</v>
      </c>
      <c r="G22" s="2006">
        <v>333554</v>
      </c>
      <c r="H22" s="1720">
        <v>565766</v>
      </c>
      <c r="I22" s="799">
        <v>258834</v>
      </c>
      <c r="J22" s="2006">
        <v>306932</v>
      </c>
      <c r="K22" s="1720">
        <v>91080</v>
      </c>
      <c r="L22" s="799">
        <v>43879</v>
      </c>
      <c r="M22" s="799">
        <v>47201</v>
      </c>
      <c r="N22" s="1998">
        <v>4490</v>
      </c>
      <c r="O22" s="799">
        <v>2270</v>
      </c>
      <c r="P22" s="2006">
        <v>2220</v>
      </c>
    </row>
    <row r="23" spans="1:16" s="278" customFormat="1" ht="11.25" customHeight="1" x14ac:dyDescent="0.25">
      <c r="A23" s="1997" t="s">
        <v>680</v>
      </c>
      <c r="B23" s="1720">
        <v>22093</v>
      </c>
      <c r="C23" s="1720">
        <v>10494</v>
      </c>
      <c r="D23" s="1987">
        <v>11599</v>
      </c>
      <c r="E23" s="1720">
        <v>20699</v>
      </c>
      <c r="F23" s="1720">
        <v>10177</v>
      </c>
      <c r="G23" s="1987">
        <v>10522</v>
      </c>
      <c r="H23" s="1720">
        <v>21752</v>
      </c>
      <c r="I23" s="1720">
        <v>10813</v>
      </c>
      <c r="J23" s="1987">
        <v>10939</v>
      </c>
      <c r="K23" s="1720">
        <v>12760</v>
      </c>
      <c r="L23" s="1720">
        <v>6606</v>
      </c>
      <c r="M23" s="1720">
        <v>6154</v>
      </c>
      <c r="N23" s="1998">
        <v>17860</v>
      </c>
      <c r="O23" s="1720">
        <v>8699</v>
      </c>
      <c r="P23" s="1987">
        <v>9161</v>
      </c>
    </row>
    <row r="24" spans="1:16" s="278" customFormat="1" ht="11.25" customHeight="1" x14ac:dyDescent="0.25">
      <c r="A24" s="2001" t="s">
        <v>1700</v>
      </c>
      <c r="B24" s="227">
        <v>11285</v>
      </c>
      <c r="C24" s="175">
        <v>5107</v>
      </c>
      <c r="D24" s="531">
        <v>6178</v>
      </c>
      <c r="E24" s="1720">
        <v>4332</v>
      </c>
      <c r="F24" s="799">
        <v>2151</v>
      </c>
      <c r="G24" s="2006">
        <v>2181</v>
      </c>
      <c r="H24" s="1720">
        <v>5470</v>
      </c>
      <c r="I24" s="799">
        <v>2647</v>
      </c>
      <c r="J24" s="2006">
        <v>2823</v>
      </c>
      <c r="K24" s="1720">
        <v>4245</v>
      </c>
      <c r="L24" s="799">
        <v>2148</v>
      </c>
      <c r="M24" s="799">
        <v>2097</v>
      </c>
      <c r="N24" s="1998">
        <v>4420</v>
      </c>
      <c r="O24" s="799">
        <v>2181</v>
      </c>
      <c r="P24" s="2006">
        <v>2239</v>
      </c>
    </row>
    <row r="25" spans="1:16" s="278" customFormat="1" ht="11.25" customHeight="1" x14ac:dyDescent="0.25">
      <c r="A25" s="2001" t="s">
        <v>1701</v>
      </c>
      <c r="B25" s="227">
        <v>1283</v>
      </c>
      <c r="C25" s="175">
        <v>783</v>
      </c>
      <c r="D25" s="531">
        <v>500</v>
      </c>
      <c r="E25" s="1720">
        <v>1492</v>
      </c>
      <c r="F25" s="799">
        <v>905</v>
      </c>
      <c r="G25" s="2006">
        <v>587</v>
      </c>
      <c r="H25" s="1720">
        <v>1146</v>
      </c>
      <c r="I25" s="799">
        <v>716</v>
      </c>
      <c r="J25" s="2006">
        <v>430</v>
      </c>
      <c r="K25" s="1720">
        <v>671</v>
      </c>
      <c r="L25" s="799">
        <v>411</v>
      </c>
      <c r="M25" s="799">
        <v>260</v>
      </c>
      <c r="N25" s="1998">
        <v>1907</v>
      </c>
      <c r="O25" s="799">
        <v>1102</v>
      </c>
      <c r="P25" s="2006">
        <v>805</v>
      </c>
    </row>
    <row r="26" spans="1:16" ht="11.25" customHeight="1" x14ac:dyDescent="0.25">
      <c r="A26" s="2001" t="s">
        <v>1702</v>
      </c>
      <c r="B26" s="227">
        <v>9525</v>
      </c>
      <c r="C26" s="175">
        <v>4604</v>
      </c>
      <c r="D26" s="175">
        <v>4921</v>
      </c>
      <c r="E26" s="1998">
        <v>14875</v>
      </c>
      <c r="F26" s="799">
        <v>7121</v>
      </c>
      <c r="G26" s="2006">
        <v>7754</v>
      </c>
      <c r="H26" s="1720">
        <v>15136</v>
      </c>
      <c r="I26" s="799">
        <v>7450</v>
      </c>
      <c r="J26" s="2006">
        <v>7686</v>
      </c>
      <c r="K26" s="1720">
        <v>7844</v>
      </c>
      <c r="L26" s="799">
        <v>4047</v>
      </c>
      <c r="M26" s="799">
        <v>3797</v>
      </c>
      <c r="N26" s="1998">
        <v>2681</v>
      </c>
      <c r="O26" s="799">
        <v>1299</v>
      </c>
      <c r="P26" s="2006">
        <v>1382</v>
      </c>
    </row>
    <row r="27" spans="1:16" ht="11.25" customHeight="1" x14ac:dyDescent="0.25">
      <c r="A27" s="2001" t="s">
        <v>1810</v>
      </c>
      <c r="B27" s="175" t="s">
        <v>687</v>
      </c>
      <c r="C27" s="175" t="s">
        <v>687</v>
      </c>
      <c r="D27" s="175" t="s">
        <v>687</v>
      </c>
      <c r="E27" s="2007" t="s">
        <v>687</v>
      </c>
      <c r="F27" s="175" t="s">
        <v>687</v>
      </c>
      <c r="G27" s="531" t="s">
        <v>687</v>
      </c>
      <c r="H27" s="175" t="s">
        <v>687</v>
      </c>
      <c r="I27" s="175" t="s">
        <v>687</v>
      </c>
      <c r="J27" s="175" t="s">
        <v>687</v>
      </c>
      <c r="K27" s="2007" t="s">
        <v>687</v>
      </c>
      <c r="L27" s="175" t="s">
        <v>687</v>
      </c>
      <c r="M27" s="175" t="s">
        <v>687</v>
      </c>
      <c r="N27" s="1998">
        <v>8852</v>
      </c>
      <c r="O27" s="799">
        <v>4117</v>
      </c>
      <c r="P27" s="2006">
        <v>4735</v>
      </c>
    </row>
    <row r="28" spans="1:16" s="278" customFormat="1" ht="11.25" customHeight="1" x14ac:dyDescent="0.25">
      <c r="A28" s="1997" t="s">
        <v>681</v>
      </c>
      <c r="B28" s="1720">
        <v>72218</v>
      </c>
      <c r="C28" s="1720">
        <v>33896</v>
      </c>
      <c r="D28" s="1720">
        <v>38322</v>
      </c>
      <c r="E28" s="1998">
        <v>103473</v>
      </c>
      <c r="F28" s="1720">
        <v>49311</v>
      </c>
      <c r="G28" s="1987">
        <v>54162</v>
      </c>
      <c r="H28" s="1720">
        <v>96745</v>
      </c>
      <c r="I28" s="1720">
        <v>44671</v>
      </c>
      <c r="J28" s="1987">
        <v>52074</v>
      </c>
      <c r="K28" s="1720">
        <v>42574</v>
      </c>
      <c r="L28" s="1720">
        <v>20255</v>
      </c>
      <c r="M28" s="1720">
        <v>22319</v>
      </c>
      <c r="N28" s="1998">
        <v>20925</v>
      </c>
      <c r="O28" s="1720">
        <v>10106</v>
      </c>
      <c r="P28" s="1987">
        <v>10819</v>
      </c>
    </row>
    <row r="29" spans="1:16" s="278" customFormat="1" ht="11.25" customHeight="1" x14ac:dyDescent="0.25">
      <c r="A29" s="2001" t="s">
        <v>1704</v>
      </c>
      <c r="B29" s="227">
        <v>6165</v>
      </c>
      <c r="C29" s="799">
        <v>3019</v>
      </c>
      <c r="D29" s="799">
        <v>3146</v>
      </c>
      <c r="E29" s="1998">
        <v>7266</v>
      </c>
      <c r="F29" s="799">
        <v>3561</v>
      </c>
      <c r="G29" s="2006">
        <v>3705</v>
      </c>
      <c r="H29" s="1720">
        <v>7850</v>
      </c>
      <c r="I29" s="799">
        <v>3838</v>
      </c>
      <c r="J29" s="2006">
        <v>4012</v>
      </c>
      <c r="K29" s="1720">
        <v>2030</v>
      </c>
      <c r="L29" s="799">
        <v>989</v>
      </c>
      <c r="M29" s="799">
        <v>1041</v>
      </c>
      <c r="N29" s="1998">
        <v>2280</v>
      </c>
      <c r="O29" s="799">
        <v>1112</v>
      </c>
      <c r="P29" s="2006">
        <v>1168</v>
      </c>
    </row>
    <row r="30" spans="1:16" ht="11.25" customHeight="1" x14ac:dyDescent="0.25">
      <c r="A30" s="2001" t="s">
        <v>1705</v>
      </c>
      <c r="B30" s="227">
        <v>5456</v>
      </c>
      <c r="C30" s="799">
        <v>2655</v>
      </c>
      <c r="D30" s="2006">
        <v>2801</v>
      </c>
      <c r="E30" s="1720">
        <v>32591</v>
      </c>
      <c r="F30" s="799">
        <v>15419</v>
      </c>
      <c r="G30" s="2006">
        <v>17172</v>
      </c>
      <c r="H30" s="1720">
        <v>29404</v>
      </c>
      <c r="I30" s="799">
        <v>13420</v>
      </c>
      <c r="J30" s="2006">
        <v>15984</v>
      </c>
      <c r="K30" s="1720">
        <v>7950</v>
      </c>
      <c r="L30" s="799">
        <v>3799</v>
      </c>
      <c r="M30" s="799">
        <v>4151</v>
      </c>
      <c r="N30" s="1998">
        <v>13717</v>
      </c>
      <c r="O30" s="799">
        <v>6676</v>
      </c>
      <c r="P30" s="2006">
        <v>7041</v>
      </c>
    </row>
    <row r="31" spans="1:16" ht="11.25" customHeight="1" x14ac:dyDescent="0.25">
      <c r="A31" s="2001" t="s">
        <v>1706</v>
      </c>
      <c r="B31" s="227">
        <v>2436</v>
      </c>
      <c r="C31" s="799">
        <v>1091</v>
      </c>
      <c r="D31" s="2006">
        <v>1345</v>
      </c>
      <c r="E31" s="1720">
        <v>2698</v>
      </c>
      <c r="F31" s="799">
        <v>1211</v>
      </c>
      <c r="G31" s="2006">
        <v>1487</v>
      </c>
      <c r="H31" s="1720">
        <v>3410</v>
      </c>
      <c r="I31" s="799">
        <v>1521</v>
      </c>
      <c r="J31" s="2006">
        <v>1889</v>
      </c>
      <c r="K31" s="1720">
        <v>517</v>
      </c>
      <c r="L31" s="799">
        <v>227</v>
      </c>
      <c r="M31" s="799">
        <v>290</v>
      </c>
      <c r="N31" s="1998">
        <v>0</v>
      </c>
      <c r="O31" s="799">
        <v>0</v>
      </c>
      <c r="P31" s="2006">
        <v>0</v>
      </c>
    </row>
    <row r="32" spans="1:16" ht="11.25" customHeight="1" x14ac:dyDescent="0.25">
      <c r="A32" s="2001" t="s">
        <v>1707</v>
      </c>
      <c r="B32" s="227">
        <v>58161</v>
      </c>
      <c r="C32" s="799">
        <v>27131</v>
      </c>
      <c r="D32" s="2006">
        <v>31030</v>
      </c>
      <c r="E32" s="1720">
        <v>60918</v>
      </c>
      <c r="F32" s="799">
        <v>29120</v>
      </c>
      <c r="G32" s="2006">
        <v>31798</v>
      </c>
      <c r="H32" s="1720">
        <v>56081</v>
      </c>
      <c r="I32" s="799">
        <v>25892</v>
      </c>
      <c r="J32" s="2006">
        <v>30189</v>
      </c>
      <c r="K32" s="1720">
        <v>32077</v>
      </c>
      <c r="L32" s="799">
        <v>15240</v>
      </c>
      <c r="M32" s="799">
        <v>16837</v>
      </c>
      <c r="N32" s="1998">
        <v>4928</v>
      </c>
      <c r="O32" s="799">
        <v>2318</v>
      </c>
      <c r="P32" s="2006">
        <v>2610</v>
      </c>
    </row>
    <row r="33" spans="1:16" s="278" customFormat="1" ht="11.25" customHeight="1" x14ac:dyDescent="0.25">
      <c r="A33" s="1997" t="s">
        <v>682</v>
      </c>
      <c r="B33" s="1720">
        <v>169385</v>
      </c>
      <c r="C33" s="1720">
        <v>88013</v>
      </c>
      <c r="D33" s="1987">
        <v>81372</v>
      </c>
      <c r="E33" s="1720">
        <v>132905</v>
      </c>
      <c r="F33" s="1720">
        <v>74025</v>
      </c>
      <c r="G33" s="1987">
        <v>58880</v>
      </c>
      <c r="H33" s="1720">
        <v>115238</v>
      </c>
      <c r="I33" s="1720">
        <v>59143</v>
      </c>
      <c r="J33" s="1987">
        <v>56095</v>
      </c>
      <c r="K33" s="1720">
        <v>28493</v>
      </c>
      <c r="L33" s="1720">
        <v>15573</v>
      </c>
      <c r="M33" s="1720">
        <v>12920</v>
      </c>
      <c r="N33" s="1999">
        <v>51903</v>
      </c>
      <c r="O33" s="798">
        <v>27232</v>
      </c>
      <c r="P33" s="2000">
        <v>24671</v>
      </c>
    </row>
    <row r="34" spans="1:16" s="278" customFormat="1" ht="11.25" customHeight="1" x14ac:dyDescent="0.25">
      <c r="A34" s="2001" t="s">
        <v>1708</v>
      </c>
      <c r="B34" s="227">
        <v>0</v>
      </c>
      <c r="C34" s="175">
        <v>0</v>
      </c>
      <c r="D34" s="531">
        <v>0</v>
      </c>
      <c r="E34" s="1720">
        <v>0</v>
      </c>
      <c r="F34" s="799">
        <v>0</v>
      </c>
      <c r="G34" s="2006">
        <v>0</v>
      </c>
      <c r="H34" s="1720">
        <v>0</v>
      </c>
      <c r="I34" s="799">
        <v>0</v>
      </c>
      <c r="J34" s="2006">
        <v>0</v>
      </c>
      <c r="K34" s="1720">
        <v>0</v>
      </c>
      <c r="L34" s="799">
        <v>0</v>
      </c>
      <c r="M34" s="799">
        <v>0</v>
      </c>
      <c r="N34" s="1998">
        <v>0</v>
      </c>
      <c r="O34" s="799">
        <v>0</v>
      </c>
      <c r="P34" s="2006">
        <v>0</v>
      </c>
    </row>
    <row r="35" spans="1:16" s="278" customFormat="1" ht="11.25" customHeight="1" x14ac:dyDescent="0.25">
      <c r="A35" s="2001" t="s">
        <v>1709</v>
      </c>
      <c r="B35" s="227">
        <v>3638</v>
      </c>
      <c r="C35" s="175">
        <v>2747</v>
      </c>
      <c r="D35" s="531">
        <v>891</v>
      </c>
      <c r="E35" s="1720">
        <v>4268</v>
      </c>
      <c r="F35" s="799">
        <v>2941</v>
      </c>
      <c r="G35" s="2006">
        <v>1327</v>
      </c>
      <c r="H35" s="1720">
        <v>3619</v>
      </c>
      <c r="I35" s="799">
        <v>2035</v>
      </c>
      <c r="J35" s="2006">
        <v>1584</v>
      </c>
      <c r="K35" s="1720">
        <v>2998</v>
      </c>
      <c r="L35" s="799">
        <v>1747</v>
      </c>
      <c r="M35" s="799">
        <v>1251</v>
      </c>
      <c r="N35" s="1998">
        <v>2695</v>
      </c>
      <c r="O35" s="799">
        <v>1552</v>
      </c>
      <c r="P35" s="2006">
        <v>1143</v>
      </c>
    </row>
    <row r="36" spans="1:16" ht="11.25" customHeight="1" x14ac:dyDescent="0.25">
      <c r="A36" s="2001" t="s">
        <v>1710</v>
      </c>
      <c r="B36" s="227">
        <v>50109</v>
      </c>
      <c r="C36" s="175">
        <v>27489</v>
      </c>
      <c r="D36" s="531">
        <v>22620</v>
      </c>
      <c r="E36" s="1720">
        <v>51676</v>
      </c>
      <c r="F36" s="799">
        <v>28287</v>
      </c>
      <c r="G36" s="2006">
        <v>23389</v>
      </c>
      <c r="H36" s="1720">
        <v>49756</v>
      </c>
      <c r="I36" s="799">
        <v>27625</v>
      </c>
      <c r="J36" s="2006">
        <v>22131</v>
      </c>
      <c r="K36" s="1720">
        <v>11820</v>
      </c>
      <c r="L36" s="799">
        <v>6928</v>
      </c>
      <c r="M36" s="799">
        <v>4892</v>
      </c>
      <c r="N36" s="1998">
        <v>27618</v>
      </c>
      <c r="O36" s="799">
        <v>14716</v>
      </c>
      <c r="P36" s="2006">
        <v>12902</v>
      </c>
    </row>
    <row r="37" spans="1:16" ht="11.25" customHeight="1" x14ac:dyDescent="0.25">
      <c r="A37" s="2001" t="s">
        <v>1711</v>
      </c>
      <c r="B37" s="227">
        <v>60856</v>
      </c>
      <c r="C37" s="175">
        <v>27989</v>
      </c>
      <c r="D37" s="531">
        <v>32867</v>
      </c>
      <c r="E37" s="1720">
        <v>0</v>
      </c>
      <c r="F37" s="799">
        <v>0</v>
      </c>
      <c r="G37" s="2006">
        <v>0</v>
      </c>
      <c r="H37" s="1720">
        <v>0</v>
      </c>
      <c r="I37" s="799">
        <v>0</v>
      </c>
      <c r="J37" s="2006">
        <v>0</v>
      </c>
      <c r="K37" s="1720">
        <v>0</v>
      </c>
      <c r="L37" s="799">
        <v>0</v>
      </c>
      <c r="M37" s="799">
        <v>0</v>
      </c>
      <c r="N37" s="1998">
        <v>0</v>
      </c>
      <c r="O37" s="799">
        <v>0</v>
      </c>
      <c r="P37" s="2006">
        <v>0</v>
      </c>
    </row>
    <row r="38" spans="1:16" ht="11.25" customHeight="1" x14ac:dyDescent="0.25">
      <c r="A38" s="2001" t="s">
        <v>1712</v>
      </c>
      <c r="B38" s="227">
        <v>1506</v>
      </c>
      <c r="C38" s="175">
        <v>758</v>
      </c>
      <c r="D38" s="531">
        <v>748</v>
      </c>
      <c r="E38" s="1720">
        <v>1873</v>
      </c>
      <c r="F38" s="799">
        <v>906</v>
      </c>
      <c r="G38" s="2006">
        <v>967</v>
      </c>
      <c r="H38" s="1720">
        <v>1260</v>
      </c>
      <c r="I38" s="799">
        <v>629</v>
      </c>
      <c r="J38" s="2006">
        <v>631</v>
      </c>
      <c r="K38" s="1720">
        <v>437</v>
      </c>
      <c r="L38" s="799">
        <v>239</v>
      </c>
      <c r="M38" s="799">
        <v>198</v>
      </c>
      <c r="N38" s="1998">
        <v>1280</v>
      </c>
      <c r="O38" s="799">
        <v>614</v>
      </c>
      <c r="P38" s="2006">
        <v>666</v>
      </c>
    </row>
    <row r="39" spans="1:16" ht="11.25" customHeight="1" x14ac:dyDescent="0.25">
      <c r="A39" s="2001" t="s">
        <v>1713</v>
      </c>
      <c r="B39" s="227">
        <v>28762</v>
      </c>
      <c r="C39" s="175">
        <v>18048</v>
      </c>
      <c r="D39" s="531">
        <v>10714</v>
      </c>
      <c r="E39" s="1720">
        <v>45836</v>
      </c>
      <c r="F39" s="799">
        <v>28416</v>
      </c>
      <c r="G39" s="2006">
        <v>17420</v>
      </c>
      <c r="H39" s="1720">
        <v>28863</v>
      </c>
      <c r="I39" s="799">
        <v>14962</v>
      </c>
      <c r="J39" s="2006">
        <v>13901</v>
      </c>
      <c r="K39" s="1720">
        <v>2267</v>
      </c>
      <c r="L39" s="799">
        <v>1324</v>
      </c>
      <c r="M39" s="799">
        <v>943</v>
      </c>
      <c r="N39" s="1998">
        <v>9805</v>
      </c>
      <c r="O39" s="799">
        <v>5534</v>
      </c>
      <c r="P39" s="2006">
        <v>4271</v>
      </c>
    </row>
    <row r="40" spans="1:16" ht="11.25" customHeight="1" x14ac:dyDescent="0.25">
      <c r="A40" s="2001" t="s">
        <v>1714</v>
      </c>
      <c r="B40" s="227">
        <v>0</v>
      </c>
      <c r="C40" s="175">
        <v>0</v>
      </c>
      <c r="D40" s="531">
        <v>0</v>
      </c>
      <c r="E40" s="1720">
        <v>0</v>
      </c>
      <c r="F40" s="799">
        <v>0</v>
      </c>
      <c r="G40" s="2006">
        <v>0</v>
      </c>
      <c r="H40" s="1720">
        <v>0</v>
      </c>
      <c r="I40" s="799">
        <v>0</v>
      </c>
      <c r="J40" s="2006">
        <v>0</v>
      </c>
      <c r="K40" s="1720">
        <v>0</v>
      </c>
      <c r="L40" s="799">
        <v>0</v>
      </c>
      <c r="M40" s="799">
        <v>0</v>
      </c>
      <c r="N40" s="1998">
        <v>0</v>
      </c>
      <c r="O40" s="799">
        <v>0</v>
      </c>
      <c r="P40" s="2006">
        <v>0</v>
      </c>
    </row>
    <row r="41" spans="1:16" ht="11.25" customHeight="1" x14ac:dyDescent="0.25">
      <c r="A41" s="2001" t="s">
        <v>1811</v>
      </c>
      <c r="B41" s="227">
        <v>24514</v>
      </c>
      <c r="C41" s="175">
        <v>10982</v>
      </c>
      <c r="D41" s="531">
        <v>13532</v>
      </c>
      <c r="E41" s="1720">
        <v>29252</v>
      </c>
      <c r="F41" s="799">
        <v>13475</v>
      </c>
      <c r="G41" s="2006">
        <v>15777</v>
      </c>
      <c r="H41" s="1720">
        <v>31740</v>
      </c>
      <c r="I41" s="799">
        <v>13892</v>
      </c>
      <c r="J41" s="2006">
        <v>17848</v>
      </c>
      <c r="K41" s="1720">
        <v>10971</v>
      </c>
      <c r="L41" s="799">
        <v>5335</v>
      </c>
      <c r="M41" s="799">
        <v>5636</v>
      </c>
      <c r="N41" s="1998">
        <v>10505</v>
      </c>
      <c r="O41" s="799">
        <v>4816</v>
      </c>
      <c r="P41" s="2006">
        <v>5689</v>
      </c>
    </row>
    <row r="42" spans="1:16" s="278" customFormat="1" ht="11.25" customHeight="1" x14ac:dyDescent="0.25">
      <c r="A42" s="1997" t="s">
        <v>683</v>
      </c>
      <c r="B42" s="1720">
        <v>60444</v>
      </c>
      <c r="C42" s="1720">
        <v>24964</v>
      </c>
      <c r="D42" s="1987">
        <v>35480</v>
      </c>
      <c r="E42" s="1720">
        <v>81843</v>
      </c>
      <c r="F42" s="1720">
        <v>34682</v>
      </c>
      <c r="G42" s="1987">
        <v>47161</v>
      </c>
      <c r="H42" s="1720">
        <v>73007</v>
      </c>
      <c r="I42" s="1720">
        <v>32296</v>
      </c>
      <c r="J42" s="1987">
        <v>40711</v>
      </c>
      <c r="K42" s="1720">
        <v>13684</v>
      </c>
      <c r="L42" s="1720">
        <v>5909</v>
      </c>
      <c r="M42" s="1720">
        <v>7775</v>
      </c>
      <c r="N42" s="1999">
        <v>34993</v>
      </c>
      <c r="O42" s="798">
        <v>15889</v>
      </c>
      <c r="P42" s="2000">
        <v>19104</v>
      </c>
    </row>
    <row r="43" spans="1:16" s="278" customFormat="1" ht="11.25" customHeight="1" x14ac:dyDescent="0.25">
      <c r="A43" s="2001" t="s">
        <v>1716</v>
      </c>
      <c r="B43" s="227">
        <v>5419</v>
      </c>
      <c r="C43" s="175">
        <v>2953</v>
      </c>
      <c r="D43" s="531">
        <v>2466</v>
      </c>
      <c r="E43" s="1720">
        <v>13903</v>
      </c>
      <c r="F43" s="799">
        <v>7506</v>
      </c>
      <c r="G43" s="2006">
        <v>6397</v>
      </c>
      <c r="H43" s="1720">
        <v>14422</v>
      </c>
      <c r="I43" s="799">
        <v>7834</v>
      </c>
      <c r="J43" s="2006">
        <v>6588</v>
      </c>
      <c r="K43" s="1720">
        <v>3412</v>
      </c>
      <c r="L43" s="799">
        <v>1800</v>
      </c>
      <c r="M43" s="799">
        <v>1612</v>
      </c>
      <c r="N43" s="1998">
        <v>6002</v>
      </c>
      <c r="O43" s="799">
        <v>3144</v>
      </c>
      <c r="P43" s="2006">
        <v>2858</v>
      </c>
    </row>
    <row r="44" spans="1:16" ht="11.25" customHeight="1" x14ac:dyDescent="0.25">
      <c r="A44" s="2001" t="s">
        <v>1812</v>
      </c>
      <c r="B44" s="227">
        <v>55025</v>
      </c>
      <c r="C44" s="175">
        <v>22011</v>
      </c>
      <c r="D44" s="531">
        <v>33014</v>
      </c>
      <c r="E44" s="1720">
        <v>67940</v>
      </c>
      <c r="F44" s="799">
        <v>27176</v>
      </c>
      <c r="G44" s="2006">
        <v>40764</v>
      </c>
      <c r="H44" s="1720">
        <v>58585</v>
      </c>
      <c r="I44" s="799">
        <v>24462</v>
      </c>
      <c r="J44" s="2006">
        <v>34123</v>
      </c>
      <c r="K44" s="1720">
        <v>10272</v>
      </c>
      <c r="L44" s="799">
        <v>4109</v>
      </c>
      <c r="M44" s="799">
        <v>6163</v>
      </c>
      <c r="N44" s="1998">
        <v>25311</v>
      </c>
      <c r="O44" s="799">
        <v>11273</v>
      </c>
      <c r="P44" s="2006">
        <v>14038</v>
      </c>
    </row>
    <row r="45" spans="1:16" ht="11.25" customHeight="1" x14ac:dyDescent="0.25">
      <c r="A45" s="2001" t="s">
        <v>1718</v>
      </c>
      <c r="B45" s="227"/>
      <c r="C45" s="175"/>
      <c r="D45" s="531"/>
      <c r="E45" s="1720"/>
      <c r="F45" s="799"/>
      <c r="G45" s="2006"/>
      <c r="H45" s="1720"/>
      <c r="I45" s="799"/>
      <c r="J45" s="2006"/>
      <c r="K45" s="1720"/>
      <c r="L45" s="799"/>
      <c r="M45" s="799"/>
      <c r="N45" s="1998">
        <v>3680</v>
      </c>
      <c r="O45" s="799">
        <v>1472</v>
      </c>
      <c r="P45" s="2006">
        <v>2208</v>
      </c>
    </row>
    <row r="46" spans="1:16" s="278" customFormat="1" ht="11.25" customHeight="1" x14ac:dyDescent="0.25">
      <c r="A46" s="1997" t="s">
        <v>684</v>
      </c>
      <c r="B46" s="1720">
        <v>25392</v>
      </c>
      <c r="C46" s="1720">
        <v>13085</v>
      </c>
      <c r="D46" s="1987">
        <v>12307</v>
      </c>
      <c r="E46" s="1720">
        <v>33137</v>
      </c>
      <c r="F46" s="1720">
        <v>16683</v>
      </c>
      <c r="G46" s="1987">
        <v>16454</v>
      </c>
      <c r="H46" s="1720">
        <v>36310</v>
      </c>
      <c r="I46" s="1720">
        <v>18060</v>
      </c>
      <c r="J46" s="1987">
        <v>18250</v>
      </c>
      <c r="K46" s="1720">
        <v>8298</v>
      </c>
      <c r="L46" s="1720">
        <v>4121</v>
      </c>
      <c r="M46" s="1720">
        <v>4177</v>
      </c>
      <c r="N46" s="1999">
        <v>17414</v>
      </c>
      <c r="O46" s="798">
        <v>8446</v>
      </c>
      <c r="P46" s="2000">
        <v>8968</v>
      </c>
    </row>
    <row r="47" spans="1:16" ht="11.25" customHeight="1" x14ac:dyDescent="0.25">
      <c r="A47" s="2001" t="s">
        <v>1719</v>
      </c>
      <c r="B47" s="227">
        <v>0</v>
      </c>
      <c r="C47" s="175">
        <v>0</v>
      </c>
      <c r="D47" s="531">
        <v>0</v>
      </c>
      <c r="E47" s="1720">
        <v>0</v>
      </c>
      <c r="F47" s="799">
        <v>0</v>
      </c>
      <c r="G47" s="2006">
        <v>0</v>
      </c>
      <c r="H47" s="1720">
        <v>0</v>
      </c>
      <c r="I47" s="799">
        <v>0</v>
      </c>
      <c r="J47" s="2006">
        <v>0</v>
      </c>
      <c r="K47" s="1720">
        <v>0</v>
      </c>
      <c r="L47" s="799">
        <v>0</v>
      </c>
      <c r="M47" s="799">
        <v>0</v>
      </c>
      <c r="N47" s="1998">
        <v>0</v>
      </c>
      <c r="O47" s="799">
        <v>0</v>
      </c>
      <c r="P47" s="2006">
        <v>0</v>
      </c>
    </row>
    <row r="48" spans="1:16" ht="11.25" customHeight="1" x14ac:dyDescent="0.25">
      <c r="A48" s="2001" t="s">
        <v>1720</v>
      </c>
      <c r="B48" s="227">
        <v>25236</v>
      </c>
      <c r="C48" s="175">
        <v>12940</v>
      </c>
      <c r="D48" s="531">
        <v>12296</v>
      </c>
      <c r="E48" s="1720">
        <v>32983</v>
      </c>
      <c r="F48" s="799">
        <v>16546</v>
      </c>
      <c r="G48" s="2006">
        <v>16437</v>
      </c>
      <c r="H48" s="1720">
        <v>36310</v>
      </c>
      <c r="I48" s="799">
        <v>18060</v>
      </c>
      <c r="J48" s="2006">
        <v>18250</v>
      </c>
      <c r="K48" s="1720">
        <v>8298</v>
      </c>
      <c r="L48" s="799">
        <v>4121</v>
      </c>
      <c r="M48" s="799">
        <v>4177</v>
      </c>
      <c r="N48" s="1998">
        <v>17414</v>
      </c>
      <c r="O48" s="799">
        <v>8446</v>
      </c>
      <c r="P48" s="2006">
        <v>8968</v>
      </c>
    </row>
    <row r="49" spans="1:16" ht="11.25" customHeight="1" x14ac:dyDescent="0.25">
      <c r="A49" s="2001" t="s">
        <v>1721</v>
      </c>
      <c r="B49" s="227">
        <v>156</v>
      </c>
      <c r="C49" s="175">
        <v>145</v>
      </c>
      <c r="D49" s="531">
        <v>11</v>
      </c>
      <c r="E49" s="1720">
        <v>154</v>
      </c>
      <c r="F49" s="799">
        <v>137</v>
      </c>
      <c r="G49" s="2006">
        <v>17</v>
      </c>
      <c r="H49" s="1720">
        <v>0</v>
      </c>
      <c r="I49" s="799">
        <v>0</v>
      </c>
      <c r="J49" s="2006">
        <v>0</v>
      </c>
      <c r="K49" s="1720">
        <v>0</v>
      </c>
      <c r="L49" s="799">
        <v>0</v>
      </c>
      <c r="M49" s="799">
        <v>0</v>
      </c>
      <c r="N49" s="1998">
        <v>0</v>
      </c>
      <c r="O49" s="799">
        <v>0</v>
      </c>
      <c r="P49" s="2006">
        <v>0</v>
      </c>
    </row>
    <row r="50" spans="1:16" s="278" customFormat="1" ht="11.25" customHeight="1" x14ac:dyDescent="0.25">
      <c r="A50" s="1997" t="s">
        <v>685</v>
      </c>
      <c r="B50" s="1720">
        <v>76353</v>
      </c>
      <c r="C50" s="1720">
        <v>37373</v>
      </c>
      <c r="D50" s="1987">
        <v>38980</v>
      </c>
      <c r="E50" s="1720">
        <v>156042</v>
      </c>
      <c r="F50" s="1720">
        <v>80361</v>
      </c>
      <c r="G50" s="1987">
        <v>75681</v>
      </c>
      <c r="H50" s="1720">
        <v>165710</v>
      </c>
      <c r="I50" s="1720">
        <v>84678</v>
      </c>
      <c r="J50" s="1987">
        <v>81032</v>
      </c>
      <c r="K50" s="1720">
        <v>62565</v>
      </c>
      <c r="L50" s="1720">
        <v>31256</v>
      </c>
      <c r="M50" s="1720">
        <v>31309</v>
      </c>
      <c r="N50" s="1999">
        <v>101143</v>
      </c>
      <c r="O50" s="798">
        <v>50155</v>
      </c>
      <c r="P50" s="2000">
        <v>50988</v>
      </c>
    </row>
    <row r="51" spans="1:16" s="278" customFormat="1" ht="11.25" customHeight="1" x14ac:dyDescent="0.25">
      <c r="A51" s="2001" t="s">
        <v>1722</v>
      </c>
      <c r="B51" s="227">
        <v>15978</v>
      </c>
      <c r="C51" s="175">
        <v>8326</v>
      </c>
      <c r="D51" s="531">
        <v>7652</v>
      </c>
      <c r="E51" s="1720">
        <v>22805</v>
      </c>
      <c r="F51" s="799">
        <v>13333</v>
      </c>
      <c r="G51" s="2006">
        <v>9472</v>
      </c>
      <c r="H51" s="1720">
        <v>24388</v>
      </c>
      <c r="I51" s="799">
        <v>13984</v>
      </c>
      <c r="J51" s="2006">
        <v>10404</v>
      </c>
      <c r="K51" s="1720">
        <v>7871</v>
      </c>
      <c r="L51" s="799">
        <v>4600</v>
      </c>
      <c r="M51" s="799">
        <v>3271</v>
      </c>
      <c r="N51" s="1998">
        <v>12761</v>
      </c>
      <c r="O51" s="799">
        <v>7144</v>
      </c>
      <c r="P51" s="2006">
        <v>5617</v>
      </c>
    </row>
    <row r="52" spans="1:16" ht="11.25" customHeight="1" x14ac:dyDescent="0.25">
      <c r="A52" s="2001" t="s">
        <v>1723</v>
      </c>
      <c r="B52" s="227">
        <v>10322</v>
      </c>
      <c r="C52" s="175">
        <v>4947</v>
      </c>
      <c r="D52" s="531">
        <v>5375</v>
      </c>
      <c r="E52" s="1720">
        <v>10355</v>
      </c>
      <c r="F52" s="799">
        <v>4827</v>
      </c>
      <c r="G52" s="2006">
        <v>5528</v>
      </c>
      <c r="H52" s="1720">
        <v>13277</v>
      </c>
      <c r="I52" s="799">
        <v>6239</v>
      </c>
      <c r="J52" s="2006">
        <v>7038</v>
      </c>
      <c r="K52" s="1720">
        <v>5473</v>
      </c>
      <c r="L52" s="799">
        <v>2616</v>
      </c>
      <c r="M52" s="799">
        <v>2857</v>
      </c>
      <c r="N52" s="1998">
        <v>6945</v>
      </c>
      <c r="O52" s="799">
        <v>3165</v>
      </c>
      <c r="P52" s="2006">
        <v>3780</v>
      </c>
    </row>
    <row r="53" spans="1:16" ht="11.25" customHeight="1" x14ac:dyDescent="0.25">
      <c r="A53" s="2001" t="s">
        <v>1724</v>
      </c>
      <c r="B53" s="227">
        <v>10176</v>
      </c>
      <c r="C53" s="175">
        <v>4617</v>
      </c>
      <c r="D53" s="531">
        <v>5559</v>
      </c>
      <c r="E53" s="1720">
        <v>15348</v>
      </c>
      <c r="F53" s="799">
        <v>7419</v>
      </c>
      <c r="G53" s="2006">
        <v>7929</v>
      </c>
      <c r="H53" s="1720">
        <v>15297</v>
      </c>
      <c r="I53" s="799">
        <v>7377</v>
      </c>
      <c r="J53" s="2006">
        <v>7920</v>
      </c>
      <c r="K53" s="1720">
        <v>4651</v>
      </c>
      <c r="L53" s="799">
        <v>2018</v>
      </c>
      <c r="M53" s="799">
        <v>2633</v>
      </c>
      <c r="N53" s="1998">
        <v>2469</v>
      </c>
      <c r="O53" s="799">
        <v>1362</v>
      </c>
      <c r="P53" s="2006">
        <v>1107</v>
      </c>
    </row>
    <row r="54" spans="1:16" ht="11.25" customHeight="1" x14ac:dyDescent="0.25">
      <c r="A54" s="2001" t="s">
        <v>1725</v>
      </c>
      <c r="B54" s="227">
        <v>637</v>
      </c>
      <c r="C54" s="175">
        <v>407</v>
      </c>
      <c r="D54" s="531">
        <v>230</v>
      </c>
      <c r="E54" s="1720">
        <v>818</v>
      </c>
      <c r="F54" s="799">
        <v>492</v>
      </c>
      <c r="G54" s="2006">
        <v>326</v>
      </c>
      <c r="H54" s="1720">
        <v>838</v>
      </c>
      <c r="I54" s="799">
        <v>498</v>
      </c>
      <c r="J54" s="2006">
        <v>340</v>
      </c>
      <c r="K54" s="1720">
        <v>980</v>
      </c>
      <c r="L54" s="799">
        <v>515</v>
      </c>
      <c r="M54" s="799">
        <v>465</v>
      </c>
      <c r="N54" s="1998">
        <v>796</v>
      </c>
      <c r="O54" s="799">
        <v>500</v>
      </c>
      <c r="P54" s="2006">
        <v>296</v>
      </c>
    </row>
    <row r="55" spans="1:16" ht="11.25" customHeight="1" x14ac:dyDescent="0.25">
      <c r="A55" s="2001" t="s">
        <v>1726</v>
      </c>
      <c r="B55" s="227">
        <v>236</v>
      </c>
      <c r="C55" s="175">
        <v>130</v>
      </c>
      <c r="D55" s="531">
        <v>106</v>
      </c>
      <c r="E55" s="1720">
        <v>394</v>
      </c>
      <c r="F55" s="799">
        <v>192</v>
      </c>
      <c r="G55" s="2006">
        <v>202</v>
      </c>
      <c r="H55" s="1720">
        <v>384</v>
      </c>
      <c r="I55" s="799">
        <v>220</v>
      </c>
      <c r="J55" s="2006">
        <v>164</v>
      </c>
      <c r="K55" s="1720">
        <v>383</v>
      </c>
      <c r="L55" s="799">
        <v>214</v>
      </c>
      <c r="M55" s="799">
        <v>169</v>
      </c>
      <c r="N55" s="1998">
        <v>0</v>
      </c>
      <c r="O55" s="799">
        <v>0</v>
      </c>
      <c r="P55" s="2006">
        <v>0</v>
      </c>
    </row>
    <row r="56" spans="1:16" ht="11.25" customHeight="1" x14ac:dyDescent="0.25">
      <c r="A56" s="2001" t="s">
        <v>1727</v>
      </c>
      <c r="B56" s="227">
        <v>4336</v>
      </c>
      <c r="C56" s="175">
        <v>2030</v>
      </c>
      <c r="D56" s="531">
        <v>2306</v>
      </c>
      <c r="E56" s="1720">
        <v>5110</v>
      </c>
      <c r="F56" s="799">
        <v>2473</v>
      </c>
      <c r="G56" s="2006">
        <v>2637</v>
      </c>
      <c r="H56" s="1720">
        <v>4313</v>
      </c>
      <c r="I56" s="799">
        <v>2096</v>
      </c>
      <c r="J56" s="2006">
        <v>2217</v>
      </c>
      <c r="K56" s="1720">
        <v>3048</v>
      </c>
      <c r="L56" s="799">
        <v>1487</v>
      </c>
      <c r="M56" s="799">
        <v>1561</v>
      </c>
      <c r="N56" s="1998">
        <v>5216</v>
      </c>
      <c r="O56" s="799">
        <v>2471</v>
      </c>
      <c r="P56" s="2006">
        <v>2745</v>
      </c>
    </row>
    <row r="57" spans="1:16" ht="11.25" customHeight="1" x14ac:dyDescent="0.25">
      <c r="A57" s="2001" t="s">
        <v>1728</v>
      </c>
      <c r="B57" s="227">
        <v>34668</v>
      </c>
      <c r="C57" s="175">
        <v>16916</v>
      </c>
      <c r="D57" s="175">
        <v>17752</v>
      </c>
      <c r="E57" s="1998">
        <v>101212</v>
      </c>
      <c r="F57" s="799">
        <v>51625</v>
      </c>
      <c r="G57" s="2006">
        <v>49587</v>
      </c>
      <c r="H57" s="1720">
        <v>107213</v>
      </c>
      <c r="I57" s="799">
        <v>54264</v>
      </c>
      <c r="J57" s="2006">
        <v>52949</v>
      </c>
      <c r="K57" s="1720">
        <v>40159</v>
      </c>
      <c r="L57" s="799">
        <v>19806</v>
      </c>
      <c r="M57" s="799">
        <v>20353</v>
      </c>
      <c r="N57" s="1998">
        <v>72956</v>
      </c>
      <c r="O57" s="799">
        <v>35513</v>
      </c>
      <c r="P57" s="2006">
        <v>37443</v>
      </c>
    </row>
    <row r="58" spans="1:16" s="278" customFormat="1" ht="11.25" customHeight="1" x14ac:dyDescent="0.25">
      <c r="A58" s="1997" t="s">
        <v>732</v>
      </c>
      <c r="B58" s="1947" t="s">
        <v>687</v>
      </c>
      <c r="C58" s="1896" t="s">
        <v>687</v>
      </c>
      <c r="D58" s="531" t="s">
        <v>687</v>
      </c>
      <c r="E58" s="1720">
        <v>6732</v>
      </c>
      <c r="F58" s="1720">
        <v>3910</v>
      </c>
      <c r="G58" s="1987">
        <v>2822</v>
      </c>
      <c r="H58" s="1720">
        <v>8101</v>
      </c>
      <c r="I58" s="1720">
        <v>4734</v>
      </c>
      <c r="J58" s="1987">
        <v>3367</v>
      </c>
      <c r="K58" s="1720">
        <v>6951</v>
      </c>
      <c r="L58" s="1720">
        <v>3934</v>
      </c>
      <c r="M58" s="1720">
        <v>3017</v>
      </c>
      <c r="N58" s="1999">
        <v>4139</v>
      </c>
      <c r="O58" s="798">
        <v>2383</v>
      </c>
      <c r="P58" s="2000">
        <v>1756</v>
      </c>
    </row>
    <row r="59" spans="1:16" s="278" customFormat="1" ht="11.25" customHeight="1" x14ac:dyDescent="0.25">
      <c r="A59" s="2001" t="s">
        <v>1729</v>
      </c>
      <c r="B59" s="1947" t="s">
        <v>687</v>
      </c>
      <c r="C59" s="1896" t="s">
        <v>687</v>
      </c>
      <c r="D59" s="531" t="s">
        <v>687</v>
      </c>
      <c r="E59" s="1720">
        <v>973</v>
      </c>
      <c r="F59" s="799">
        <v>625</v>
      </c>
      <c r="G59" s="2006">
        <v>348</v>
      </c>
      <c r="H59" s="1720">
        <v>7230</v>
      </c>
      <c r="I59" s="799">
        <v>4164</v>
      </c>
      <c r="J59" s="2006">
        <v>3066</v>
      </c>
      <c r="K59" s="1720">
        <v>894</v>
      </c>
      <c r="L59" s="799">
        <v>564</v>
      </c>
      <c r="M59" s="799">
        <v>330</v>
      </c>
      <c r="N59" s="1998">
        <v>788</v>
      </c>
      <c r="O59" s="799">
        <v>466</v>
      </c>
      <c r="P59" s="2006">
        <v>322</v>
      </c>
    </row>
    <row r="60" spans="1:16" s="278" customFormat="1" ht="11.25" customHeight="1" x14ac:dyDescent="0.25">
      <c r="A60" s="2001" t="s">
        <v>1730</v>
      </c>
      <c r="B60" s="1947" t="s">
        <v>687</v>
      </c>
      <c r="C60" s="1896" t="s">
        <v>687</v>
      </c>
      <c r="D60" s="531" t="s">
        <v>687</v>
      </c>
      <c r="E60" s="1720">
        <v>5759</v>
      </c>
      <c r="F60" s="799">
        <v>3285</v>
      </c>
      <c r="G60" s="2006">
        <v>2474</v>
      </c>
      <c r="H60" s="1720">
        <v>871</v>
      </c>
      <c r="I60" s="799">
        <v>570</v>
      </c>
      <c r="J60" s="2006">
        <v>301</v>
      </c>
      <c r="K60" s="1720">
        <v>6057</v>
      </c>
      <c r="L60" s="799">
        <v>3370</v>
      </c>
      <c r="M60" s="799">
        <v>2687</v>
      </c>
      <c r="N60" s="1998">
        <v>3351</v>
      </c>
      <c r="O60" s="799">
        <v>1917</v>
      </c>
      <c r="P60" s="2006">
        <v>1434</v>
      </c>
    </row>
    <row r="61" spans="1:16" s="278" customFormat="1" ht="11.25" customHeight="1" x14ac:dyDescent="0.25">
      <c r="A61" s="1997" t="s">
        <v>688</v>
      </c>
      <c r="B61" s="1720">
        <v>100739</v>
      </c>
      <c r="C61" s="1720">
        <v>56224</v>
      </c>
      <c r="D61" s="1987">
        <v>44515</v>
      </c>
      <c r="E61" s="1720">
        <v>113598</v>
      </c>
      <c r="F61" s="1720">
        <v>63853</v>
      </c>
      <c r="G61" s="1987">
        <v>49745</v>
      </c>
      <c r="H61" s="1720">
        <v>142303</v>
      </c>
      <c r="I61" s="1720">
        <v>79723</v>
      </c>
      <c r="J61" s="1987">
        <v>62580</v>
      </c>
      <c r="K61" s="1720">
        <v>24571</v>
      </c>
      <c r="L61" s="1720">
        <v>13250</v>
      </c>
      <c r="M61" s="1720">
        <v>11321</v>
      </c>
      <c r="N61" s="1999">
        <v>117200</v>
      </c>
      <c r="O61" s="798">
        <v>63575</v>
      </c>
      <c r="P61" s="2000">
        <v>53625</v>
      </c>
    </row>
    <row r="62" spans="1:16" ht="11.25" customHeight="1" x14ac:dyDescent="0.25">
      <c r="A62" s="2001" t="s">
        <v>1731</v>
      </c>
      <c r="B62" s="227">
        <v>76253</v>
      </c>
      <c r="C62" s="175">
        <v>43575</v>
      </c>
      <c r="D62" s="531">
        <v>32678</v>
      </c>
      <c r="E62" s="1720">
        <v>90709</v>
      </c>
      <c r="F62" s="799">
        <v>51820</v>
      </c>
      <c r="G62" s="2006">
        <v>38889</v>
      </c>
      <c r="H62" s="1720">
        <v>120452</v>
      </c>
      <c r="I62" s="799">
        <v>69056</v>
      </c>
      <c r="J62" s="2006">
        <v>51396</v>
      </c>
      <c r="K62" s="1720">
        <v>20648</v>
      </c>
      <c r="L62" s="799">
        <v>11376</v>
      </c>
      <c r="M62" s="799">
        <v>9272</v>
      </c>
      <c r="N62" s="1998">
        <v>105807</v>
      </c>
      <c r="O62" s="799">
        <v>58017</v>
      </c>
      <c r="P62" s="2006">
        <v>47790</v>
      </c>
    </row>
    <row r="63" spans="1:16" ht="11.25" customHeight="1" x14ac:dyDescent="0.25">
      <c r="A63" s="2001" t="s">
        <v>1732</v>
      </c>
      <c r="B63" s="227">
        <v>513</v>
      </c>
      <c r="C63" s="175">
        <v>323</v>
      </c>
      <c r="D63" s="531">
        <v>190</v>
      </c>
      <c r="E63" s="1720">
        <v>743</v>
      </c>
      <c r="F63" s="799">
        <v>440</v>
      </c>
      <c r="G63" s="2006">
        <v>303</v>
      </c>
      <c r="H63" s="1720">
        <v>388</v>
      </c>
      <c r="I63" s="799">
        <v>246</v>
      </c>
      <c r="J63" s="2006">
        <v>142</v>
      </c>
      <c r="K63" s="1720">
        <v>0</v>
      </c>
      <c r="L63" s="799">
        <v>0</v>
      </c>
      <c r="M63" s="799">
        <v>0</v>
      </c>
      <c r="N63" s="1998">
        <v>0</v>
      </c>
      <c r="O63" s="799">
        <v>0</v>
      </c>
      <c r="P63" s="2006">
        <v>0</v>
      </c>
    </row>
    <row r="64" spans="1:16" ht="11.25" customHeight="1" x14ac:dyDescent="0.25">
      <c r="A64" s="2001" t="s">
        <v>1733</v>
      </c>
      <c r="B64" s="227">
        <v>1255</v>
      </c>
      <c r="C64" s="175">
        <v>616</v>
      </c>
      <c r="D64" s="531">
        <v>639</v>
      </c>
      <c r="E64" s="1720">
        <v>1807</v>
      </c>
      <c r="F64" s="799">
        <v>1048</v>
      </c>
      <c r="G64" s="2006">
        <v>759</v>
      </c>
      <c r="H64" s="1720">
        <v>1062</v>
      </c>
      <c r="I64" s="799">
        <v>516</v>
      </c>
      <c r="J64" s="2006">
        <v>546</v>
      </c>
      <c r="K64" s="1720">
        <v>244</v>
      </c>
      <c r="L64" s="799">
        <v>115</v>
      </c>
      <c r="M64" s="799">
        <v>129</v>
      </c>
      <c r="N64" s="1998">
        <v>234</v>
      </c>
      <c r="O64" s="799">
        <v>116</v>
      </c>
      <c r="P64" s="2006">
        <v>118</v>
      </c>
    </row>
    <row r="65" spans="1:16" ht="11.25" customHeight="1" x14ac:dyDescent="0.25">
      <c r="A65" s="2001" t="s">
        <v>1813</v>
      </c>
      <c r="B65" s="227">
        <v>625</v>
      </c>
      <c r="C65" s="175">
        <v>459</v>
      </c>
      <c r="D65" s="531">
        <v>166</v>
      </c>
      <c r="E65" s="1720" t="s">
        <v>687</v>
      </c>
      <c r="F65" s="799" t="s">
        <v>687</v>
      </c>
      <c r="G65" s="2006" t="s">
        <v>687</v>
      </c>
      <c r="H65" s="1720" t="s">
        <v>687</v>
      </c>
      <c r="I65" s="799" t="s">
        <v>687</v>
      </c>
      <c r="J65" s="2006" t="s">
        <v>687</v>
      </c>
      <c r="K65" s="1720" t="s">
        <v>687</v>
      </c>
      <c r="L65" s="799" t="s">
        <v>687</v>
      </c>
      <c r="M65" s="799" t="s">
        <v>687</v>
      </c>
      <c r="N65" s="1998" t="s">
        <v>687</v>
      </c>
      <c r="O65" s="799" t="s">
        <v>687</v>
      </c>
      <c r="P65" s="799" t="s">
        <v>687</v>
      </c>
    </row>
    <row r="66" spans="1:16" ht="11.25" customHeight="1" x14ac:dyDescent="0.25">
      <c r="A66" s="2001" t="s">
        <v>1735</v>
      </c>
      <c r="B66" s="227">
        <v>17106</v>
      </c>
      <c r="C66" s="175">
        <v>8377</v>
      </c>
      <c r="D66" s="531">
        <v>8729</v>
      </c>
      <c r="E66" s="1720">
        <v>18880</v>
      </c>
      <c r="F66" s="799">
        <v>9668</v>
      </c>
      <c r="G66" s="2006">
        <v>9212</v>
      </c>
      <c r="H66" s="1720">
        <v>20136</v>
      </c>
      <c r="I66" s="799">
        <v>9752</v>
      </c>
      <c r="J66" s="2006">
        <v>10384</v>
      </c>
      <c r="K66" s="1720">
        <v>2772</v>
      </c>
      <c r="L66" s="799">
        <v>1273</v>
      </c>
      <c r="M66" s="799">
        <v>1499</v>
      </c>
      <c r="N66" s="1998">
        <v>10711</v>
      </c>
      <c r="O66" s="799">
        <v>5178</v>
      </c>
      <c r="P66" s="2006">
        <v>5533</v>
      </c>
    </row>
    <row r="67" spans="1:16" ht="11.25" customHeight="1" x14ac:dyDescent="0.25">
      <c r="A67" s="2001" t="s">
        <v>1814</v>
      </c>
      <c r="B67" s="227">
        <v>4112</v>
      </c>
      <c r="C67" s="175">
        <v>2341</v>
      </c>
      <c r="D67" s="531">
        <v>1771</v>
      </c>
      <c r="E67" s="1720" t="s">
        <v>687</v>
      </c>
      <c r="F67" s="799" t="s">
        <v>687</v>
      </c>
      <c r="G67" s="2006" t="s">
        <v>687</v>
      </c>
      <c r="H67" s="1720" t="s">
        <v>687</v>
      </c>
      <c r="I67" s="799" t="s">
        <v>687</v>
      </c>
      <c r="J67" s="2006" t="s">
        <v>687</v>
      </c>
      <c r="K67" s="1720">
        <v>0</v>
      </c>
      <c r="L67" s="799" t="s">
        <v>687</v>
      </c>
      <c r="M67" s="799" t="s">
        <v>687</v>
      </c>
      <c r="N67" s="1998" t="s">
        <v>687</v>
      </c>
      <c r="O67" s="799" t="s">
        <v>687</v>
      </c>
      <c r="P67" s="799" t="s">
        <v>687</v>
      </c>
    </row>
    <row r="68" spans="1:16" ht="11.25" customHeight="1" x14ac:dyDescent="0.25">
      <c r="A68" s="2001" t="s">
        <v>1737</v>
      </c>
      <c r="B68" s="227">
        <v>875</v>
      </c>
      <c r="C68" s="175">
        <v>533</v>
      </c>
      <c r="D68" s="531">
        <v>342</v>
      </c>
      <c r="E68" s="1720">
        <v>1459</v>
      </c>
      <c r="F68" s="799">
        <v>877</v>
      </c>
      <c r="G68" s="2006">
        <v>582</v>
      </c>
      <c r="H68" s="1720">
        <v>265</v>
      </c>
      <c r="I68" s="799">
        <v>153</v>
      </c>
      <c r="J68" s="2006">
        <v>112</v>
      </c>
      <c r="K68" s="1720">
        <v>907</v>
      </c>
      <c r="L68" s="799">
        <v>486</v>
      </c>
      <c r="M68" s="799">
        <v>421</v>
      </c>
      <c r="N68" s="1998">
        <v>448</v>
      </c>
      <c r="O68" s="799">
        <v>264</v>
      </c>
      <c r="P68" s="2006">
        <v>184</v>
      </c>
    </row>
    <row r="69" spans="1:16" s="278" customFormat="1" ht="11.25" customHeight="1" x14ac:dyDescent="0.25">
      <c r="A69" s="1997" t="s">
        <v>689</v>
      </c>
      <c r="B69" s="1720">
        <v>405973</v>
      </c>
      <c r="C69" s="1720">
        <v>214907</v>
      </c>
      <c r="D69" s="1987">
        <v>191066</v>
      </c>
      <c r="E69" s="1720">
        <v>491218</v>
      </c>
      <c r="F69" s="1720">
        <v>255970</v>
      </c>
      <c r="G69" s="1987">
        <v>235248</v>
      </c>
      <c r="H69" s="1720">
        <v>535992</v>
      </c>
      <c r="I69" s="1720">
        <v>284569</v>
      </c>
      <c r="J69" s="1987">
        <v>251423</v>
      </c>
      <c r="K69" s="1720">
        <v>254557</v>
      </c>
      <c r="L69" s="1720">
        <v>130943</v>
      </c>
      <c r="M69" s="1720">
        <v>123614</v>
      </c>
      <c r="N69" s="1999">
        <v>508329</v>
      </c>
      <c r="O69" s="798">
        <v>259352</v>
      </c>
      <c r="P69" s="2000">
        <v>248977</v>
      </c>
    </row>
    <row r="70" spans="1:16" s="278" customFormat="1" ht="11.25" customHeight="1" x14ac:dyDescent="0.25">
      <c r="A70" s="2001" t="s">
        <v>1738</v>
      </c>
      <c r="B70" s="227">
        <v>55207</v>
      </c>
      <c r="C70" s="175">
        <v>29550</v>
      </c>
      <c r="D70" s="531">
        <v>25657</v>
      </c>
      <c r="E70" s="1720">
        <v>63577</v>
      </c>
      <c r="F70" s="799">
        <v>34115</v>
      </c>
      <c r="G70" s="2006">
        <v>29462</v>
      </c>
      <c r="H70" s="1720">
        <v>63705</v>
      </c>
      <c r="I70" s="799">
        <v>35795</v>
      </c>
      <c r="J70" s="2006">
        <v>27910</v>
      </c>
      <c r="K70" s="1720">
        <v>22499</v>
      </c>
      <c r="L70" s="799">
        <v>11922</v>
      </c>
      <c r="M70" s="799">
        <v>10577</v>
      </c>
      <c r="N70" s="1998">
        <v>30966</v>
      </c>
      <c r="O70" s="799">
        <v>16686</v>
      </c>
      <c r="P70" s="2006">
        <v>14280</v>
      </c>
    </row>
    <row r="71" spans="1:16" s="278" customFormat="1" ht="11.25" customHeight="1" x14ac:dyDescent="0.25">
      <c r="A71" s="2001" t="s">
        <v>1739</v>
      </c>
      <c r="B71" s="227">
        <v>5860</v>
      </c>
      <c r="C71" s="175">
        <v>3002</v>
      </c>
      <c r="D71" s="531">
        <v>2858</v>
      </c>
      <c r="E71" s="1720">
        <v>6734</v>
      </c>
      <c r="F71" s="799">
        <v>3418</v>
      </c>
      <c r="G71" s="2006">
        <v>3316</v>
      </c>
      <c r="H71" s="1720">
        <v>4891</v>
      </c>
      <c r="I71" s="799">
        <v>2525</v>
      </c>
      <c r="J71" s="2006">
        <v>2366</v>
      </c>
      <c r="K71" s="1720">
        <v>2875</v>
      </c>
      <c r="L71" s="799">
        <v>1464</v>
      </c>
      <c r="M71" s="799">
        <v>1411</v>
      </c>
      <c r="N71" s="1998">
        <v>770</v>
      </c>
      <c r="O71" s="799">
        <v>391</v>
      </c>
      <c r="P71" s="2006">
        <v>379</v>
      </c>
    </row>
    <row r="72" spans="1:16" ht="11.25" customHeight="1" x14ac:dyDescent="0.25">
      <c r="A72" s="2001" t="s">
        <v>1740</v>
      </c>
      <c r="B72" s="227">
        <v>92972</v>
      </c>
      <c r="C72" s="175">
        <v>48683</v>
      </c>
      <c r="D72" s="531">
        <v>44289</v>
      </c>
      <c r="E72" s="1720">
        <v>125546</v>
      </c>
      <c r="F72" s="799">
        <v>63633</v>
      </c>
      <c r="G72" s="2006">
        <v>61913</v>
      </c>
      <c r="H72" s="1720">
        <v>142370</v>
      </c>
      <c r="I72" s="799">
        <v>72448</v>
      </c>
      <c r="J72" s="2006">
        <v>69922</v>
      </c>
      <c r="K72" s="1720">
        <v>83210</v>
      </c>
      <c r="L72" s="799">
        <v>43076</v>
      </c>
      <c r="M72" s="799">
        <v>40134</v>
      </c>
      <c r="N72" s="1998">
        <v>106116</v>
      </c>
      <c r="O72" s="799">
        <v>52717</v>
      </c>
      <c r="P72" s="2006">
        <v>53399</v>
      </c>
    </row>
    <row r="73" spans="1:16" ht="11.25" customHeight="1" x14ac:dyDescent="0.25">
      <c r="A73" s="2001" t="s">
        <v>1741</v>
      </c>
      <c r="B73" s="227">
        <v>47027</v>
      </c>
      <c r="C73" s="175">
        <v>23226</v>
      </c>
      <c r="D73" s="531">
        <v>23801</v>
      </c>
      <c r="E73" s="1720">
        <v>55520</v>
      </c>
      <c r="F73" s="799">
        <v>27307</v>
      </c>
      <c r="G73" s="2006">
        <v>28213</v>
      </c>
      <c r="H73" s="1720">
        <v>51713</v>
      </c>
      <c r="I73" s="799">
        <v>25712</v>
      </c>
      <c r="J73" s="2006">
        <v>26001</v>
      </c>
      <c r="K73" s="1720">
        <v>35568</v>
      </c>
      <c r="L73" s="799">
        <v>17667</v>
      </c>
      <c r="M73" s="799">
        <v>17901</v>
      </c>
      <c r="N73" s="1998">
        <v>31113</v>
      </c>
      <c r="O73" s="799">
        <v>15291</v>
      </c>
      <c r="P73" s="2006">
        <v>15822</v>
      </c>
    </row>
    <row r="74" spans="1:16" ht="11.25" customHeight="1" x14ac:dyDescent="0.25">
      <c r="A74" s="2001" t="s">
        <v>1742</v>
      </c>
      <c r="B74" s="227">
        <v>21086</v>
      </c>
      <c r="C74" s="175">
        <v>10947</v>
      </c>
      <c r="D74" s="531">
        <v>10139</v>
      </c>
      <c r="E74" s="1720">
        <v>24893</v>
      </c>
      <c r="F74" s="799">
        <v>13027</v>
      </c>
      <c r="G74" s="2006">
        <v>11866</v>
      </c>
      <c r="H74" s="1720">
        <v>37513</v>
      </c>
      <c r="I74" s="799">
        <v>19127</v>
      </c>
      <c r="J74" s="2006">
        <v>18386</v>
      </c>
      <c r="K74" s="1720">
        <v>21045</v>
      </c>
      <c r="L74" s="799">
        <v>10541</v>
      </c>
      <c r="M74" s="799">
        <v>10504</v>
      </c>
      <c r="N74" s="1998">
        <v>32670</v>
      </c>
      <c r="O74" s="799">
        <v>16705</v>
      </c>
      <c r="P74" s="2006">
        <v>15965</v>
      </c>
    </row>
    <row r="75" spans="1:16" ht="11.25" customHeight="1" x14ac:dyDescent="0.25">
      <c r="A75" s="2001" t="s">
        <v>1743</v>
      </c>
      <c r="B75" s="227">
        <v>8869</v>
      </c>
      <c r="C75" s="175">
        <v>4538</v>
      </c>
      <c r="D75" s="531">
        <v>4331</v>
      </c>
      <c r="E75" s="1720">
        <v>11330</v>
      </c>
      <c r="F75" s="799">
        <v>5661</v>
      </c>
      <c r="G75" s="2006">
        <v>5669</v>
      </c>
      <c r="H75" s="1720">
        <v>14085</v>
      </c>
      <c r="I75" s="799">
        <v>7060</v>
      </c>
      <c r="J75" s="2006">
        <v>7025</v>
      </c>
      <c r="K75" s="1720">
        <v>9290</v>
      </c>
      <c r="L75" s="799">
        <v>4652</v>
      </c>
      <c r="M75" s="799">
        <v>4638</v>
      </c>
      <c r="N75" s="1998">
        <v>18028</v>
      </c>
      <c r="O75" s="799">
        <v>8806</v>
      </c>
      <c r="P75" s="2006">
        <v>9222</v>
      </c>
    </row>
    <row r="76" spans="1:16" ht="11.25" customHeight="1" x14ac:dyDescent="0.25">
      <c r="A76" s="2001" t="s">
        <v>1744</v>
      </c>
      <c r="B76" s="227">
        <v>61749</v>
      </c>
      <c r="C76" s="175">
        <v>32136</v>
      </c>
      <c r="D76" s="531">
        <v>29613</v>
      </c>
      <c r="E76" s="1720">
        <v>54452</v>
      </c>
      <c r="F76" s="799">
        <v>28071</v>
      </c>
      <c r="G76" s="2006">
        <v>26381</v>
      </c>
      <c r="H76" s="1720">
        <v>58043</v>
      </c>
      <c r="I76" s="799">
        <v>30102</v>
      </c>
      <c r="J76" s="2006">
        <v>27941</v>
      </c>
      <c r="K76" s="1720">
        <v>39523</v>
      </c>
      <c r="L76" s="799">
        <v>20400</v>
      </c>
      <c r="M76" s="799">
        <v>19123</v>
      </c>
      <c r="N76" s="1998">
        <v>97413</v>
      </c>
      <c r="O76" s="799">
        <v>50728</v>
      </c>
      <c r="P76" s="2006">
        <v>46685</v>
      </c>
    </row>
    <row r="77" spans="1:16" ht="11.25" customHeight="1" x14ac:dyDescent="0.25">
      <c r="A77" s="2001" t="s">
        <v>1745</v>
      </c>
      <c r="B77" s="227">
        <v>23</v>
      </c>
      <c r="C77" s="175">
        <v>10</v>
      </c>
      <c r="D77" s="531">
        <v>13</v>
      </c>
      <c r="E77" s="1720">
        <v>0</v>
      </c>
      <c r="F77" s="799">
        <v>0</v>
      </c>
      <c r="G77" s="2006">
        <v>0</v>
      </c>
      <c r="H77" s="1720">
        <v>21</v>
      </c>
      <c r="I77" s="799">
        <v>11</v>
      </c>
      <c r="J77" s="2006">
        <v>10</v>
      </c>
      <c r="K77" s="1720">
        <v>100</v>
      </c>
      <c r="L77" s="799">
        <v>53</v>
      </c>
      <c r="M77" s="799">
        <v>47</v>
      </c>
      <c r="N77" s="1998">
        <v>0</v>
      </c>
      <c r="O77" s="799">
        <v>0</v>
      </c>
      <c r="P77" s="2006">
        <v>0</v>
      </c>
    </row>
    <row r="78" spans="1:16" ht="11.25" customHeight="1" x14ac:dyDescent="0.25">
      <c r="A78" s="2001" t="s">
        <v>1746</v>
      </c>
      <c r="B78" s="227">
        <v>0</v>
      </c>
      <c r="C78" s="175">
        <v>0</v>
      </c>
      <c r="D78" s="531">
        <v>0</v>
      </c>
      <c r="E78" s="1720">
        <v>479</v>
      </c>
      <c r="F78" s="799">
        <v>282</v>
      </c>
      <c r="G78" s="2006">
        <v>197</v>
      </c>
      <c r="H78" s="1720">
        <v>678</v>
      </c>
      <c r="I78" s="799">
        <v>369</v>
      </c>
      <c r="J78" s="2006">
        <v>309</v>
      </c>
      <c r="K78" s="1720">
        <v>426</v>
      </c>
      <c r="L78" s="799">
        <v>215</v>
      </c>
      <c r="M78" s="799">
        <v>211</v>
      </c>
      <c r="N78" s="1998">
        <v>677</v>
      </c>
      <c r="O78" s="799">
        <v>359</v>
      </c>
      <c r="P78" s="2006">
        <v>318</v>
      </c>
    </row>
    <row r="79" spans="1:16" ht="11.25" customHeight="1" x14ac:dyDescent="0.25">
      <c r="A79" s="2001" t="s">
        <v>1747</v>
      </c>
      <c r="B79" s="227">
        <v>112166</v>
      </c>
      <c r="C79" s="175">
        <v>62311</v>
      </c>
      <c r="D79" s="531">
        <v>49855</v>
      </c>
      <c r="E79" s="1720">
        <v>147288</v>
      </c>
      <c r="F79" s="799">
        <v>79739</v>
      </c>
      <c r="G79" s="2006">
        <v>67549</v>
      </c>
      <c r="H79" s="1720">
        <v>160949</v>
      </c>
      <c r="I79" s="799">
        <v>90502</v>
      </c>
      <c r="J79" s="2006">
        <v>70447</v>
      </c>
      <c r="K79" s="1720">
        <v>37931</v>
      </c>
      <c r="L79" s="799">
        <v>19826</v>
      </c>
      <c r="M79" s="799">
        <v>18105</v>
      </c>
      <c r="N79" s="1998">
        <v>182612</v>
      </c>
      <c r="O79" s="799">
        <v>93470</v>
      </c>
      <c r="P79" s="2006">
        <v>89142</v>
      </c>
    </row>
    <row r="80" spans="1:16" ht="11.25" customHeight="1" x14ac:dyDescent="0.25">
      <c r="A80" s="2001" t="s">
        <v>1748</v>
      </c>
      <c r="B80" s="227">
        <v>0</v>
      </c>
      <c r="C80" s="175">
        <v>0</v>
      </c>
      <c r="D80" s="531">
        <v>0</v>
      </c>
      <c r="E80" s="1720">
        <v>0</v>
      </c>
      <c r="F80" s="799">
        <v>0</v>
      </c>
      <c r="G80" s="2006">
        <v>0</v>
      </c>
      <c r="H80" s="1720">
        <v>0</v>
      </c>
      <c r="I80" s="799">
        <v>0</v>
      </c>
      <c r="J80" s="2006">
        <v>0</v>
      </c>
      <c r="K80" s="1720">
        <v>0</v>
      </c>
      <c r="L80" s="799">
        <v>0</v>
      </c>
      <c r="M80" s="799">
        <v>0</v>
      </c>
      <c r="N80" s="1998">
        <v>0</v>
      </c>
      <c r="O80" s="799">
        <v>0</v>
      </c>
      <c r="P80" s="2006">
        <v>0</v>
      </c>
    </row>
    <row r="81" spans="1:16" ht="11.25" customHeight="1" x14ac:dyDescent="0.25">
      <c r="A81" s="2001" t="s">
        <v>1749</v>
      </c>
      <c r="B81" s="227">
        <v>0</v>
      </c>
      <c r="C81" s="175">
        <v>0</v>
      </c>
      <c r="D81" s="531">
        <v>0</v>
      </c>
      <c r="E81" s="1720">
        <v>0</v>
      </c>
      <c r="F81" s="799">
        <v>0</v>
      </c>
      <c r="G81" s="2006">
        <v>0</v>
      </c>
      <c r="H81" s="1720">
        <v>0</v>
      </c>
      <c r="I81" s="799">
        <v>0</v>
      </c>
      <c r="J81" s="2006">
        <v>0</v>
      </c>
      <c r="K81" s="1720">
        <v>0</v>
      </c>
      <c r="L81" s="799">
        <v>0</v>
      </c>
      <c r="M81" s="799">
        <v>0</v>
      </c>
      <c r="N81" s="1998">
        <v>0</v>
      </c>
      <c r="O81" s="799">
        <v>0</v>
      </c>
      <c r="P81" s="2006">
        <v>0</v>
      </c>
    </row>
    <row r="82" spans="1:16" ht="11.25" customHeight="1" x14ac:dyDescent="0.25">
      <c r="A82" s="2001" t="s">
        <v>1750</v>
      </c>
      <c r="B82" s="227">
        <v>1014</v>
      </c>
      <c r="C82" s="175">
        <v>504</v>
      </c>
      <c r="D82" s="531">
        <v>510</v>
      </c>
      <c r="E82" s="1720">
        <v>1399</v>
      </c>
      <c r="F82" s="799">
        <v>717</v>
      </c>
      <c r="G82" s="2006">
        <v>682</v>
      </c>
      <c r="H82" s="1720">
        <v>2024</v>
      </c>
      <c r="I82" s="799">
        <v>918</v>
      </c>
      <c r="J82" s="2006">
        <v>1106</v>
      </c>
      <c r="K82" s="1720">
        <v>2090</v>
      </c>
      <c r="L82" s="799">
        <v>1127</v>
      </c>
      <c r="M82" s="799">
        <v>963</v>
      </c>
      <c r="N82" s="1998">
        <v>7964</v>
      </c>
      <c r="O82" s="799">
        <v>4199</v>
      </c>
      <c r="P82" s="2006">
        <v>3765</v>
      </c>
    </row>
    <row r="83" spans="1:16" s="278" customFormat="1" ht="11.25" customHeight="1" x14ac:dyDescent="0.25">
      <c r="A83" s="1997" t="s">
        <v>690</v>
      </c>
      <c r="B83" s="1720">
        <v>8289</v>
      </c>
      <c r="C83" s="1720">
        <v>4623</v>
      </c>
      <c r="D83" s="1987">
        <v>3666</v>
      </c>
      <c r="E83" s="1720">
        <v>9892</v>
      </c>
      <c r="F83" s="1720">
        <v>5727</v>
      </c>
      <c r="G83" s="1987">
        <v>4165</v>
      </c>
      <c r="H83" s="1720">
        <v>14231</v>
      </c>
      <c r="I83" s="1720">
        <v>7798</v>
      </c>
      <c r="J83" s="1987">
        <v>6433</v>
      </c>
      <c r="K83" s="1720">
        <v>12399</v>
      </c>
      <c r="L83" s="1720">
        <v>6311</v>
      </c>
      <c r="M83" s="1720">
        <v>6088</v>
      </c>
      <c r="N83" s="1999">
        <v>14216</v>
      </c>
      <c r="O83" s="798">
        <v>7046</v>
      </c>
      <c r="P83" s="2000">
        <v>7170</v>
      </c>
    </row>
    <row r="84" spans="1:16" s="278" customFormat="1" ht="11.25" customHeight="1" x14ac:dyDescent="0.25">
      <c r="A84" s="2001" t="s">
        <v>1751</v>
      </c>
      <c r="B84" s="227">
        <v>2881</v>
      </c>
      <c r="C84" s="175">
        <v>1483</v>
      </c>
      <c r="D84" s="531">
        <v>1398</v>
      </c>
      <c r="E84" s="1720">
        <v>4858</v>
      </c>
      <c r="F84" s="799">
        <v>2678</v>
      </c>
      <c r="G84" s="2006">
        <v>2180</v>
      </c>
      <c r="H84" s="1720">
        <v>6848</v>
      </c>
      <c r="I84" s="799">
        <v>3605</v>
      </c>
      <c r="J84" s="2006">
        <v>3243</v>
      </c>
      <c r="K84" s="1720">
        <v>5045</v>
      </c>
      <c r="L84" s="799">
        <v>2618</v>
      </c>
      <c r="M84" s="799">
        <v>2427</v>
      </c>
      <c r="N84" s="1998">
        <v>4603</v>
      </c>
      <c r="O84" s="799">
        <v>2114</v>
      </c>
      <c r="P84" s="2006">
        <v>2489</v>
      </c>
    </row>
    <row r="85" spans="1:16" s="278" customFormat="1" ht="11.25" customHeight="1" x14ac:dyDescent="0.25">
      <c r="A85" s="2001" t="s">
        <v>1752</v>
      </c>
      <c r="B85" s="227">
        <v>3234</v>
      </c>
      <c r="C85" s="175">
        <v>1801</v>
      </c>
      <c r="D85" s="531">
        <v>1433</v>
      </c>
      <c r="E85" s="1720">
        <v>4441</v>
      </c>
      <c r="F85" s="799">
        <v>2722</v>
      </c>
      <c r="G85" s="2006">
        <v>1719</v>
      </c>
      <c r="H85" s="1720">
        <v>4896</v>
      </c>
      <c r="I85" s="799">
        <v>2827</v>
      </c>
      <c r="J85" s="2006">
        <v>2069</v>
      </c>
      <c r="K85" s="1720">
        <v>3578</v>
      </c>
      <c r="L85" s="799">
        <v>1968</v>
      </c>
      <c r="M85" s="799">
        <v>1610</v>
      </c>
      <c r="N85" s="1998">
        <v>3758</v>
      </c>
      <c r="O85" s="799">
        <v>2007</v>
      </c>
      <c r="P85" s="2006">
        <v>1751</v>
      </c>
    </row>
    <row r="86" spans="1:16" ht="11.25" customHeight="1" x14ac:dyDescent="0.25">
      <c r="A86" s="2001" t="s">
        <v>1753</v>
      </c>
      <c r="B86" s="227">
        <v>2174</v>
      </c>
      <c r="C86" s="175">
        <v>1339</v>
      </c>
      <c r="D86" s="531">
        <v>835</v>
      </c>
      <c r="E86" s="1720">
        <v>593</v>
      </c>
      <c r="F86" s="799">
        <v>327</v>
      </c>
      <c r="G86" s="2006">
        <v>266</v>
      </c>
      <c r="H86" s="1720">
        <v>2487</v>
      </c>
      <c r="I86" s="799">
        <v>1366</v>
      </c>
      <c r="J86" s="2006">
        <v>1121</v>
      </c>
      <c r="K86" s="1720">
        <v>3776</v>
      </c>
      <c r="L86" s="799">
        <v>1725</v>
      </c>
      <c r="M86" s="799">
        <v>2051</v>
      </c>
      <c r="N86" s="1998">
        <v>5855</v>
      </c>
      <c r="O86" s="799">
        <v>2925</v>
      </c>
      <c r="P86" s="2006">
        <v>2930</v>
      </c>
    </row>
    <row r="87" spans="1:16" s="278" customFormat="1" ht="11.25" customHeight="1" x14ac:dyDescent="0.25">
      <c r="A87" s="1997" t="s">
        <v>691</v>
      </c>
      <c r="B87" s="1720">
        <v>758979</v>
      </c>
      <c r="C87" s="1720">
        <v>360435</v>
      </c>
      <c r="D87" s="1987">
        <v>398544</v>
      </c>
      <c r="E87" s="1720">
        <v>770725</v>
      </c>
      <c r="F87" s="1720">
        <v>364845</v>
      </c>
      <c r="G87" s="1987">
        <v>405880</v>
      </c>
      <c r="H87" s="1720">
        <v>870726</v>
      </c>
      <c r="I87" s="1720">
        <v>412327</v>
      </c>
      <c r="J87" s="1987">
        <v>458399</v>
      </c>
      <c r="K87" s="1720">
        <v>437457</v>
      </c>
      <c r="L87" s="1720">
        <v>204098</v>
      </c>
      <c r="M87" s="1720">
        <v>233359</v>
      </c>
      <c r="N87" s="1999">
        <v>493886</v>
      </c>
      <c r="O87" s="798">
        <v>236213</v>
      </c>
      <c r="P87" s="2000">
        <v>257673</v>
      </c>
    </row>
    <row r="88" spans="1:16" s="278" customFormat="1" ht="11.25" customHeight="1" x14ac:dyDescent="0.25">
      <c r="A88" s="2001" t="s">
        <v>1754</v>
      </c>
      <c r="B88" s="227">
        <v>1520</v>
      </c>
      <c r="C88" s="175">
        <v>739</v>
      </c>
      <c r="D88" s="531">
        <v>781</v>
      </c>
      <c r="E88" s="1720">
        <v>788</v>
      </c>
      <c r="F88" s="799">
        <v>437</v>
      </c>
      <c r="G88" s="2006">
        <v>351</v>
      </c>
      <c r="H88" s="1720">
        <v>912</v>
      </c>
      <c r="I88" s="799">
        <v>530</v>
      </c>
      <c r="J88" s="2006">
        <v>382</v>
      </c>
      <c r="K88" s="1720">
        <v>382</v>
      </c>
      <c r="L88" s="799">
        <v>206</v>
      </c>
      <c r="M88" s="799">
        <v>176</v>
      </c>
      <c r="N88" s="1998">
        <v>329</v>
      </c>
      <c r="O88" s="799">
        <v>178</v>
      </c>
      <c r="P88" s="2006">
        <v>151</v>
      </c>
    </row>
    <row r="89" spans="1:16" s="278" customFormat="1" ht="11.25" customHeight="1" x14ac:dyDescent="0.25">
      <c r="A89" s="2001" t="s">
        <v>1755</v>
      </c>
      <c r="B89" s="227">
        <v>4868</v>
      </c>
      <c r="C89" s="175">
        <v>2427</v>
      </c>
      <c r="D89" s="531">
        <v>2441</v>
      </c>
      <c r="E89" s="1720">
        <v>6130</v>
      </c>
      <c r="F89" s="799">
        <v>2905</v>
      </c>
      <c r="G89" s="2006">
        <v>3225</v>
      </c>
      <c r="H89" s="1720">
        <v>7417</v>
      </c>
      <c r="I89" s="799">
        <v>3325</v>
      </c>
      <c r="J89" s="2006">
        <v>4092</v>
      </c>
      <c r="K89" s="1720">
        <v>3497</v>
      </c>
      <c r="L89" s="799">
        <v>1622</v>
      </c>
      <c r="M89" s="799">
        <v>1875</v>
      </c>
      <c r="N89" s="1998">
        <v>2971</v>
      </c>
      <c r="O89" s="799">
        <v>1387</v>
      </c>
      <c r="P89" s="2006">
        <v>1584</v>
      </c>
    </row>
    <row r="90" spans="1:16" s="278" customFormat="1" ht="11.25" customHeight="1" x14ac:dyDescent="0.25">
      <c r="A90" s="2001" t="s">
        <v>1756</v>
      </c>
      <c r="B90" s="227">
        <v>27922</v>
      </c>
      <c r="C90" s="175">
        <v>14150</v>
      </c>
      <c r="D90" s="531">
        <v>13772</v>
      </c>
      <c r="E90" s="1720">
        <v>35630</v>
      </c>
      <c r="F90" s="799">
        <v>17669</v>
      </c>
      <c r="G90" s="2006">
        <v>17961</v>
      </c>
      <c r="H90" s="1720">
        <v>37688</v>
      </c>
      <c r="I90" s="799">
        <v>19046</v>
      </c>
      <c r="J90" s="2006">
        <v>18642</v>
      </c>
      <c r="K90" s="1720">
        <v>21404</v>
      </c>
      <c r="L90" s="799">
        <v>10441</v>
      </c>
      <c r="M90" s="799">
        <v>10963</v>
      </c>
      <c r="N90" s="1998">
        <v>31103</v>
      </c>
      <c r="O90" s="799">
        <v>15375</v>
      </c>
      <c r="P90" s="2006">
        <v>15728</v>
      </c>
    </row>
    <row r="91" spans="1:16" s="278" customFormat="1" ht="11.25" customHeight="1" x14ac:dyDescent="0.25">
      <c r="A91" s="2001" t="s">
        <v>1757</v>
      </c>
      <c r="B91" s="227">
        <v>45782</v>
      </c>
      <c r="C91" s="175">
        <v>21636</v>
      </c>
      <c r="D91" s="531">
        <v>24146</v>
      </c>
      <c r="E91" s="1720">
        <v>48708</v>
      </c>
      <c r="F91" s="799">
        <v>22686</v>
      </c>
      <c r="G91" s="2006">
        <v>26022</v>
      </c>
      <c r="H91" s="1720">
        <v>48162</v>
      </c>
      <c r="I91" s="799">
        <v>22320</v>
      </c>
      <c r="J91" s="2006">
        <v>25842</v>
      </c>
      <c r="K91" s="1720">
        <v>28625</v>
      </c>
      <c r="L91" s="799">
        <v>13135</v>
      </c>
      <c r="M91" s="799">
        <v>15490</v>
      </c>
      <c r="N91" s="1998">
        <v>18708</v>
      </c>
      <c r="O91" s="799">
        <v>8663</v>
      </c>
      <c r="P91" s="2006">
        <v>10045</v>
      </c>
    </row>
    <row r="92" spans="1:16" s="278" customFormat="1" ht="11.25" customHeight="1" x14ac:dyDescent="0.25">
      <c r="A92" s="2001" t="s">
        <v>1758</v>
      </c>
      <c r="B92" s="227">
        <v>0</v>
      </c>
      <c r="C92" s="175">
        <v>0</v>
      </c>
      <c r="D92" s="531">
        <v>0</v>
      </c>
      <c r="E92" s="1720">
        <v>0</v>
      </c>
      <c r="F92" s="799">
        <v>0</v>
      </c>
      <c r="G92" s="2006">
        <v>0</v>
      </c>
      <c r="H92" s="1720">
        <v>0</v>
      </c>
      <c r="I92" s="799">
        <v>0</v>
      </c>
      <c r="J92" s="2006">
        <v>0</v>
      </c>
      <c r="K92" s="1720">
        <v>0</v>
      </c>
      <c r="L92" s="799">
        <v>0</v>
      </c>
      <c r="M92" s="799">
        <v>0</v>
      </c>
      <c r="N92" s="1998">
        <v>0</v>
      </c>
      <c r="O92" s="799">
        <v>0</v>
      </c>
      <c r="P92" s="2006">
        <v>0</v>
      </c>
    </row>
    <row r="93" spans="1:16" ht="11.25" customHeight="1" x14ac:dyDescent="0.25">
      <c r="A93" s="2001" t="s">
        <v>1759</v>
      </c>
      <c r="B93" s="227">
        <v>1122</v>
      </c>
      <c r="C93" s="175">
        <v>697</v>
      </c>
      <c r="D93" s="531">
        <v>425</v>
      </c>
      <c r="E93" s="1720">
        <v>1103</v>
      </c>
      <c r="F93" s="799">
        <v>692</v>
      </c>
      <c r="G93" s="2006">
        <v>411</v>
      </c>
      <c r="H93" s="1720">
        <v>1773</v>
      </c>
      <c r="I93" s="799">
        <v>1245</v>
      </c>
      <c r="J93" s="2006">
        <v>528</v>
      </c>
      <c r="K93" s="1720">
        <v>5635</v>
      </c>
      <c r="L93" s="799">
        <v>2977</v>
      </c>
      <c r="M93" s="799">
        <v>2658</v>
      </c>
      <c r="N93" s="1998">
        <v>2253</v>
      </c>
      <c r="O93" s="799">
        <v>1189</v>
      </c>
      <c r="P93" s="2006">
        <v>1064</v>
      </c>
    </row>
    <row r="94" spans="1:16" ht="11.25" customHeight="1" x14ac:dyDescent="0.25">
      <c r="A94" s="2001" t="s">
        <v>1760</v>
      </c>
      <c r="B94" s="227" t="s">
        <v>687</v>
      </c>
      <c r="C94" s="175" t="s">
        <v>687</v>
      </c>
      <c r="D94" s="531" t="s">
        <v>687</v>
      </c>
      <c r="E94" s="227" t="s">
        <v>687</v>
      </c>
      <c r="F94" s="175" t="s">
        <v>687</v>
      </c>
      <c r="G94" s="531" t="s">
        <v>687</v>
      </c>
      <c r="H94" s="1720">
        <v>1156</v>
      </c>
      <c r="I94" s="799">
        <v>662</v>
      </c>
      <c r="J94" s="2006">
        <v>494</v>
      </c>
      <c r="K94" s="1720">
        <v>12009</v>
      </c>
      <c r="L94" s="799">
        <v>6385</v>
      </c>
      <c r="M94" s="799">
        <v>5624</v>
      </c>
      <c r="N94" s="1998">
        <v>3470</v>
      </c>
      <c r="O94" s="799">
        <v>1850</v>
      </c>
      <c r="P94" s="2006">
        <v>1620</v>
      </c>
    </row>
    <row r="95" spans="1:16" ht="11.25" customHeight="1" x14ac:dyDescent="0.25">
      <c r="A95" s="2001" t="s">
        <v>1761</v>
      </c>
      <c r="B95" s="227">
        <v>137771</v>
      </c>
      <c r="C95" s="175">
        <v>66413</v>
      </c>
      <c r="D95" s="531">
        <v>71358</v>
      </c>
      <c r="E95" s="1720">
        <v>122799</v>
      </c>
      <c r="F95" s="799">
        <v>59277</v>
      </c>
      <c r="G95" s="2006">
        <v>63522</v>
      </c>
      <c r="H95" s="1720">
        <v>129178</v>
      </c>
      <c r="I95" s="799">
        <v>61664</v>
      </c>
      <c r="J95" s="2006">
        <v>67514</v>
      </c>
      <c r="K95" s="1720">
        <v>53049</v>
      </c>
      <c r="L95" s="799">
        <v>25538</v>
      </c>
      <c r="M95" s="799">
        <v>27511</v>
      </c>
      <c r="N95" s="1998">
        <v>64106</v>
      </c>
      <c r="O95" s="799">
        <v>29158</v>
      </c>
      <c r="P95" s="2006">
        <v>34948</v>
      </c>
    </row>
    <row r="96" spans="1:16" ht="11.25" customHeight="1" x14ac:dyDescent="0.25">
      <c r="A96" s="2001" t="s">
        <v>1762</v>
      </c>
      <c r="B96" s="227">
        <v>537207</v>
      </c>
      <c r="C96" s="175">
        <v>252895</v>
      </c>
      <c r="D96" s="531">
        <v>284312</v>
      </c>
      <c r="E96" s="1720">
        <v>552560</v>
      </c>
      <c r="F96" s="799">
        <v>259545</v>
      </c>
      <c r="G96" s="2006">
        <v>293015</v>
      </c>
      <c r="H96" s="1720">
        <v>638468</v>
      </c>
      <c r="I96" s="799">
        <v>300366</v>
      </c>
      <c r="J96" s="2006">
        <v>338102</v>
      </c>
      <c r="K96" s="1720">
        <v>307843</v>
      </c>
      <c r="L96" s="799">
        <v>141218</v>
      </c>
      <c r="M96" s="799">
        <v>166625</v>
      </c>
      <c r="N96" s="1998">
        <v>365834</v>
      </c>
      <c r="O96" s="799">
        <v>175790</v>
      </c>
      <c r="P96" s="2006">
        <v>190044</v>
      </c>
    </row>
    <row r="97" spans="1:16" ht="11.25" customHeight="1" x14ac:dyDescent="0.25">
      <c r="A97" s="2001" t="s">
        <v>1763</v>
      </c>
      <c r="B97" s="227">
        <v>2787</v>
      </c>
      <c r="C97" s="175">
        <v>1478</v>
      </c>
      <c r="D97" s="531">
        <v>1309</v>
      </c>
      <c r="E97" s="1720">
        <v>2288</v>
      </c>
      <c r="F97" s="799">
        <v>1199</v>
      </c>
      <c r="G97" s="2006">
        <v>1089</v>
      </c>
      <c r="H97" s="1720">
        <v>3762</v>
      </c>
      <c r="I97" s="799">
        <v>1920</v>
      </c>
      <c r="J97" s="2006">
        <v>1842</v>
      </c>
      <c r="K97" s="1720">
        <v>4012</v>
      </c>
      <c r="L97" s="799">
        <v>2030</v>
      </c>
      <c r="M97" s="799">
        <v>1982</v>
      </c>
      <c r="N97" s="1998">
        <v>2999</v>
      </c>
      <c r="O97" s="799">
        <v>1484</v>
      </c>
      <c r="P97" s="2006">
        <v>1515</v>
      </c>
    </row>
    <row r="98" spans="1:16" ht="11.25" customHeight="1" x14ac:dyDescent="0.25">
      <c r="A98" s="2001" t="s">
        <v>1764</v>
      </c>
      <c r="B98" s="227">
        <v>0</v>
      </c>
      <c r="C98" s="175">
        <v>0</v>
      </c>
      <c r="D98" s="531">
        <v>0</v>
      </c>
      <c r="E98" s="1720">
        <v>0</v>
      </c>
      <c r="F98" s="799">
        <v>0</v>
      </c>
      <c r="G98" s="2006">
        <v>0</v>
      </c>
      <c r="H98" s="1720">
        <v>0</v>
      </c>
      <c r="I98" s="799">
        <v>0</v>
      </c>
      <c r="J98" s="2006">
        <v>0</v>
      </c>
      <c r="K98" s="1720">
        <v>0</v>
      </c>
      <c r="L98" s="799">
        <v>0</v>
      </c>
      <c r="M98" s="799">
        <v>0</v>
      </c>
      <c r="N98" s="1998">
        <v>0</v>
      </c>
      <c r="O98" s="799">
        <v>0</v>
      </c>
      <c r="P98" s="2006">
        <v>0</v>
      </c>
    </row>
    <row r="99" spans="1:16" ht="11.25" customHeight="1" x14ac:dyDescent="0.25">
      <c r="A99" s="2001" t="s">
        <v>1765</v>
      </c>
      <c r="B99" s="227">
        <v>0</v>
      </c>
      <c r="C99" s="175">
        <v>0</v>
      </c>
      <c r="D99" s="531">
        <v>0</v>
      </c>
      <c r="E99" s="1720">
        <v>719</v>
      </c>
      <c r="F99" s="799">
        <v>435</v>
      </c>
      <c r="G99" s="2006">
        <v>284</v>
      </c>
      <c r="H99" s="1720">
        <v>2210</v>
      </c>
      <c r="I99" s="799">
        <v>1249</v>
      </c>
      <c r="J99" s="2006">
        <v>961</v>
      </c>
      <c r="K99" s="1720">
        <v>1001</v>
      </c>
      <c r="L99" s="799">
        <v>546</v>
      </c>
      <c r="M99" s="799">
        <v>455</v>
      </c>
      <c r="N99" s="1998">
        <v>2113</v>
      </c>
      <c r="O99" s="799">
        <v>1139</v>
      </c>
      <c r="P99" s="2006">
        <v>974</v>
      </c>
    </row>
    <row r="100" spans="1:16" s="278" customFormat="1" ht="11.25" customHeight="1" x14ac:dyDescent="0.25">
      <c r="A100" s="1997" t="s">
        <v>692</v>
      </c>
      <c r="B100" s="1720">
        <v>108997</v>
      </c>
      <c r="C100" s="1720">
        <v>56492</v>
      </c>
      <c r="D100" s="1987">
        <v>52505</v>
      </c>
      <c r="E100" s="1720">
        <v>110537</v>
      </c>
      <c r="F100" s="1720">
        <v>57771</v>
      </c>
      <c r="G100" s="1987">
        <v>52766</v>
      </c>
      <c r="H100" s="1720">
        <v>146930</v>
      </c>
      <c r="I100" s="1720">
        <v>75789</v>
      </c>
      <c r="J100" s="1987">
        <v>71141</v>
      </c>
      <c r="K100" s="1720">
        <v>92199</v>
      </c>
      <c r="L100" s="1720">
        <v>50651</v>
      </c>
      <c r="M100" s="1720">
        <v>41548</v>
      </c>
      <c r="N100" s="1999">
        <v>53344</v>
      </c>
      <c r="O100" s="798">
        <v>26407</v>
      </c>
      <c r="P100" s="2000">
        <v>26937</v>
      </c>
    </row>
    <row r="101" spans="1:16" s="278" customFormat="1" ht="11.25" customHeight="1" x14ac:dyDescent="0.25">
      <c r="A101" s="2001" t="s">
        <v>1815</v>
      </c>
      <c r="B101" s="227">
        <v>229</v>
      </c>
      <c r="C101" s="175">
        <v>130</v>
      </c>
      <c r="D101" s="531">
        <v>99</v>
      </c>
      <c r="E101" s="1720">
        <v>214</v>
      </c>
      <c r="F101" s="799">
        <v>113</v>
      </c>
      <c r="G101" s="2006">
        <v>101</v>
      </c>
      <c r="H101" s="1720">
        <v>149</v>
      </c>
      <c r="I101" s="799">
        <v>69</v>
      </c>
      <c r="J101" s="2006">
        <v>80</v>
      </c>
      <c r="K101" s="1720">
        <v>104</v>
      </c>
      <c r="L101" s="799">
        <v>55</v>
      </c>
      <c r="M101" s="799">
        <v>49</v>
      </c>
      <c r="N101" s="1998">
        <v>79</v>
      </c>
      <c r="O101" s="799">
        <v>43</v>
      </c>
      <c r="P101" s="2006">
        <v>36</v>
      </c>
    </row>
    <row r="102" spans="1:16" s="278" customFormat="1" ht="11.25" customHeight="1" x14ac:dyDescent="0.25">
      <c r="A102" s="2001" t="s">
        <v>1767</v>
      </c>
      <c r="B102" s="227">
        <v>0</v>
      </c>
      <c r="C102" s="175">
        <v>0</v>
      </c>
      <c r="D102" s="531">
        <v>0</v>
      </c>
      <c r="E102" s="1720">
        <v>0</v>
      </c>
      <c r="F102" s="799">
        <v>0</v>
      </c>
      <c r="G102" s="2006">
        <v>0</v>
      </c>
      <c r="H102" s="1720">
        <v>0</v>
      </c>
      <c r="I102" s="799">
        <v>0</v>
      </c>
      <c r="J102" s="2006">
        <v>0</v>
      </c>
      <c r="K102" s="1720">
        <v>0</v>
      </c>
      <c r="L102" s="799">
        <v>0</v>
      </c>
      <c r="M102" s="799">
        <v>0</v>
      </c>
      <c r="N102" s="1998">
        <v>0</v>
      </c>
      <c r="O102" s="799">
        <v>0</v>
      </c>
      <c r="P102" s="2006">
        <v>0</v>
      </c>
    </row>
    <row r="103" spans="1:16" s="278" customFormat="1" ht="11.25" customHeight="1" x14ac:dyDescent="0.25">
      <c r="A103" s="2001" t="s">
        <v>1768</v>
      </c>
      <c r="B103" s="227">
        <v>2363</v>
      </c>
      <c r="C103" s="175">
        <v>1255</v>
      </c>
      <c r="D103" s="531">
        <v>1108</v>
      </c>
      <c r="E103" s="1720">
        <v>3489</v>
      </c>
      <c r="F103" s="799">
        <v>1836</v>
      </c>
      <c r="G103" s="2006">
        <v>1653</v>
      </c>
      <c r="H103" s="1720">
        <v>4169</v>
      </c>
      <c r="I103" s="799">
        <v>2130</v>
      </c>
      <c r="J103" s="2006">
        <v>2039</v>
      </c>
      <c r="K103" s="1720">
        <v>1984</v>
      </c>
      <c r="L103" s="799">
        <v>1038</v>
      </c>
      <c r="M103" s="799">
        <v>946</v>
      </c>
      <c r="N103" s="1998">
        <v>2421</v>
      </c>
      <c r="O103" s="799">
        <v>1145</v>
      </c>
      <c r="P103" s="2006">
        <v>1276</v>
      </c>
    </row>
    <row r="104" spans="1:16" s="278" customFormat="1" ht="11.25" customHeight="1" x14ac:dyDescent="0.25">
      <c r="A104" s="2001" t="s">
        <v>1816</v>
      </c>
      <c r="B104" s="227">
        <v>13</v>
      </c>
      <c r="C104" s="175">
        <v>5</v>
      </c>
      <c r="D104" s="531">
        <v>8</v>
      </c>
      <c r="E104" s="1720">
        <v>23</v>
      </c>
      <c r="F104" s="799">
        <v>9</v>
      </c>
      <c r="G104" s="2006">
        <v>14</v>
      </c>
      <c r="H104" s="1720">
        <v>0</v>
      </c>
      <c r="I104" s="799">
        <v>0</v>
      </c>
      <c r="J104" s="2006">
        <v>0</v>
      </c>
      <c r="K104" s="1720">
        <v>0</v>
      </c>
      <c r="L104" s="799">
        <v>0</v>
      </c>
      <c r="M104" s="799">
        <v>0</v>
      </c>
      <c r="N104" s="1998">
        <v>0</v>
      </c>
      <c r="O104" s="799">
        <v>0</v>
      </c>
      <c r="P104" s="2006">
        <v>0</v>
      </c>
    </row>
    <row r="105" spans="1:16" s="278" customFormat="1" ht="11.25" customHeight="1" x14ac:dyDescent="0.25">
      <c r="A105" s="2001" t="s">
        <v>1770</v>
      </c>
      <c r="B105" s="227">
        <v>2989</v>
      </c>
      <c r="C105" s="175">
        <v>1687</v>
      </c>
      <c r="D105" s="531">
        <v>1302</v>
      </c>
      <c r="E105" s="1720">
        <v>5795</v>
      </c>
      <c r="F105" s="799">
        <v>3479</v>
      </c>
      <c r="G105" s="2006">
        <v>2316</v>
      </c>
      <c r="H105" s="1720">
        <v>13350</v>
      </c>
      <c r="I105" s="799">
        <v>7372</v>
      </c>
      <c r="J105" s="2006">
        <v>5978</v>
      </c>
      <c r="K105" s="1720">
        <v>7017</v>
      </c>
      <c r="L105" s="799">
        <v>3629</v>
      </c>
      <c r="M105" s="799">
        <v>3388</v>
      </c>
      <c r="N105" s="1998">
        <v>6056</v>
      </c>
      <c r="O105" s="799">
        <v>3236</v>
      </c>
      <c r="P105" s="2006">
        <v>2820</v>
      </c>
    </row>
    <row r="106" spans="1:16" s="278" customFormat="1" ht="11.25" customHeight="1" x14ac:dyDescent="0.25">
      <c r="A106" s="2001" t="s">
        <v>1771</v>
      </c>
      <c r="B106" s="227">
        <v>0</v>
      </c>
      <c r="C106" s="175">
        <v>0</v>
      </c>
      <c r="D106" s="531">
        <v>0</v>
      </c>
      <c r="E106" s="1720">
        <v>0</v>
      </c>
      <c r="F106" s="799">
        <v>0</v>
      </c>
      <c r="G106" s="2006">
        <v>0</v>
      </c>
      <c r="H106" s="1720">
        <v>0</v>
      </c>
      <c r="I106" s="799">
        <v>0</v>
      </c>
      <c r="J106" s="2006">
        <v>0</v>
      </c>
      <c r="K106" s="1720">
        <v>0</v>
      </c>
      <c r="L106" s="799">
        <v>0</v>
      </c>
      <c r="M106" s="799">
        <v>0</v>
      </c>
      <c r="N106" s="1998">
        <v>98</v>
      </c>
      <c r="O106" s="799">
        <v>52</v>
      </c>
      <c r="P106" s="2006">
        <v>46</v>
      </c>
    </row>
    <row r="107" spans="1:16" s="278" customFormat="1" ht="11.25" customHeight="1" x14ac:dyDescent="0.25">
      <c r="A107" s="2001" t="s">
        <v>1772</v>
      </c>
      <c r="B107" s="227">
        <v>0</v>
      </c>
      <c r="C107" s="175">
        <v>0</v>
      </c>
      <c r="D107" s="531">
        <v>0</v>
      </c>
      <c r="E107" s="1720">
        <v>0</v>
      </c>
      <c r="F107" s="799">
        <v>0</v>
      </c>
      <c r="G107" s="2006">
        <v>0</v>
      </c>
      <c r="H107" s="1720">
        <v>0</v>
      </c>
      <c r="I107" s="799">
        <v>0</v>
      </c>
      <c r="J107" s="2006">
        <v>0</v>
      </c>
      <c r="K107" s="1720">
        <v>0</v>
      </c>
      <c r="L107" s="799">
        <v>0</v>
      </c>
      <c r="M107" s="799">
        <v>0</v>
      </c>
      <c r="N107" s="1998">
        <v>0</v>
      </c>
      <c r="O107" s="799">
        <v>0</v>
      </c>
      <c r="P107" s="2006">
        <v>0</v>
      </c>
    </row>
    <row r="108" spans="1:16" ht="11.25" customHeight="1" x14ac:dyDescent="0.25">
      <c r="A108" s="2001" t="s">
        <v>1773</v>
      </c>
      <c r="B108" s="227">
        <v>8188</v>
      </c>
      <c r="C108" s="175">
        <v>4160</v>
      </c>
      <c r="D108" s="531">
        <v>4028</v>
      </c>
      <c r="E108" s="1720">
        <v>8222</v>
      </c>
      <c r="F108" s="799">
        <v>4130</v>
      </c>
      <c r="G108" s="2006">
        <v>4092</v>
      </c>
      <c r="H108" s="1720">
        <v>11495</v>
      </c>
      <c r="I108" s="799">
        <v>5707</v>
      </c>
      <c r="J108" s="2006">
        <v>5788</v>
      </c>
      <c r="K108" s="1720">
        <v>6114</v>
      </c>
      <c r="L108" s="799">
        <v>3021</v>
      </c>
      <c r="M108" s="799">
        <v>3093</v>
      </c>
      <c r="N108" s="1998">
        <v>9290</v>
      </c>
      <c r="O108" s="799">
        <v>4531</v>
      </c>
      <c r="P108" s="2006">
        <v>4759</v>
      </c>
    </row>
    <row r="109" spans="1:16" ht="11.25" customHeight="1" x14ac:dyDescent="0.25">
      <c r="A109" s="2001" t="s">
        <v>1774</v>
      </c>
      <c r="B109" s="227" t="s">
        <v>687</v>
      </c>
      <c r="C109" s="175" t="s">
        <v>687</v>
      </c>
      <c r="D109" s="531" t="s">
        <v>687</v>
      </c>
      <c r="E109" s="227" t="s">
        <v>687</v>
      </c>
      <c r="F109" s="175" t="s">
        <v>687</v>
      </c>
      <c r="G109" s="531" t="s">
        <v>687</v>
      </c>
      <c r="H109" s="1720">
        <v>0</v>
      </c>
      <c r="I109" s="799">
        <v>0</v>
      </c>
      <c r="J109" s="2006">
        <v>0</v>
      </c>
      <c r="K109" s="1720">
        <v>0</v>
      </c>
      <c r="L109" s="799">
        <v>0</v>
      </c>
      <c r="M109" s="799">
        <v>0</v>
      </c>
      <c r="N109" s="1998">
        <v>0</v>
      </c>
      <c r="O109" s="799">
        <v>0</v>
      </c>
      <c r="P109" s="2006">
        <v>0</v>
      </c>
    </row>
    <row r="110" spans="1:16" ht="11.25" customHeight="1" x14ac:dyDescent="0.25">
      <c r="A110" s="2001" t="s">
        <v>1775</v>
      </c>
      <c r="B110" s="227" t="s">
        <v>687</v>
      </c>
      <c r="C110" s="175" t="s">
        <v>687</v>
      </c>
      <c r="D110" s="531" t="s">
        <v>687</v>
      </c>
      <c r="E110" s="227" t="s">
        <v>687</v>
      </c>
      <c r="F110" s="175" t="s">
        <v>687</v>
      </c>
      <c r="G110" s="531" t="s">
        <v>687</v>
      </c>
      <c r="H110" s="1720">
        <v>12985</v>
      </c>
      <c r="I110" s="799">
        <v>6812</v>
      </c>
      <c r="J110" s="2006">
        <v>6173</v>
      </c>
      <c r="K110" s="1720">
        <v>17330</v>
      </c>
      <c r="L110" s="799">
        <v>8920</v>
      </c>
      <c r="M110" s="799">
        <v>8410</v>
      </c>
      <c r="N110" s="1998">
        <v>10631</v>
      </c>
      <c r="O110" s="799">
        <v>5045</v>
      </c>
      <c r="P110" s="2006">
        <v>5586</v>
      </c>
    </row>
    <row r="111" spans="1:16" ht="11.25" customHeight="1" x14ac:dyDescent="0.25">
      <c r="A111" s="2001" t="s">
        <v>1776</v>
      </c>
      <c r="B111" s="227">
        <v>50215</v>
      </c>
      <c r="C111" s="175">
        <v>25343</v>
      </c>
      <c r="D111" s="531">
        <v>24872</v>
      </c>
      <c r="E111" s="1720">
        <v>42859</v>
      </c>
      <c r="F111" s="799">
        <v>21729</v>
      </c>
      <c r="G111" s="2006">
        <v>21130</v>
      </c>
      <c r="H111" s="1720">
        <v>58157</v>
      </c>
      <c r="I111" s="799">
        <v>29479</v>
      </c>
      <c r="J111" s="2006">
        <v>28678</v>
      </c>
      <c r="K111" s="1720">
        <v>38150</v>
      </c>
      <c r="L111" s="799">
        <v>23226</v>
      </c>
      <c r="M111" s="799">
        <v>14924</v>
      </c>
      <c r="N111" s="1998">
        <v>16218</v>
      </c>
      <c r="O111" s="799">
        <v>8149</v>
      </c>
      <c r="P111" s="2006">
        <v>8069</v>
      </c>
    </row>
    <row r="112" spans="1:16" ht="11.25" customHeight="1" x14ac:dyDescent="0.25">
      <c r="A112" s="2001" t="s">
        <v>1777</v>
      </c>
      <c r="B112" s="227">
        <v>21347</v>
      </c>
      <c r="C112" s="175">
        <v>11265</v>
      </c>
      <c r="D112" s="531">
        <v>10082</v>
      </c>
      <c r="E112" s="1720">
        <v>23404</v>
      </c>
      <c r="F112" s="799">
        <v>12598</v>
      </c>
      <c r="G112" s="2006">
        <v>10806</v>
      </c>
      <c r="H112" s="1720">
        <v>26331</v>
      </c>
      <c r="I112" s="799">
        <v>13719</v>
      </c>
      <c r="J112" s="2006">
        <v>12612</v>
      </c>
      <c r="K112" s="1720">
        <v>10386</v>
      </c>
      <c r="L112" s="799">
        <v>5175</v>
      </c>
      <c r="M112" s="799">
        <v>5211</v>
      </c>
      <c r="N112" s="1998">
        <v>6524</v>
      </c>
      <c r="O112" s="799">
        <v>3260</v>
      </c>
      <c r="P112" s="2006">
        <v>3264</v>
      </c>
    </row>
    <row r="113" spans="1:16" ht="11.25" customHeight="1" x14ac:dyDescent="0.25">
      <c r="A113" s="2001" t="s">
        <v>1778</v>
      </c>
      <c r="B113" s="227">
        <v>0</v>
      </c>
      <c r="C113" s="175">
        <v>0</v>
      </c>
      <c r="D113" s="531">
        <v>0</v>
      </c>
      <c r="E113" s="1720">
        <v>0</v>
      </c>
      <c r="F113" s="799">
        <v>0</v>
      </c>
      <c r="G113" s="2006">
        <v>0</v>
      </c>
      <c r="H113" s="1720">
        <v>0</v>
      </c>
      <c r="I113" s="799">
        <v>0</v>
      </c>
      <c r="J113" s="2006">
        <v>0</v>
      </c>
      <c r="K113" s="1720">
        <v>0</v>
      </c>
      <c r="L113" s="799">
        <v>0</v>
      </c>
      <c r="M113" s="799">
        <v>0</v>
      </c>
      <c r="N113" s="1998">
        <v>0</v>
      </c>
      <c r="O113" s="799">
        <v>0</v>
      </c>
      <c r="P113" s="2006">
        <v>0</v>
      </c>
    </row>
    <row r="114" spans="1:16" ht="11.25" customHeight="1" x14ac:dyDescent="0.25">
      <c r="A114" s="2001" t="s">
        <v>1779</v>
      </c>
      <c r="B114" s="227">
        <v>0</v>
      </c>
      <c r="C114" s="175">
        <v>0</v>
      </c>
      <c r="D114" s="531">
        <v>0</v>
      </c>
      <c r="E114" s="1720">
        <v>0</v>
      </c>
      <c r="F114" s="799">
        <v>0</v>
      </c>
      <c r="G114" s="2006">
        <v>0</v>
      </c>
      <c r="H114" s="1720">
        <v>0</v>
      </c>
      <c r="I114" s="799">
        <v>0</v>
      </c>
      <c r="J114" s="2006">
        <v>0</v>
      </c>
      <c r="K114" s="1720">
        <v>0</v>
      </c>
      <c r="L114" s="799">
        <v>0</v>
      </c>
      <c r="M114" s="799">
        <v>0</v>
      </c>
      <c r="N114" s="1998">
        <v>0</v>
      </c>
      <c r="O114" s="799">
        <v>0</v>
      </c>
      <c r="P114" s="2006">
        <v>0</v>
      </c>
    </row>
    <row r="115" spans="1:16" ht="11.25" customHeight="1" x14ac:dyDescent="0.25">
      <c r="A115" s="2001" t="s">
        <v>1780</v>
      </c>
      <c r="B115" s="227">
        <v>0</v>
      </c>
      <c r="C115" s="175">
        <v>0</v>
      </c>
      <c r="D115" s="531">
        <v>0</v>
      </c>
      <c r="E115" s="1720">
        <v>0</v>
      </c>
      <c r="F115" s="799">
        <v>0</v>
      </c>
      <c r="G115" s="2006">
        <v>0</v>
      </c>
      <c r="H115" s="1720">
        <v>0</v>
      </c>
      <c r="I115" s="799">
        <v>0</v>
      </c>
      <c r="J115" s="2006">
        <v>0</v>
      </c>
      <c r="K115" s="1720">
        <v>0</v>
      </c>
      <c r="L115" s="799">
        <v>0</v>
      </c>
      <c r="M115" s="799">
        <v>0</v>
      </c>
      <c r="N115" s="1998">
        <v>0</v>
      </c>
      <c r="O115" s="799">
        <v>0</v>
      </c>
      <c r="P115" s="2006">
        <v>0</v>
      </c>
    </row>
    <row r="116" spans="1:16" ht="11.25" customHeight="1" x14ac:dyDescent="0.25">
      <c r="A116" s="2001" t="s">
        <v>1781</v>
      </c>
      <c r="B116" s="227">
        <v>0</v>
      </c>
      <c r="C116" s="175">
        <v>0</v>
      </c>
      <c r="D116" s="531">
        <v>0</v>
      </c>
      <c r="E116" s="1720">
        <v>0</v>
      </c>
      <c r="F116" s="799">
        <v>0</v>
      </c>
      <c r="G116" s="2006">
        <v>0</v>
      </c>
      <c r="H116" s="1720">
        <v>0</v>
      </c>
      <c r="I116" s="799">
        <v>0</v>
      </c>
      <c r="J116" s="2006">
        <v>0</v>
      </c>
      <c r="K116" s="1720">
        <v>0</v>
      </c>
      <c r="L116" s="799">
        <v>0</v>
      </c>
      <c r="M116" s="799">
        <v>0</v>
      </c>
      <c r="N116" s="1998">
        <v>0</v>
      </c>
      <c r="O116" s="799">
        <v>0</v>
      </c>
      <c r="P116" s="2006">
        <v>0</v>
      </c>
    </row>
    <row r="117" spans="1:16" ht="11.25" customHeight="1" x14ac:dyDescent="0.25">
      <c r="A117" s="2001" t="s">
        <v>1782</v>
      </c>
      <c r="B117" s="227">
        <v>0</v>
      </c>
      <c r="C117" s="175">
        <v>0</v>
      </c>
      <c r="D117" s="531">
        <v>0</v>
      </c>
      <c r="E117" s="1720">
        <v>0</v>
      </c>
      <c r="F117" s="799">
        <v>0</v>
      </c>
      <c r="G117" s="2006">
        <v>0</v>
      </c>
      <c r="H117" s="1720">
        <v>0</v>
      </c>
      <c r="I117" s="799">
        <v>0</v>
      </c>
      <c r="J117" s="2006">
        <v>0</v>
      </c>
      <c r="K117" s="1720">
        <v>0</v>
      </c>
      <c r="L117" s="799">
        <v>0</v>
      </c>
      <c r="M117" s="799">
        <v>0</v>
      </c>
      <c r="N117" s="1998">
        <v>0</v>
      </c>
      <c r="O117" s="799">
        <v>0</v>
      </c>
      <c r="P117" s="2006">
        <v>0</v>
      </c>
    </row>
    <row r="118" spans="1:16" ht="11.25" customHeight="1" x14ac:dyDescent="0.25">
      <c r="A118" s="2001" t="s">
        <v>1817</v>
      </c>
      <c r="B118" s="227">
        <v>6097</v>
      </c>
      <c r="C118" s="175">
        <v>3362</v>
      </c>
      <c r="D118" s="531">
        <v>2735</v>
      </c>
      <c r="E118" s="1720">
        <v>6820</v>
      </c>
      <c r="F118" s="799">
        <v>3603</v>
      </c>
      <c r="G118" s="2006">
        <v>3217</v>
      </c>
      <c r="H118" s="1720" t="s">
        <v>687</v>
      </c>
      <c r="I118" s="799" t="s">
        <v>687</v>
      </c>
      <c r="J118" s="2006" t="s">
        <v>687</v>
      </c>
      <c r="K118" s="1720" t="s">
        <v>687</v>
      </c>
      <c r="L118" s="799" t="s">
        <v>687</v>
      </c>
      <c r="M118" s="799" t="s">
        <v>687</v>
      </c>
      <c r="N118" s="1998" t="s">
        <v>687</v>
      </c>
      <c r="O118" s="799" t="s">
        <v>687</v>
      </c>
      <c r="P118" s="799" t="s">
        <v>687</v>
      </c>
    </row>
    <row r="119" spans="1:16" ht="11.25" customHeight="1" x14ac:dyDescent="0.25">
      <c r="A119" s="2001" t="s">
        <v>1818</v>
      </c>
      <c r="B119" s="227">
        <v>3515</v>
      </c>
      <c r="C119" s="175">
        <v>2044</v>
      </c>
      <c r="D119" s="531">
        <v>1471</v>
      </c>
      <c r="E119" s="1720">
        <v>4953</v>
      </c>
      <c r="F119" s="799">
        <v>2633</v>
      </c>
      <c r="G119" s="2006">
        <v>2320</v>
      </c>
      <c r="H119" s="1720" t="s">
        <v>687</v>
      </c>
      <c r="I119" s="799" t="s">
        <v>687</v>
      </c>
      <c r="J119" s="2006" t="s">
        <v>687</v>
      </c>
      <c r="K119" s="1720" t="s">
        <v>687</v>
      </c>
      <c r="L119" s="799" t="s">
        <v>687</v>
      </c>
      <c r="M119" s="799" t="s">
        <v>687</v>
      </c>
      <c r="N119" s="1998" t="s">
        <v>687</v>
      </c>
      <c r="O119" s="799" t="s">
        <v>687</v>
      </c>
      <c r="P119" s="799" t="s">
        <v>687</v>
      </c>
    </row>
    <row r="120" spans="1:16" ht="11.25" customHeight="1" x14ac:dyDescent="0.25">
      <c r="A120" s="2001" t="s">
        <v>1819</v>
      </c>
      <c r="B120" s="227">
        <v>0</v>
      </c>
      <c r="C120" s="175">
        <v>0</v>
      </c>
      <c r="D120" s="531">
        <v>0</v>
      </c>
      <c r="E120" s="1720">
        <v>0</v>
      </c>
      <c r="F120" s="799">
        <v>0</v>
      </c>
      <c r="G120" s="2006">
        <v>0</v>
      </c>
      <c r="H120" s="1720">
        <v>0</v>
      </c>
      <c r="I120" s="799">
        <v>0</v>
      </c>
      <c r="J120" s="2006">
        <v>0</v>
      </c>
      <c r="K120" s="1720">
        <v>0</v>
      </c>
      <c r="L120" s="799">
        <v>0</v>
      </c>
      <c r="M120" s="799">
        <v>0</v>
      </c>
      <c r="N120" s="1998">
        <v>0</v>
      </c>
      <c r="O120" s="799">
        <v>0</v>
      </c>
      <c r="P120" s="2006">
        <v>0</v>
      </c>
    </row>
    <row r="121" spans="1:16" ht="11.25" customHeight="1" x14ac:dyDescent="0.25">
      <c r="A121" s="2001" t="s">
        <v>1786</v>
      </c>
      <c r="B121" s="227">
        <v>13861</v>
      </c>
      <c r="C121" s="175">
        <v>7124</v>
      </c>
      <c r="D121" s="531">
        <v>6737</v>
      </c>
      <c r="E121" s="1720">
        <v>14347</v>
      </c>
      <c r="F121" s="799">
        <v>7424</v>
      </c>
      <c r="G121" s="2006">
        <v>6923</v>
      </c>
      <c r="H121" s="1720">
        <v>20069</v>
      </c>
      <c r="I121" s="799">
        <v>10382</v>
      </c>
      <c r="J121" s="2006">
        <v>9687</v>
      </c>
      <c r="K121" s="1720">
        <v>11092</v>
      </c>
      <c r="L121" s="799">
        <v>5579</v>
      </c>
      <c r="M121" s="799">
        <v>5513</v>
      </c>
      <c r="N121" s="1998">
        <v>2027</v>
      </c>
      <c r="O121" s="799">
        <v>946</v>
      </c>
      <c r="P121" s="2006">
        <v>1081</v>
      </c>
    </row>
    <row r="122" spans="1:16" ht="11.25" customHeight="1" x14ac:dyDescent="0.25">
      <c r="A122" s="2001" t="s">
        <v>1787</v>
      </c>
      <c r="B122" s="227">
        <v>180</v>
      </c>
      <c r="C122" s="175">
        <v>117</v>
      </c>
      <c r="D122" s="531">
        <v>63</v>
      </c>
      <c r="E122" s="1720">
        <v>411</v>
      </c>
      <c r="F122" s="799">
        <v>217</v>
      </c>
      <c r="G122" s="2006">
        <v>194</v>
      </c>
      <c r="H122" s="1720">
        <v>225</v>
      </c>
      <c r="I122" s="799">
        <v>119</v>
      </c>
      <c r="J122" s="2006">
        <v>106</v>
      </c>
      <c r="K122" s="1720">
        <v>22</v>
      </c>
      <c r="L122" s="799">
        <v>8</v>
      </c>
      <c r="M122" s="799">
        <v>14</v>
      </c>
      <c r="N122" s="1998">
        <v>0</v>
      </c>
      <c r="O122" s="799">
        <v>0</v>
      </c>
      <c r="P122" s="2006">
        <v>0</v>
      </c>
    </row>
    <row r="123" spans="1:16" s="278" customFormat="1" ht="11.25" customHeight="1" x14ac:dyDescent="0.25">
      <c r="A123" s="1997" t="s">
        <v>693</v>
      </c>
      <c r="B123" s="227">
        <v>501775</v>
      </c>
      <c r="C123" s="227">
        <v>249124</v>
      </c>
      <c r="D123" s="529">
        <v>252651</v>
      </c>
      <c r="E123" s="227">
        <v>544523</v>
      </c>
      <c r="F123" s="227">
        <v>267314</v>
      </c>
      <c r="G123" s="529">
        <v>277209</v>
      </c>
      <c r="H123" s="227">
        <v>559528</v>
      </c>
      <c r="I123" s="227">
        <v>275561</v>
      </c>
      <c r="J123" s="529">
        <v>283967</v>
      </c>
      <c r="K123" s="227">
        <v>277081</v>
      </c>
      <c r="L123" s="227">
        <v>136030</v>
      </c>
      <c r="M123" s="227">
        <v>141051</v>
      </c>
      <c r="N123" s="1999">
        <v>157753</v>
      </c>
      <c r="O123" s="798">
        <v>72706</v>
      </c>
      <c r="P123" s="2000">
        <v>85047</v>
      </c>
    </row>
    <row r="124" spans="1:16" s="278" customFormat="1" ht="11.25" customHeight="1" x14ac:dyDescent="0.25">
      <c r="A124" s="2001" t="s">
        <v>1788</v>
      </c>
      <c r="B124" s="227">
        <v>139555</v>
      </c>
      <c r="C124" s="175">
        <v>67720</v>
      </c>
      <c r="D124" s="531">
        <v>71835</v>
      </c>
      <c r="E124" s="1720">
        <v>135719</v>
      </c>
      <c r="F124" s="799">
        <v>65479</v>
      </c>
      <c r="G124" s="2006">
        <v>70240</v>
      </c>
      <c r="H124" s="1720">
        <v>145602</v>
      </c>
      <c r="I124" s="799">
        <v>70518</v>
      </c>
      <c r="J124" s="2006">
        <v>75084</v>
      </c>
      <c r="K124" s="1720">
        <v>69479</v>
      </c>
      <c r="L124" s="799">
        <v>33474</v>
      </c>
      <c r="M124" s="799">
        <v>36005</v>
      </c>
      <c r="N124" s="1998">
        <v>52654</v>
      </c>
      <c r="O124" s="799">
        <v>23042</v>
      </c>
      <c r="P124" s="2006">
        <v>29612</v>
      </c>
    </row>
    <row r="125" spans="1:16" s="278" customFormat="1" ht="11.25" customHeight="1" x14ac:dyDescent="0.25">
      <c r="A125" s="2001" t="s">
        <v>1789</v>
      </c>
      <c r="B125" s="227">
        <v>0</v>
      </c>
      <c r="C125" s="175">
        <v>0</v>
      </c>
      <c r="D125" s="531">
        <v>0</v>
      </c>
      <c r="E125" s="1720">
        <v>0</v>
      </c>
      <c r="F125" s="799">
        <v>0</v>
      </c>
      <c r="G125" s="2006">
        <v>0</v>
      </c>
      <c r="H125" s="1720">
        <v>0</v>
      </c>
      <c r="I125" s="799">
        <v>0</v>
      </c>
      <c r="J125" s="2006">
        <v>0</v>
      </c>
      <c r="K125" s="1720">
        <v>0</v>
      </c>
      <c r="L125" s="799">
        <v>0</v>
      </c>
      <c r="M125" s="799">
        <v>0</v>
      </c>
      <c r="N125" s="1998">
        <v>0</v>
      </c>
      <c r="O125" s="799">
        <v>0</v>
      </c>
      <c r="P125" s="2006">
        <v>0</v>
      </c>
    </row>
    <row r="126" spans="1:16" s="278" customFormat="1" ht="11.25" customHeight="1" x14ac:dyDescent="0.25">
      <c r="A126" s="2001" t="s">
        <v>1790</v>
      </c>
      <c r="B126" s="227" t="s">
        <v>687</v>
      </c>
      <c r="C126" s="175" t="s">
        <v>687</v>
      </c>
      <c r="D126" s="531" t="s">
        <v>687</v>
      </c>
      <c r="E126" s="227" t="s">
        <v>687</v>
      </c>
      <c r="F126" s="175" t="s">
        <v>687</v>
      </c>
      <c r="G126" s="531" t="s">
        <v>687</v>
      </c>
      <c r="H126" s="1720">
        <v>0</v>
      </c>
      <c r="I126" s="799">
        <v>0</v>
      </c>
      <c r="J126" s="2006">
        <v>0</v>
      </c>
      <c r="K126" s="1720">
        <v>0</v>
      </c>
      <c r="L126" s="799">
        <v>0</v>
      </c>
      <c r="M126" s="799">
        <v>0</v>
      </c>
      <c r="N126" s="1998">
        <v>0</v>
      </c>
      <c r="O126" s="799">
        <v>0</v>
      </c>
      <c r="P126" s="2006">
        <v>0</v>
      </c>
    </row>
    <row r="127" spans="1:16" s="278" customFormat="1" ht="11.25" customHeight="1" x14ac:dyDescent="0.25">
      <c r="A127" s="2001" t="s">
        <v>1791</v>
      </c>
      <c r="B127" s="227">
        <v>25749</v>
      </c>
      <c r="C127" s="175">
        <v>12359</v>
      </c>
      <c r="D127" s="531">
        <v>13390</v>
      </c>
      <c r="E127" s="1720">
        <v>44106</v>
      </c>
      <c r="F127" s="799">
        <v>20863</v>
      </c>
      <c r="G127" s="2006">
        <v>23243</v>
      </c>
      <c r="H127" s="1720">
        <v>34088</v>
      </c>
      <c r="I127" s="799">
        <v>16250</v>
      </c>
      <c r="J127" s="2006">
        <v>17838</v>
      </c>
      <c r="K127" s="1720">
        <v>24133</v>
      </c>
      <c r="L127" s="799">
        <v>11489</v>
      </c>
      <c r="M127" s="799">
        <v>12644</v>
      </c>
      <c r="N127" s="1998">
        <v>2534</v>
      </c>
      <c r="O127" s="799">
        <v>1214</v>
      </c>
      <c r="P127" s="2006">
        <v>1320</v>
      </c>
    </row>
    <row r="128" spans="1:16" s="278" customFormat="1" ht="11.25" customHeight="1" x14ac:dyDescent="0.25">
      <c r="A128" s="2001" t="s">
        <v>1792</v>
      </c>
      <c r="B128" s="227">
        <v>0</v>
      </c>
      <c r="C128" s="175">
        <v>0</v>
      </c>
      <c r="D128" s="531">
        <v>0</v>
      </c>
      <c r="E128" s="1720">
        <v>0</v>
      </c>
      <c r="F128" s="799">
        <v>0</v>
      </c>
      <c r="G128" s="2006">
        <v>0</v>
      </c>
      <c r="H128" s="1720">
        <v>0</v>
      </c>
      <c r="I128" s="799">
        <v>0</v>
      </c>
      <c r="J128" s="2006">
        <v>0</v>
      </c>
      <c r="K128" s="1720">
        <v>0</v>
      </c>
      <c r="L128" s="799">
        <v>0</v>
      </c>
      <c r="M128" s="799">
        <v>0</v>
      </c>
      <c r="N128" s="1998">
        <v>0</v>
      </c>
      <c r="O128" s="799">
        <v>0</v>
      </c>
      <c r="P128" s="2006">
        <v>0</v>
      </c>
    </row>
    <row r="129" spans="1:16" ht="11.25" customHeight="1" x14ac:dyDescent="0.25">
      <c r="A129" s="2001" t="s">
        <v>1816</v>
      </c>
      <c r="B129" s="227">
        <v>35441</v>
      </c>
      <c r="C129" s="175">
        <v>17539</v>
      </c>
      <c r="D129" s="531">
        <v>17902</v>
      </c>
      <c r="E129" s="1720">
        <v>39575</v>
      </c>
      <c r="F129" s="799">
        <v>19450</v>
      </c>
      <c r="G129" s="2006">
        <v>20125</v>
      </c>
      <c r="H129" s="1720">
        <v>38976</v>
      </c>
      <c r="I129" s="799">
        <v>19501</v>
      </c>
      <c r="J129" s="2006">
        <v>19475</v>
      </c>
      <c r="K129" s="1720">
        <v>16447</v>
      </c>
      <c r="L129" s="799">
        <v>8186</v>
      </c>
      <c r="M129" s="799">
        <v>8261</v>
      </c>
      <c r="N129" s="1998">
        <v>0</v>
      </c>
      <c r="O129" s="799">
        <v>0</v>
      </c>
      <c r="P129" s="2006">
        <v>0</v>
      </c>
    </row>
    <row r="130" spans="1:16" ht="11.25" customHeight="1" x14ac:dyDescent="0.25">
      <c r="A130" s="2001" t="s">
        <v>1793</v>
      </c>
      <c r="B130" s="227">
        <v>5012</v>
      </c>
      <c r="C130" s="175">
        <v>2521</v>
      </c>
      <c r="D130" s="531">
        <v>2491</v>
      </c>
      <c r="E130" s="1720">
        <v>0</v>
      </c>
      <c r="F130" s="799">
        <v>0</v>
      </c>
      <c r="G130" s="2006">
        <v>0</v>
      </c>
      <c r="H130" s="1720">
        <v>1568</v>
      </c>
      <c r="I130" s="799">
        <v>767</v>
      </c>
      <c r="J130" s="2006">
        <v>801</v>
      </c>
      <c r="K130" s="1720">
        <v>5285</v>
      </c>
      <c r="L130" s="799">
        <v>2710</v>
      </c>
      <c r="M130" s="799">
        <v>2575</v>
      </c>
      <c r="N130" s="1998">
        <v>0</v>
      </c>
      <c r="O130" s="799">
        <v>0</v>
      </c>
      <c r="P130" s="2006">
        <v>0</v>
      </c>
    </row>
    <row r="131" spans="1:16" ht="11.25" customHeight="1" x14ac:dyDescent="0.25">
      <c r="A131" s="2001" t="s">
        <v>1794</v>
      </c>
      <c r="B131" s="227" t="s">
        <v>687</v>
      </c>
      <c r="C131" s="175" t="s">
        <v>687</v>
      </c>
      <c r="D131" s="531" t="s">
        <v>687</v>
      </c>
      <c r="E131" s="227" t="s">
        <v>687</v>
      </c>
      <c r="F131" s="175" t="s">
        <v>687</v>
      </c>
      <c r="G131" s="531" t="s">
        <v>687</v>
      </c>
      <c r="H131" s="1720">
        <v>1761</v>
      </c>
      <c r="I131" s="799">
        <v>869</v>
      </c>
      <c r="J131" s="2006">
        <v>892</v>
      </c>
      <c r="K131" s="1720">
        <v>1022</v>
      </c>
      <c r="L131" s="799">
        <v>446</v>
      </c>
      <c r="M131" s="799">
        <v>576</v>
      </c>
      <c r="N131" s="1998">
        <v>0</v>
      </c>
      <c r="O131" s="799">
        <v>0</v>
      </c>
      <c r="P131" s="2006">
        <v>0</v>
      </c>
    </row>
    <row r="132" spans="1:16" ht="11.25" customHeight="1" x14ac:dyDescent="0.25">
      <c r="A132" s="2001" t="s">
        <v>1795</v>
      </c>
      <c r="B132" s="227">
        <v>3150</v>
      </c>
      <c r="C132" s="175">
        <v>1594</v>
      </c>
      <c r="D132" s="531">
        <v>1556</v>
      </c>
      <c r="E132" s="1720">
        <v>2535</v>
      </c>
      <c r="F132" s="799">
        <v>1323</v>
      </c>
      <c r="G132" s="2006">
        <v>1212</v>
      </c>
      <c r="H132" s="1720">
        <v>3835</v>
      </c>
      <c r="I132" s="799">
        <v>2008</v>
      </c>
      <c r="J132" s="2006">
        <v>1827</v>
      </c>
      <c r="K132" s="1720">
        <v>2451</v>
      </c>
      <c r="L132" s="799">
        <v>1251</v>
      </c>
      <c r="M132" s="799">
        <v>1200</v>
      </c>
      <c r="N132" s="1998">
        <v>1684</v>
      </c>
      <c r="O132" s="799">
        <v>857</v>
      </c>
      <c r="P132" s="2006">
        <v>827</v>
      </c>
    </row>
    <row r="133" spans="1:16" ht="11.25" customHeight="1" x14ac:dyDescent="0.25">
      <c r="A133" s="2001" t="s">
        <v>1796</v>
      </c>
      <c r="B133" s="227">
        <v>264800</v>
      </c>
      <c r="C133" s="175">
        <v>132957</v>
      </c>
      <c r="D133" s="531">
        <v>131843</v>
      </c>
      <c r="E133" s="1720">
        <v>289745</v>
      </c>
      <c r="F133" s="799">
        <v>143640</v>
      </c>
      <c r="G133" s="2006">
        <v>146105</v>
      </c>
      <c r="H133" s="1720">
        <v>304947</v>
      </c>
      <c r="I133" s="799">
        <v>151242</v>
      </c>
      <c r="J133" s="2006">
        <v>153705</v>
      </c>
      <c r="K133" s="1720">
        <v>142881</v>
      </c>
      <c r="L133" s="799">
        <v>70712</v>
      </c>
      <c r="M133" s="799">
        <v>72169</v>
      </c>
      <c r="N133" s="1998">
        <v>79475</v>
      </c>
      <c r="O133" s="799">
        <v>37120</v>
      </c>
      <c r="P133" s="2006">
        <v>42355</v>
      </c>
    </row>
    <row r="134" spans="1:16" ht="11.25" customHeight="1" x14ac:dyDescent="0.25">
      <c r="A134" s="2001" t="s">
        <v>1797</v>
      </c>
      <c r="B134" s="227" t="s">
        <v>687</v>
      </c>
      <c r="C134" s="175" t="s">
        <v>687</v>
      </c>
      <c r="D134" s="531" t="s">
        <v>687</v>
      </c>
      <c r="E134" s="227" t="s">
        <v>687</v>
      </c>
      <c r="F134" s="175" t="s">
        <v>687</v>
      </c>
      <c r="G134" s="531" t="s">
        <v>687</v>
      </c>
      <c r="H134" s="1720">
        <v>0</v>
      </c>
      <c r="I134" s="799">
        <v>0</v>
      </c>
      <c r="J134" s="2006">
        <v>0</v>
      </c>
      <c r="K134" s="1720">
        <v>0</v>
      </c>
      <c r="L134" s="799">
        <v>0</v>
      </c>
      <c r="M134" s="799">
        <v>0</v>
      </c>
      <c r="N134" s="1998">
        <v>0</v>
      </c>
      <c r="O134" s="799">
        <v>0</v>
      </c>
      <c r="P134" s="2006">
        <v>0</v>
      </c>
    </row>
    <row r="135" spans="1:16" ht="11.25" customHeight="1" x14ac:dyDescent="0.25">
      <c r="A135" s="2001" t="s">
        <v>1820</v>
      </c>
      <c r="B135" s="227">
        <v>2677</v>
      </c>
      <c r="C135" s="175">
        <v>1338</v>
      </c>
      <c r="D135" s="531">
        <v>1339</v>
      </c>
      <c r="E135" s="1720">
        <v>2924</v>
      </c>
      <c r="F135" s="799">
        <v>1489</v>
      </c>
      <c r="G135" s="2006">
        <v>1435</v>
      </c>
      <c r="H135" s="1720" t="s">
        <v>687</v>
      </c>
      <c r="I135" s="799" t="s">
        <v>687</v>
      </c>
      <c r="J135" s="2006" t="s">
        <v>687</v>
      </c>
      <c r="K135" s="1720" t="s">
        <v>687</v>
      </c>
      <c r="L135" s="799" t="s">
        <v>687</v>
      </c>
      <c r="M135" s="799" t="s">
        <v>687</v>
      </c>
      <c r="N135" s="1998" t="s">
        <v>687</v>
      </c>
      <c r="O135" s="799" t="s">
        <v>687</v>
      </c>
      <c r="P135" s="799" t="s">
        <v>687</v>
      </c>
    </row>
    <row r="136" spans="1:16" ht="11.25" customHeight="1" x14ac:dyDescent="0.25">
      <c r="A136" s="2001" t="s">
        <v>1799</v>
      </c>
      <c r="B136" s="227">
        <v>7724</v>
      </c>
      <c r="C136" s="175">
        <v>4125</v>
      </c>
      <c r="D136" s="531">
        <v>3599</v>
      </c>
      <c r="E136" s="1720">
        <v>8647</v>
      </c>
      <c r="F136" s="799">
        <v>4372</v>
      </c>
      <c r="G136" s="2006">
        <v>4275</v>
      </c>
      <c r="H136" s="1720">
        <v>8250</v>
      </c>
      <c r="I136" s="799">
        <v>4317</v>
      </c>
      <c r="J136" s="2006">
        <v>3933</v>
      </c>
      <c r="K136" s="1720">
        <v>4139</v>
      </c>
      <c r="L136" s="799">
        <v>2172</v>
      </c>
      <c r="M136" s="799">
        <v>1967</v>
      </c>
      <c r="N136" s="1998">
        <v>6877</v>
      </c>
      <c r="O136" s="799">
        <v>3599</v>
      </c>
      <c r="P136" s="2006">
        <v>3278</v>
      </c>
    </row>
    <row r="137" spans="1:16" ht="11.25" customHeight="1" x14ac:dyDescent="0.25">
      <c r="A137" s="2384" t="s">
        <v>1800</v>
      </c>
      <c r="B137" s="2385">
        <v>17667</v>
      </c>
      <c r="C137" s="2386">
        <v>8971</v>
      </c>
      <c r="D137" s="2364">
        <v>8696</v>
      </c>
      <c r="E137" s="2399">
        <v>21272</v>
      </c>
      <c r="F137" s="2400">
        <v>10698</v>
      </c>
      <c r="G137" s="2401">
        <v>10574</v>
      </c>
      <c r="H137" s="2399">
        <v>20501</v>
      </c>
      <c r="I137" s="2400">
        <v>10089</v>
      </c>
      <c r="J137" s="2401">
        <v>10412</v>
      </c>
      <c r="K137" s="2399">
        <v>11244</v>
      </c>
      <c r="L137" s="2400">
        <v>5590</v>
      </c>
      <c r="M137" s="2400">
        <v>5654</v>
      </c>
      <c r="N137" s="2387">
        <v>14529</v>
      </c>
      <c r="O137" s="2400">
        <v>6874</v>
      </c>
      <c r="P137" s="2401">
        <v>7655</v>
      </c>
    </row>
    <row r="139" spans="1:16" s="1939" customFormat="1" x14ac:dyDescent="0.25">
      <c r="A139" s="1939" t="s">
        <v>1801</v>
      </c>
    </row>
    <row r="140" spans="1:16" s="1939" customFormat="1" x14ac:dyDescent="0.25">
      <c r="A140" s="1939" t="s">
        <v>1821</v>
      </c>
    </row>
    <row r="141" spans="1:16" s="1939" customFormat="1" x14ac:dyDescent="0.25">
      <c r="A141" s="1939" t="s">
        <v>1822</v>
      </c>
    </row>
    <row r="142" spans="1:16" s="1939" customFormat="1" x14ac:dyDescent="0.25">
      <c r="A142" s="1939" t="s">
        <v>1823</v>
      </c>
    </row>
    <row r="143" spans="1:16" s="1939" customFormat="1" x14ac:dyDescent="0.25">
      <c r="A143" s="1939" t="s">
        <v>1824</v>
      </c>
    </row>
    <row r="144" spans="1:16" s="1939" customFormat="1" x14ac:dyDescent="0.25">
      <c r="A144" s="1939" t="s">
        <v>1825</v>
      </c>
    </row>
    <row r="145" spans="1:1" s="1939" customFormat="1" x14ac:dyDescent="0.25">
      <c r="A145" s="1939" t="s">
        <v>1826</v>
      </c>
    </row>
    <row r="146" spans="1:1" s="1939" customFormat="1" x14ac:dyDescent="0.25">
      <c r="A146" s="1939" t="s">
        <v>1827</v>
      </c>
    </row>
    <row r="147" spans="1:1" s="1939" customFormat="1" x14ac:dyDescent="0.25">
      <c r="A147" s="1939" t="s">
        <v>1828</v>
      </c>
    </row>
    <row r="148" spans="1:1" s="1939" customFormat="1" x14ac:dyDescent="0.25">
      <c r="A148" s="1939" t="s">
        <v>696</v>
      </c>
    </row>
    <row r="149" spans="1:1" s="1939" customFormat="1" x14ac:dyDescent="0.25">
      <c r="A149" s="1939" t="s">
        <v>1258</v>
      </c>
    </row>
    <row r="150" spans="1:1" s="1939" customFormat="1" x14ac:dyDescent="0.25">
      <c r="A150" s="1939" t="s">
        <v>1529</v>
      </c>
    </row>
    <row r="151" spans="1:1" x14ac:dyDescent="0.25">
      <c r="A151" s="46"/>
    </row>
    <row r="152" spans="1:1" x14ac:dyDescent="0.25">
      <c r="A152" s="1939"/>
    </row>
  </sheetData>
  <pageMargins left="0.7" right="0.7" top="0.75" bottom="0.75" header="0.3" footer="0.3"/>
  <pageSetup paperSize="1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dimension ref="A1:U163"/>
  <sheetViews>
    <sheetView zoomScaleNormal="100" workbookViewId="0"/>
  </sheetViews>
  <sheetFormatPr baseColWidth="10" defaultColWidth="11.375" defaultRowHeight="10.199999999999999" x14ac:dyDescent="0.25"/>
  <cols>
    <col min="1" max="1" width="32.625" style="22" customWidth="1"/>
    <col min="2" max="2" width="11.25" style="121" bestFit="1" customWidth="1"/>
    <col min="3" max="3" width="17" style="121" bestFit="1" customWidth="1"/>
    <col min="4" max="4" width="11.25" style="121" bestFit="1" customWidth="1"/>
    <col min="5" max="5" width="16.875" style="121" bestFit="1" customWidth="1"/>
    <col min="6" max="6" width="11.25" style="22" bestFit="1" customWidth="1"/>
    <col min="7" max="7" width="17" style="22" bestFit="1" customWidth="1"/>
    <col min="8" max="8" width="11.25" style="22" bestFit="1" customWidth="1"/>
    <col min="9" max="9" width="16.875" style="22" bestFit="1" customWidth="1"/>
    <col min="10" max="10" width="11.25" style="22" bestFit="1" customWidth="1"/>
    <col min="11" max="11" width="17" style="22" bestFit="1" customWidth="1"/>
    <col min="12" max="12" width="11.25" style="22" bestFit="1" customWidth="1"/>
    <col min="13" max="13" width="16.875" style="22" bestFit="1" customWidth="1"/>
    <col min="14" max="14" width="11.25" style="22" bestFit="1" customWidth="1"/>
    <col min="15" max="15" width="17" style="22" bestFit="1" customWidth="1"/>
    <col min="16" max="16" width="11.25" style="22" bestFit="1" customWidth="1"/>
    <col min="17" max="17" width="16.875" style="22" bestFit="1" customWidth="1"/>
    <col min="18" max="19" width="17" style="22" bestFit="1" customWidth="1"/>
    <col min="20" max="21" width="16.875" style="22" bestFit="1" customWidth="1"/>
    <col min="22" max="16384" width="11.375" style="22"/>
  </cols>
  <sheetData>
    <row r="1" spans="1:21" x14ac:dyDescent="0.25">
      <c r="B1" s="22"/>
      <c r="C1" s="22"/>
      <c r="D1" s="22"/>
      <c r="E1" s="22"/>
    </row>
    <row r="2" spans="1:21" s="1969" customFormat="1" ht="11.55" x14ac:dyDescent="0.25">
      <c r="A2" s="575" t="s">
        <v>1829</v>
      </c>
      <c r="B2" s="278"/>
      <c r="C2" s="278"/>
      <c r="D2" s="278"/>
      <c r="E2" s="278"/>
      <c r="F2" s="278"/>
      <c r="G2" s="278"/>
      <c r="H2" s="278"/>
      <c r="I2" s="278"/>
      <c r="J2" s="278"/>
      <c r="K2" s="278"/>
      <c r="L2" s="278"/>
      <c r="M2" s="278"/>
    </row>
    <row r="3" spans="1:21" s="1969" customFormat="1" ht="14.95" customHeight="1" x14ac:dyDescent="0.25"/>
    <row r="4" spans="1:21" ht="13.6" customHeight="1" x14ac:dyDescent="0.25">
      <c r="A4" s="2402" t="s">
        <v>1830</v>
      </c>
      <c r="B4" s="2403">
        <v>2017</v>
      </c>
      <c r="C4" s="2404"/>
      <c r="D4" s="2404"/>
      <c r="E4" s="2404"/>
      <c r="F4" s="2405">
        <v>2018</v>
      </c>
      <c r="G4" s="2406"/>
      <c r="H4" s="2406"/>
      <c r="I4" s="2407"/>
      <c r="J4" s="2405">
        <v>2019</v>
      </c>
      <c r="K4" s="2406"/>
      <c r="L4" s="2406"/>
      <c r="M4" s="2407"/>
      <c r="N4" s="2405" t="s">
        <v>831</v>
      </c>
      <c r="O4" s="2406"/>
      <c r="P4" s="2406"/>
      <c r="Q4" s="2407"/>
      <c r="R4" s="2405">
        <v>2021</v>
      </c>
      <c r="S4" s="2406"/>
      <c r="T4" s="2406"/>
      <c r="U4" s="2407"/>
    </row>
    <row r="5" spans="1:21" x14ac:dyDescent="0.25">
      <c r="A5" s="2408"/>
      <c r="B5" s="2409" t="s">
        <v>752</v>
      </c>
      <c r="C5" s="2409" t="s">
        <v>1831</v>
      </c>
      <c r="D5" s="2409" t="s">
        <v>1832</v>
      </c>
      <c r="E5" s="2409" t="s">
        <v>1833</v>
      </c>
      <c r="F5" s="2395" t="s">
        <v>752</v>
      </c>
      <c r="G5" s="2395" t="s">
        <v>1831</v>
      </c>
      <c r="H5" s="2395" t="s">
        <v>1832</v>
      </c>
      <c r="I5" s="2395" t="s">
        <v>1833</v>
      </c>
      <c r="J5" s="2395" t="s">
        <v>752</v>
      </c>
      <c r="K5" s="2395" t="s">
        <v>1831</v>
      </c>
      <c r="L5" s="2395" t="s">
        <v>1832</v>
      </c>
      <c r="M5" s="2395" t="s">
        <v>1833</v>
      </c>
      <c r="N5" s="2395" t="s">
        <v>752</v>
      </c>
      <c r="O5" s="2395" t="s">
        <v>1831</v>
      </c>
      <c r="P5" s="2395" t="s">
        <v>1832</v>
      </c>
      <c r="Q5" s="2395" t="s">
        <v>1833</v>
      </c>
      <c r="R5" s="2396" t="s">
        <v>752</v>
      </c>
      <c r="S5" s="2396" t="s">
        <v>1831</v>
      </c>
      <c r="T5" s="2396" t="s">
        <v>1832</v>
      </c>
      <c r="U5" s="2396" t="s">
        <v>1833</v>
      </c>
    </row>
    <row r="6" spans="1:21" s="278" customFormat="1" ht="12.1" customHeight="1" x14ac:dyDescent="0.25">
      <c r="A6" s="2212" t="s">
        <v>1686</v>
      </c>
      <c r="B6" s="227">
        <v>3019432</v>
      </c>
      <c r="C6" s="227">
        <v>472707</v>
      </c>
      <c r="D6" s="227">
        <v>2252939</v>
      </c>
      <c r="E6" s="2213">
        <v>293786</v>
      </c>
      <c r="F6" s="227">
        <v>3412980</v>
      </c>
      <c r="G6" s="227">
        <v>571311</v>
      </c>
      <c r="H6" s="227">
        <v>2547649</v>
      </c>
      <c r="I6" s="2213">
        <v>294020</v>
      </c>
      <c r="J6" s="227">
        <v>3523447</v>
      </c>
      <c r="K6" s="227">
        <v>551497</v>
      </c>
      <c r="L6" s="227">
        <v>2648417</v>
      </c>
      <c r="M6" s="2213">
        <v>323533</v>
      </c>
      <c r="N6" s="227">
        <v>1407166</v>
      </c>
      <c r="O6" s="227">
        <v>202621</v>
      </c>
      <c r="P6" s="227">
        <v>1062155</v>
      </c>
      <c r="Q6" s="2213">
        <v>142390</v>
      </c>
      <c r="R6" s="2381">
        <v>1697150</v>
      </c>
      <c r="S6" s="2398">
        <v>418761</v>
      </c>
      <c r="T6" s="2398">
        <v>1154481</v>
      </c>
      <c r="U6" s="2214">
        <v>123908</v>
      </c>
    </row>
    <row r="7" spans="1:21" s="278" customFormat="1" ht="12.1" customHeight="1" x14ac:dyDescent="0.25">
      <c r="A7" s="1997" t="s">
        <v>677</v>
      </c>
      <c r="B7" s="227">
        <v>15523</v>
      </c>
      <c r="C7" s="227">
        <v>960</v>
      </c>
      <c r="D7" s="227">
        <v>11669</v>
      </c>
      <c r="E7" s="529">
        <v>2894</v>
      </c>
      <c r="F7" s="227">
        <v>14837</v>
      </c>
      <c r="G7" s="227">
        <v>950</v>
      </c>
      <c r="H7" s="227">
        <v>12806</v>
      </c>
      <c r="I7" s="529">
        <v>1081</v>
      </c>
      <c r="J7" s="227">
        <v>13360</v>
      </c>
      <c r="K7" s="227">
        <v>540</v>
      </c>
      <c r="L7" s="227">
        <v>11431</v>
      </c>
      <c r="M7" s="529">
        <v>1389</v>
      </c>
      <c r="N7" s="227">
        <v>4901</v>
      </c>
      <c r="O7" s="227">
        <v>530</v>
      </c>
      <c r="P7" s="227">
        <v>3750</v>
      </c>
      <c r="Q7" s="529">
        <v>621</v>
      </c>
      <c r="R7" s="2008">
        <v>5406</v>
      </c>
      <c r="S7" s="2009">
        <v>298</v>
      </c>
      <c r="T7" s="2009">
        <v>4910</v>
      </c>
      <c r="U7" s="2010">
        <v>198</v>
      </c>
    </row>
    <row r="8" spans="1:21" s="278" customFormat="1" ht="12.1" customHeight="1" x14ac:dyDescent="0.25">
      <c r="A8" s="2001" t="s">
        <v>1687</v>
      </c>
      <c r="B8" s="227" t="s">
        <v>687</v>
      </c>
      <c r="C8" s="175" t="s">
        <v>687</v>
      </c>
      <c r="D8" s="175" t="s">
        <v>687</v>
      </c>
      <c r="E8" s="531" t="s">
        <v>687</v>
      </c>
      <c r="F8" s="227" t="s">
        <v>687</v>
      </c>
      <c r="G8" s="175" t="s">
        <v>687</v>
      </c>
      <c r="H8" s="175" t="s">
        <v>687</v>
      </c>
      <c r="I8" s="531" t="s">
        <v>687</v>
      </c>
      <c r="J8" s="227">
        <v>0</v>
      </c>
      <c r="K8" s="799">
        <v>0</v>
      </c>
      <c r="L8" s="799">
        <v>0</v>
      </c>
      <c r="M8" s="2006">
        <v>0</v>
      </c>
      <c r="N8" s="227">
        <v>0</v>
      </c>
      <c r="O8" s="799">
        <v>0</v>
      </c>
      <c r="P8" s="799">
        <v>0</v>
      </c>
      <c r="Q8" s="2006">
        <v>0</v>
      </c>
      <c r="R8" s="1998">
        <v>0</v>
      </c>
      <c r="S8" s="799">
        <v>0</v>
      </c>
      <c r="T8" s="799">
        <v>0</v>
      </c>
      <c r="U8" s="2006">
        <v>0</v>
      </c>
    </row>
    <row r="9" spans="1:21" s="278" customFormat="1" ht="12.1" customHeight="1" x14ac:dyDescent="0.25">
      <c r="A9" s="2001" t="s">
        <v>1688</v>
      </c>
      <c r="B9" s="227">
        <v>0</v>
      </c>
      <c r="C9" s="175">
        <v>0</v>
      </c>
      <c r="D9" s="175">
        <v>0</v>
      </c>
      <c r="E9" s="531">
        <v>0</v>
      </c>
      <c r="F9" s="227">
        <v>0</v>
      </c>
      <c r="G9" s="175">
        <v>0</v>
      </c>
      <c r="H9" s="175">
        <v>0</v>
      </c>
      <c r="I9" s="531">
        <v>0</v>
      </c>
      <c r="J9" s="227">
        <v>0</v>
      </c>
      <c r="K9" s="799">
        <v>0</v>
      </c>
      <c r="L9" s="799">
        <v>0</v>
      </c>
      <c r="M9" s="2006">
        <v>0</v>
      </c>
      <c r="N9" s="227">
        <v>0</v>
      </c>
      <c r="O9" s="799">
        <v>0</v>
      </c>
      <c r="P9" s="799">
        <v>0</v>
      </c>
      <c r="Q9" s="2006">
        <v>0</v>
      </c>
      <c r="R9" s="1998">
        <v>0</v>
      </c>
      <c r="S9" s="799">
        <v>0</v>
      </c>
      <c r="T9" s="799">
        <v>0</v>
      </c>
      <c r="U9" s="2006">
        <v>0</v>
      </c>
    </row>
    <row r="10" spans="1:21" s="278" customFormat="1" ht="12.1" customHeight="1" x14ac:dyDescent="0.25">
      <c r="A10" s="2001" t="s">
        <v>1689</v>
      </c>
      <c r="B10" s="227">
        <v>799</v>
      </c>
      <c r="C10" s="175">
        <v>14</v>
      </c>
      <c r="D10" s="175">
        <v>722</v>
      </c>
      <c r="E10" s="531">
        <v>63</v>
      </c>
      <c r="F10" s="227">
        <v>540</v>
      </c>
      <c r="G10" s="175">
        <v>16</v>
      </c>
      <c r="H10" s="175">
        <v>417</v>
      </c>
      <c r="I10" s="531">
        <v>107</v>
      </c>
      <c r="J10" s="227">
        <v>878</v>
      </c>
      <c r="K10" s="799">
        <v>16</v>
      </c>
      <c r="L10" s="799">
        <v>772</v>
      </c>
      <c r="M10" s="2006">
        <v>90</v>
      </c>
      <c r="N10" s="227">
        <v>16</v>
      </c>
      <c r="O10" s="799">
        <v>0</v>
      </c>
      <c r="P10" s="799">
        <v>12</v>
      </c>
      <c r="Q10" s="2006">
        <v>4</v>
      </c>
      <c r="R10" s="1998">
        <v>324</v>
      </c>
      <c r="S10" s="799">
        <v>6</v>
      </c>
      <c r="T10" s="799">
        <v>315</v>
      </c>
      <c r="U10" s="2006">
        <v>3</v>
      </c>
    </row>
    <row r="11" spans="1:21" ht="12.1" customHeight="1" x14ac:dyDescent="0.25">
      <c r="A11" s="2001" t="s">
        <v>1690</v>
      </c>
      <c r="B11" s="227">
        <v>14200</v>
      </c>
      <c r="C11" s="175">
        <v>944</v>
      </c>
      <c r="D11" s="175">
        <v>10459</v>
      </c>
      <c r="E11" s="531">
        <v>2797</v>
      </c>
      <c r="F11" s="227">
        <v>13854</v>
      </c>
      <c r="G11" s="175">
        <v>932</v>
      </c>
      <c r="H11" s="175">
        <v>11968</v>
      </c>
      <c r="I11" s="531">
        <v>954</v>
      </c>
      <c r="J11" s="227">
        <v>11729</v>
      </c>
      <c r="K11" s="799">
        <v>523</v>
      </c>
      <c r="L11" s="799">
        <v>9924</v>
      </c>
      <c r="M11" s="2006">
        <v>1282</v>
      </c>
      <c r="N11" s="227">
        <v>4823</v>
      </c>
      <c r="O11" s="799">
        <v>530</v>
      </c>
      <c r="P11" s="799">
        <v>3676</v>
      </c>
      <c r="Q11" s="2006">
        <v>617</v>
      </c>
      <c r="R11" s="1998">
        <v>4824</v>
      </c>
      <c r="S11" s="799">
        <v>287</v>
      </c>
      <c r="T11" s="799">
        <v>4349</v>
      </c>
      <c r="U11" s="2006">
        <v>188</v>
      </c>
    </row>
    <row r="12" spans="1:21" ht="12.1" customHeight="1" x14ac:dyDescent="0.25">
      <c r="A12" s="2001" t="s">
        <v>1691</v>
      </c>
      <c r="B12" s="227">
        <v>524</v>
      </c>
      <c r="C12" s="175">
        <v>2</v>
      </c>
      <c r="D12" s="175">
        <v>488</v>
      </c>
      <c r="E12" s="531">
        <v>34</v>
      </c>
      <c r="F12" s="227">
        <v>443</v>
      </c>
      <c r="G12" s="175">
        <v>2</v>
      </c>
      <c r="H12" s="175">
        <v>421</v>
      </c>
      <c r="I12" s="531">
        <v>20</v>
      </c>
      <c r="J12" s="227">
        <v>753</v>
      </c>
      <c r="K12" s="799">
        <v>1</v>
      </c>
      <c r="L12" s="799">
        <v>735</v>
      </c>
      <c r="M12" s="2006">
        <v>17</v>
      </c>
      <c r="N12" s="227">
        <v>62</v>
      </c>
      <c r="O12" s="799">
        <v>0</v>
      </c>
      <c r="P12" s="799">
        <v>62</v>
      </c>
      <c r="Q12" s="2006">
        <v>0</v>
      </c>
      <c r="R12" s="1998">
        <v>258</v>
      </c>
      <c r="S12" s="799">
        <v>5</v>
      </c>
      <c r="T12" s="799">
        <v>246</v>
      </c>
      <c r="U12" s="2006">
        <v>7</v>
      </c>
    </row>
    <row r="13" spans="1:21" s="278" customFormat="1" ht="12.1" customHeight="1" x14ac:dyDescent="0.25">
      <c r="A13" s="1997" t="s">
        <v>678</v>
      </c>
      <c r="B13" s="227">
        <v>11310</v>
      </c>
      <c r="C13" s="227">
        <v>4062</v>
      </c>
      <c r="D13" s="227">
        <v>6189</v>
      </c>
      <c r="E13" s="529">
        <v>1059</v>
      </c>
      <c r="F13" s="227">
        <v>19595</v>
      </c>
      <c r="G13" s="227">
        <v>5888</v>
      </c>
      <c r="H13" s="227">
        <v>10969</v>
      </c>
      <c r="I13" s="529">
        <v>2738</v>
      </c>
      <c r="J13" s="227">
        <v>12179</v>
      </c>
      <c r="K13" s="227">
        <v>3684</v>
      </c>
      <c r="L13" s="227">
        <v>7274</v>
      </c>
      <c r="M13" s="529">
        <v>1221</v>
      </c>
      <c r="N13" s="227">
        <v>2688</v>
      </c>
      <c r="O13" s="227">
        <v>332</v>
      </c>
      <c r="P13" s="227">
        <v>1645</v>
      </c>
      <c r="Q13" s="529">
        <v>711</v>
      </c>
      <c r="R13" s="2008">
        <v>3215</v>
      </c>
      <c r="S13" s="2009">
        <v>628</v>
      </c>
      <c r="T13" s="2009">
        <v>2117</v>
      </c>
      <c r="U13" s="2010">
        <v>470</v>
      </c>
    </row>
    <row r="14" spans="1:21" ht="12.1" customHeight="1" x14ac:dyDescent="0.25">
      <c r="A14" s="2001" t="s">
        <v>1692</v>
      </c>
      <c r="B14" s="227">
        <v>239</v>
      </c>
      <c r="C14" s="175">
        <v>48</v>
      </c>
      <c r="D14" s="175">
        <v>187</v>
      </c>
      <c r="E14" s="531">
        <v>4</v>
      </c>
      <c r="F14" s="227">
        <v>548</v>
      </c>
      <c r="G14" s="175">
        <v>38</v>
      </c>
      <c r="H14" s="175">
        <v>489</v>
      </c>
      <c r="I14" s="531">
        <v>21</v>
      </c>
      <c r="J14" s="227">
        <v>422</v>
      </c>
      <c r="K14" s="799">
        <v>56</v>
      </c>
      <c r="L14" s="799">
        <v>355</v>
      </c>
      <c r="M14" s="2006">
        <v>11</v>
      </c>
      <c r="N14" s="227">
        <v>76</v>
      </c>
      <c r="O14" s="799">
        <v>2</v>
      </c>
      <c r="P14" s="799">
        <v>71</v>
      </c>
      <c r="Q14" s="2006">
        <v>3</v>
      </c>
      <c r="R14" s="1998">
        <v>0</v>
      </c>
      <c r="S14" s="799">
        <v>0</v>
      </c>
      <c r="T14" s="799">
        <v>0</v>
      </c>
      <c r="U14" s="2006">
        <v>0</v>
      </c>
    </row>
    <row r="15" spans="1:21" ht="12.1" customHeight="1" x14ac:dyDescent="0.25">
      <c r="A15" s="2001" t="s">
        <v>1693</v>
      </c>
      <c r="B15" s="227">
        <v>11071</v>
      </c>
      <c r="C15" s="175">
        <v>4014</v>
      </c>
      <c r="D15" s="175">
        <v>6002</v>
      </c>
      <c r="E15" s="531">
        <v>1055</v>
      </c>
      <c r="F15" s="227">
        <v>19047</v>
      </c>
      <c r="G15" s="175">
        <v>5850</v>
      </c>
      <c r="H15" s="175">
        <v>10480</v>
      </c>
      <c r="I15" s="531">
        <v>2717</v>
      </c>
      <c r="J15" s="227">
        <v>11757</v>
      </c>
      <c r="K15" s="799">
        <v>3628</v>
      </c>
      <c r="L15" s="799">
        <v>6919</v>
      </c>
      <c r="M15" s="2006">
        <v>1210</v>
      </c>
      <c r="N15" s="227">
        <v>2612</v>
      </c>
      <c r="O15" s="799">
        <v>330</v>
      </c>
      <c r="P15" s="799">
        <v>1574</v>
      </c>
      <c r="Q15" s="2006">
        <v>708</v>
      </c>
      <c r="R15" s="1998">
        <v>3215</v>
      </c>
      <c r="S15" s="799">
        <v>628</v>
      </c>
      <c r="T15" s="799">
        <v>2117</v>
      </c>
      <c r="U15" s="2006">
        <v>470</v>
      </c>
    </row>
    <row r="16" spans="1:21" s="278" customFormat="1" ht="12.1" customHeight="1" x14ac:dyDescent="0.25">
      <c r="A16" s="1997" t="s">
        <v>679</v>
      </c>
      <c r="B16" s="227">
        <v>681962</v>
      </c>
      <c r="C16" s="227">
        <v>82628</v>
      </c>
      <c r="D16" s="227">
        <v>551520</v>
      </c>
      <c r="E16" s="529">
        <v>47814</v>
      </c>
      <c r="F16" s="227">
        <v>803224</v>
      </c>
      <c r="G16" s="227">
        <v>87656</v>
      </c>
      <c r="H16" s="227">
        <v>650761</v>
      </c>
      <c r="I16" s="529">
        <v>64807</v>
      </c>
      <c r="J16" s="227">
        <v>711335</v>
      </c>
      <c r="K16" s="227">
        <v>73148</v>
      </c>
      <c r="L16" s="227">
        <v>580444</v>
      </c>
      <c r="M16" s="529">
        <v>57743</v>
      </c>
      <c r="N16" s="227">
        <v>125988</v>
      </c>
      <c r="O16" s="227">
        <v>12131</v>
      </c>
      <c r="P16" s="227">
        <v>100241</v>
      </c>
      <c r="Q16" s="529">
        <v>13616</v>
      </c>
      <c r="R16" s="2008">
        <v>95424</v>
      </c>
      <c r="S16" s="2009">
        <v>15935</v>
      </c>
      <c r="T16" s="2009">
        <v>72421</v>
      </c>
      <c r="U16" s="2010">
        <v>7068</v>
      </c>
    </row>
    <row r="17" spans="1:21" s="278" customFormat="1" ht="12.1" customHeight="1" x14ac:dyDescent="0.25">
      <c r="A17" s="2001" t="s">
        <v>1694</v>
      </c>
      <c r="B17" s="227">
        <v>145903</v>
      </c>
      <c r="C17" s="175">
        <v>23230</v>
      </c>
      <c r="D17" s="175">
        <v>116178</v>
      </c>
      <c r="E17" s="531">
        <v>6495</v>
      </c>
      <c r="F17" s="227">
        <v>172915</v>
      </c>
      <c r="G17" s="175">
        <v>29825</v>
      </c>
      <c r="H17" s="175">
        <v>135427</v>
      </c>
      <c r="I17" s="531">
        <v>7663</v>
      </c>
      <c r="J17" s="227">
        <v>143170</v>
      </c>
      <c r="K17" s="799">
        <v>26711</v>
      </c>
      <c r="L17" s="799">
        <v>105034</v>
      </c>
      <c r="M17" s="2006">
        <v>11425</v>
      </c>
      <c r="N17" s="227">
        <v>34377</v>
      </c>
      <c r="O17" s="799">
        <v>6167</v>
      </c>
      <c r="P17" s="799">
        <v>25124</v>
      </c>
      <c r="Q17" s="2006">
        <v>3086</v>
      </c>
      <c r="R17" s="1998">
        <v>89912</v>
      </c>
      <c r="S17" s="799">
        <v>14870</v>
      </c>
      <c r="T17" s="799">
        <v>68597</v>
      </c>
      <c r="U17" s="2006">
        <v>6445</v>
      </c>
    </row>
    <row r="18" spans="1:21" s="278" customFormat="1" ht="12.1" customHeight="1" x14ac:dyDescent="0.25">
      <c r="A18" s="2001" t="s">
        <v>1695</v>
      </c>
      <c r="B18" s="227" t="s">
        <v>687</v>
      </c>
      <c r="C18" s="175" t="s">
        <v>687</v>
      </c>
      <c r="D18" s="175" t="s">
        <v>687</v>
      </c>
      <c r="E18" s="531" t="s">
        <v>687</v>
      </c>
      <c r="F18" s="227" t="s">
        <v>687</v>
      </c>
      <c r="G18" s="175" t="s">
        <v>687</v>
      </c>
      <c r="H18" s="175" t="s">
        <v>687</v>
      </c>
      <c r="I18" s="531" t="s">
        <v>687</v>
      </c>
      <c r="J18" s="227">
        <v>0</v>
      </c>
      <c r="K18" s="799">
        <v>0</v>
      </c>
      <c r="L18" s="799">
        <v>0</v>
      </c>
      <c r="M18" s="2006">
        <v>0</v>
      </c>
      <c r="N18" s="227">
        <v>0</v>
      </c>
      <c r="O18" s="799">
        <v>0</v>
      </c>
      <c r="P18" s="799">
        <v>0</v>
      </c>
      <c r="Q18" s="2006">
        <v>0</v>
      </c>
      <c r="R18" s="1998">
        <v>0</v>
      </c>
      <c r="S18" s="799">
        <v>0</v>
      </c>
      <c r="T18" s="799">
        <v>0</v>
      </c>
      <c r="U18" s="2006">
        <v>0</v>
      </c>
    </row>
    <row r="19" spans="1:21" s="278" customFormat="1" ht="12.1" customHeight="1" x14ac:dyDescent="0.25">
      <c r="A19" s="2001" t="s">
        <v>1696</v>
      </c>
      <c r="B19" s="227">
        <v>0</v>
      </c>
      <c r="C19" s="175">
        <v>0</v>
      </c>
      <c r="D19" s="175">
        <v>0</v>
      </c>
      <c r="E19" s="531">
        <v>0</v>
      </c>
      <c r="F19" s="227">
        <v>0</v>
      </c>
      <c r="G19" s="175">
        <v>0</v>
      </c>
      <c r="H19" s="175">
        <v>0</v>
      </c>
      <c r="I19" s="531">
        <v>0</v>
      </c>
      <c r="J19" s="227">
        <v>0</v>
      </c>
      <c r="K19" s="799">
        <v>0</v>
      </c>
      <c r="L19" s="799">
        <v>0</v>
      </c>
      <c r="M19" s="2006">
        <v>0</v>
      </c>
      <c r="N19" s="227">
        <v>0</v>
      </c>
      <c r="O19" s="799">
        <v>0</v>
      </c>
      <c r="P19" s="799">
        <v>0</v>
      </c>
      <c r="Q19" s="2006">
        <v>0</v>
      </c>
      <c r="R19" s="1998">
        <v>0</v>
      </c>
      <c r="S19" s="799">
        <v>0</v>
      </c>
      <c r="T19" s="799">
        <v>0</v>
      </c>
      <c r="U19" s="2006">
        <v>0</v>
      </c>
    </row>
    <row r="20" spans="1:21" ht="12.1" customHeight="1" x14ac:dyDescent="0.25">
      <c r="A20" s="2001" t="s">
        <v>1697</v>
      </c>
      <c r="B20" s="227">
        <v>4253</v>
      </c>
      <c r="C20" s="175">
        <v>563</v>
      </c>
      <c r="D20" s="175">
        <v>3604</v>
      </c>
      <c r="E20" s="531">
        <v>86</v>
      </c>
      <c r="F20" s="227">
        <v>3155</v>
      </c>
      <c r="G20" s="175">
        <v>585</v>
      </c>
      <c r="H20" s="175">
        <v>2452</v>
      </c>
      <c r="I20" s="531">
        <v>118</v>
      </c>
      <c r="J20" s="227">
        <v>2399</v>
      </c>
      <c r="K20" s="799">
        <v>602</v>
      </c>
      <c r="L20" s="799">
        <v>1755</v>
      </c>
      <c r="M20" s="2006">
        <v>42</v>
      </c>
      <c r="N20" s="227">
        <v>531</v>
      </c>
      <c r="O20" s="799">
        <v>108</v>
      </c>
      <c r="P20" s="799">
        <v>411</v>
      </c>
      <c r="Q20" s="2006">
        <v>12</v>
      </c>
      <c r="R20" s="1998">
        <v>1022</v>
      </c>
      <c r="S20" s="799">
        <v>284</v>
      </c>
      <c r="T20" s="799">
        <v>708</v>
      </c>
      <c r="U20" s="2006">
        <v>30</v>
      </c>
    </row>
    <row r="21" spans="1:21" ht="12.1" customHeight="1" x14ac:dyDescent="0.25">
      <c r="A21" s="2001" t="s">
        <v>1698</v>
      </c>
      <c r="B21" s="227">
        <v>0</v>
      </c>
      <c r="C21" s="175">
        <v>0</v>
      </c>
      <c r="D21" s="175">
        <v>0</v>
      </c>
      <c r="E21" s="531">
        <v>0</v>
      </c>
      <c r="F21" s="227">
        <v>0</v>
      </c>
      <c r="G21" s="175">
        <v>0</v>
      </c>
      <c r="H21" s="175">
        <v>0</v>
      </c>
      <c r="I21" s="531">
        <v>0</v>
      </c>
      <c r="J21" s="227">
        <v>0</v>
      </c>
      <c r="K21" s="799">
        <v>0</v>
      </c>
      <c r="L21" s="799">
        <v>0</v>
      </c>
      <c r="M21" s="2006">
        <v>0</v>
      </c>
      <c r="N21" s="227">
        <v>0</v>
      </c>
      <c r="O21" s="799">
        <v>0</v>
      </c>
      <c r="P21" s="799">
        <v>0</v>
      </c>
      <c r="Q21" s="2006">
        <v>0</v>
      </c>
      <c r="R21" s="1998">
        <v>0</v>
      </c>
      <c r="S21" s="799">
        <v>0</v>
      </c>
      <c r="T21" s="799">
        <v>0</v>
      </c>
      <c r="U21" s="2006">
        <v>0</v>
      </c>
    </row>
    <row r="22" spans="1:21" ht="12.1" customHeight="1" x14ac:dyDescent="0.25">
      <c r="A22" s="2001" t="s">
        <v>1699</v>
      </c>
      <c r="B22" s="227">
        <v>531806</v>
      </c>
      <c r="C22" s="175">
        <v>58835</v>
      </c>
      <c r="D22" s="175">
        <v>431738</v>
      </c>
      <c r="E22" s="531">
        <v>41233</v>
      </c>
      <c r="F22" s="227">
        <v>627154</v>
      </c>
      <c r="G22" s="175">
        <v>57246</v>
      </c>
      <c r="H22" s="175">
        <v>512882</v>
      </c>
      <c r="I22" s="531">
        <v>57026</v>
      </c>
      <c r="J22" s="227">
        <v>565766</v>
      </c>
      <c r="K22" s="799">
        <v>45835</v>
      </c>
      <c r="L22" s="799">
        <v>473655</v>
      </c>
      <c r="M22" s="2006">
        <v>46276</v>
      </c>
      <c r="N22" s="227">
        <v>91080</v>
      </c>
      <c r="O22" s="799">
        <v>5856</v>
      </c>
      <c r="P22" s="799">
        <v>74706</v>
      </c>
      <c r="Q22" s="2006">
        <v>10518</v>
      </c>
      <c r="R22" s="1998">
        <v>4490</v>
      </c>
      <c r="S22" s="799">
        <v>781</v>
      </c>
      <c r="T22" s="799">
        <v>3116</v>
      </c>
      <c r="U22" s="2006">
        <v>593</v>
      </c>
    </row>
    <row r="23" spans="1:21" s="278" customFormat="1" ht="12.1" customHeight="1" x14ac:dyDescent="0.25">
      <c r="A23" s="1997" t="s">
        <v>680</v>
      </c>
      <c r="B23" s="227">
        <v>22093</v>
      </c>
      <c r="C23" s="227">
        <v>5711</v>
      </c>
      <c r="D23" s="227">
        <v>15140</v>
      </c>
      <c r="E23" s="529">
        <v>1242</v>
      </c>
      <c r="F23" s="227">
        <v>20699</v>
      </c>
      <c r="G23" s="227">
        <v>4625</v>
      </c>
      <c r="H23" s="227">
        <v>14661</v>
      </c>
      <c r="I23" s="529">
        <v>1413</v>
      </c>
      <c r="J23" s="227">
        <v>21752</v>
      </c>
      <c r="K23" s="227">
        <v>4651</v>
      </c>
      <c r="L23" s="227">
        <v>15786</v>
      </c>
      <c r="M23" s="529">
        <v>1315</v>
      </c>
      <c r="N23" s="227">
        <v>12760</v>
      </c>
      <c r="O23" s="227">
        <v>3029</v>
      </c>
      <c r="P23" s="227">
        <v>9220</v>
      </c>
      <c r="Q23" s="529">
        <v>511</v>
      </c>
      <c r="R23" s="2008">
        <v>17860</v>
      </c>
      <c r="S23" s="2009">
        <v>3156</v>
      </c>
      <c r="T23" s="2009">
        <v>14162</v>
      </c>
      <c r="U23" s="2010">
        <v>542</v>
      </c>
    </row>
    <row r="24" spans="1:21" s="278" customFormat="1" ht="12.1" customHeight="1" x14ac:dyDescent="0.25">
      <c r="A24" s="2001" t="s">
        <v>1700</v>
      </c>
      <c r="B24" s="227">
        <v>11285</v>
      </c>
      <c r="C24" s="175">
        <v>3487</v>
      </c>
      <c r="D24" s="175">
        <v>7349</v>
      </c>
      <c r="E24" s="531">
        <v>449</v>
      </c>
      <c r="F24" s="227">
        <v>4332</v>
      </c>
      <c r="G24" s="175">
        <v>1341</v>
      </c>
      <c r="H24" s="175">
        <v>2882</v>
      </c>
      <c r="I24" s="531">
        <v>109</v>
      </c>
      <c r="J24" s="227">
        <v>5470</v>
      </c>
      <c r="K24" s="799">
        <v>1531</v>
      </c>
      <c r="L24" s="799">
        <v>3939</v>
      </c>
      <c r="M24" s="2006">
        <v>0</v>
      </c>
      <c r="N24" s="227">
        <v>4245</v>
      </c>
      <c r="O24" s="799">
        <v>1155</v>
      </c>
      <c r="P24" s="799">
        <v>3088</v>
      </c>
      <c r="Q24" s="2006">
        <v>2</v>
      </c>
      <c r="R24" s="1998">
        <v>4420</v>
      </c>
      <c r="S24" s="799">
        <v>1025</v>
      </c>
      <c r="T24" s="799">
        <v>3381</v>
      </c>
      <c r="U24" s="2006">
        <v>14</v>
      </c>
    </row>
    <row r="25" spans="1:21" ht="12.1" customHeight="1" x14ac:dyDescent="0.25">
      <c r="A25" s="2001" t="s">
        <v>1701</v>
      </c>
      <c r="B25" s="227">
        <v>1283</v>
      </c>
      <c r="C25" s="175">
        <v>37</v>
      </c>
      <c r="D25" s="175">
        <v>1233</v>
      </c>
      <c r="E25" s="531">
        <v>13</v>
      </c>
      <c r="F25" s="227">
        <v>1492</v>
      </c>
      <c r="G25" s="175">
        <v>29</v>
      </c>
      <c r="H25" s="175">
        <v>1429</v>
      </c>
      <c r="I25" s="531">
        <v>34</v>
      </c>
      <c r="J25" s="227">
        <v>1146</v>
      </c>
      <c r="K25" s="799">
        <v>30</v>
      </c>
      <c r="L25" s="799">
        <v>1082</v>
      </c>
      <c r="M25" s="2006">
        <v>34</v>
      </c>
      <c r="N25" s="227">
        <v>671</v>
      </c>
      <c r="O25" s="799">
        <v>54</v>
      </c>
      <c r="P25" s="799">
        <v>563</v>
      </c>
      <c r="Q25" s="2006">
        <v>54</v>
      </c>
      <c r="R25" s="1998">
        <v>1907</v>
      </c>
      <c r="S25" s="799">
        <v>8</v>
      </c>
      <c r="T25" s="799">
        <v>1898</v>
      </c>
      <c r="U25" s="2006">
        <v>1</v>
      </c>
    </row>
    <row r="26" spans="1:21" ht="12.1" customHeight="1" x14ac:dyDescent="0.25">
      <c r="A26" s="2001" t="s">
        <v>1702</v>
      </c>
      <c r="B26" s="227">
        <v>9525</v>
      </c>
      <c r="C26" s="175">
        <v>2187</v>
      </c>
      <c r="D26" s="175">
        <v>6558</v>
      </c>
      <c r="E26" s="531">
        <v>780</v>
      </c>
      <c r="F26" s="227">
        <v>14875</v>
      </c>
      <c r="G26" s="175">
        <v>3255</v>
      </c>
      <c r="H26" s="175">
        <v>10350</v>
      </c>
      <c r="I26" s="531">
        <v>1270</v>
      </c>
      <c r="J26" s="227">
        <v>15136</v>
      </c>
      <c r="K26" s="799">
        <v>3090</v>
      </c>
      <c r="L26" s="799">
        <v>10765</v>
      </c>
      <c r="M26" s="2006">
        <v>1281</v>
      </c>
      <c r="N26" s="227">
        <v>7844</v>
      </c>
      <c r="O26" s="799">
        <v>1820</v>
      </c>
      <c r="P26" s="799">
        <v>5569</v>
      </c>
      <c r="Q26" s="2006">
        <v>455</v>
      </c>
      <c r="R26" s="1998">
        <v>2681</v>
      </c>
      <c r="S26" s="799">
        <v>469</v>
      </c>
      <c r="T26" s="799">
        <v>1957</v>
      </c>
      <c r="U26" s="2006">
        <v>255</v>
      </c>
    </row>
    <row r="27" spans="1:21" ht="12.1" customHeight="1" x14ac:dyDescent="0.25">
      <c r="A27" s="2001" t="s">
        <v>1834</v>
      </c>
      <c r="B27" s="227"/>
      <c r="C27" s="175"/>
      <c r="D27" s="175"/>
      <c r="E27" s="531"/>
      <c r="F27" s="227"/>
      <c r="G27" s="175"/>
      <c r="H27" s="175"/>
      <c r="I27" s="531"/>
      <c r="J27" s="227"/>
      <c r="K27" s="799"/>
      <c r="L27" s="799"/>
      <c r="M27" s="2006"/>
      <c r="N27" s="227"/>
      <c r="O27" s="799"/>
      <c r="P27" s="799"/>
      <c r="Q27" s="2006"/>
      <c r="R27" s="1998">
        <v>8852</v>
      </c>
      <c r="S27" s="799">
        <v>1654</v>
      </c>
      <c r="T27" s="799">
        <v>6926</v>
      </c>
      <c r="U27" s="2006">
        <v>272</v>
      </c>
    </row>
    <row r="28" spans="1:21" s="278" customFormat="1" ht="12.1" customHeight="1" x14ac:dyDescent="0.25">
      <c r="A28" s="1997" t="s">
        <v>681</v>
      </c>
      <c r="B28" s="227">
        <v>72218</v>
      </c>
      <c r="C28" s="227">
        <v>17394</v>
      </c>
      <c r="D28" s="227">
        <v>51447</v>
      </c>
      <c r="E28" s="529">
        <v>3377</v>
      </c>
      <c r="F28" s="227">
        <v>103473</v>
      </c>
      <c r="G28" s="227">
        <v>28504</v>
      </c>
      <c r="H28" s="227">
        <v>69276</v>
      </c>
      <c r="I28" s="529">
        <v>5693</v>
      </c>
      <c r="J28" s="227">
        <v>96745</v>
      </c>
      <c r="K28" s="227">
        <v>26046</v>
      </c>
      <c r="L28" s="227">
        <v>64510</v>
      </c>
      <c r="M28" s="529">
        <v>6189</v>
      </c>
      <c r="N28" s="227">
        <v>42574</v>
      </c>
      <c r="O28" s="227">
        <v>11544</v>
      </c>
      <c r="P28" s="227">
        <v>28234</v>
      </c>
      <c r="Q28" s="529">
        <v>2796</v>
      </c>
      <c r="R28" s="2008">
        <v>20925</v>
      </c>
      <c r="S28" s="2009">
        <v>5326</v>
      </c>
      <c r="T28" s="2009">
        <v>14231</v>
      </c>
      <c r="U28" s="2010">
        <v>1368</v>
      </c>
    </row>
    <row r="29" spans="1:21" s="278" customFormat="1" ht="12.1" customHeight="1" x14ac:dyDescent="0.25">
      <c r="A29" s="2001" t="s">
        <v>1704</v>
      </c>
      <c r="B29" s="227">
        <v>6165</v>
      </c>
      <c r="C29" s="175">
        <v>2038</v>
      </c>
      <c r="D29" s="175">
        <v>3727</v>
      </c>
      <c r="E29" s="531">
        <v>400</v>
      </c>
      <c r="F29" s="227">
        <v>7266</v>
      </c>
      <c r="G29" s="175">
        <v>2293</v>
      </c>
      <c r="H29" s="175">
        <v>4576</v>
      </c>
      <c r="I29" s="531">
        <v>397</v>
      </c>
      <c r="J29" s="227">
        <v>7850</v>
      </c>
      <c r="K29" s="799">
        <v>2688</v>
      </c>
      <c r="L29" s="799">
        <v>4515</v>
      </c>
      <c r="M29" s="2006">
        <v>647</v>
      </c>
      <c r="N29" s="227">
        <v>2030</v>
      </c>
      <c r="O29" s="799">
        <v>584</v>
      </c>
      <c r="P29" s="799">
        <v>1246</v>
      </c>
      <c r="Q29" s="2006">
        <v>200</v>
      </c>
      <c r="R29" s="1998">
        <v>2280</v>
      </c>
      <c r="S29" s="799">
        <v>537</v>
      </c>
      <c r="T29" s="799">
        <v>1634</v>
      </c>
      <c r="U29" s="2006">
        <v>109</v>
      </c>
    </row>
    <row r="30" spans="1:21" ht="12.1" customHeight="1" x14ac:dyDescent="0.25">
      <c r="A30" s="2001" t="s">
        <v>1705</v>
      </c>
      <c r="B30" s="227">
        <v>5456</v>
      </c>
      <c r="C30" s="175">
        <v>1440</v>
      </c>
      <c r="D30" s="175">
        <v>3680</v>
      </c>
      <c r="E30" s="531">
        <v>336</v>
      </c>
      <c r="F30" s="227">
        <v>32591</v>
      </c>
      <c r="G30" s="175">
        <v>10709</v>
      </c>
      <c r="H30" s="175">
        <v>19973</v>
      </c>
      <c r="I30" s="531">
        <v>1909</v>
      </c>
      <c r="J30" s="227">
        <v>29404</v>
      </c>
      <c r="K30" s="799">
        <v>8910</v>
      </c>
      <c r="L30" s="799">
        <v>18609</v>
      </c>
      <c r="M30" s="2006">
        <v>1885</v>
      </c>
      <c r="N30" s="227">
        <v>7950</v>
      </c>
      <c r="O30" s="799">
        <v>2423</v>
      </c>
      <c r="P30" s="799">
        <v>4888</v>
      </c>
      <c r="Q30" s="2006">
        <v>639</v>
      </c>
      <c r="R30" s="1998">
        <v>13717</v>
      </c>
      <c r="S30" s="799">
        <v>3548</v>
      </c>
      <c r="T30" s="799">
        <v>9199</v>
      </c>
      <c r="U30" s="2006">
        <v>970</v>
      </c>
    </row>
    <row r="31" spans="1:21" ht="12.1" customHeight="1" x14ac:dyDescent="0.25">
      <c r="A31" s="2001" t="s">
        <v>1706</v>
      </c>
      <c r="B31" s="227">
        <v>2436</v>
      </c>
      <c r="C31" s="175">
        <v>952</v>
      </c>
      <c r="D31" s="175">
        <v>1484</v>
      </c>
      <c r="E31" s="531">
        <v>0</v>
      </c>
      <c r="F31" s="227">
        <v>2698</v>
      </c>
      <c r="G31" s="175">
        <v>944</v>
      </c>
      <c r="H31" s="175">
        <v>1754</v>
      </c>
      <c r="I31" s="531">
        <v>0</v>
      </c>
      <c r="J31" s="227">
        <v>3410</v>
      </c>
      <c r="K31" s="799">
        <v>1128</v>
      </c>
      <c r="L31" s="799">
        <v>2094</v>
      </c>
      <c r="M31" s="2006">
        <v>188</v>
      </c>
      <c r="N31" s="227">
        <v>517</v>
      </c>
      <c r="O31" s="799">
        <v>109</v>
      </c>
      <c r="P31" s="799">
        <v>350</v>
      </c>
      <c r="Q31" s="2006">
        <v>58</v>
      </c>
      <c r="R31" s="1998">
        <v>0</v>
      </c>
      <c r="S31" s="799">
        <v>0</v>
      </c>
      <c r="T31" s="799">
        <v>0</v>
      </c>
      <c r="U31" s="2006">
        <v>0</v>
      </c>
    </row>
    <row r="32" spans="1:21" ht="12.1" customHeight="1" x14ac:dyDescent="0.25">
      <c r="A32" s="2001" t="s">
        <v>1707</v>
      </c>
      <c r="B32" s="227">
        <v>58161</v>
      </c>
      <c r="C32" s="175">
        <v>12964</v>
      </c>
      <c r="D32" s="175">
        <v>42556</v>
      </c>
      <c r="E32" s="531">
        <v>2641</v>
      </c>
      <c r="F32" s="227">
        <v>60918</v>
      </c>
      <c r="G32" s="175">
        <v>14558</v>
      </c>
      <c r="H32" s="175">
        <v>42973</v>
      </c>
      <c r="I32" s="531">
        <v>3387</v>
      </c>
      <c r="J32" s="227">
        <v>56081</v>
      </c>
      <c r="K32" s="799">
        <v>13320</v>
      </c>
      <c r="L32" s="799">
        <v>39292</v>
      </c>
      <c r="M32" s="2006">
        <v>3469</v>
      </c>
      <c r="N32" s="227">
        <v>32077</v>
      </c>
      <c r="O32" s="799">
        <v>8428</v>
      </c>
      <c r="P32" s="799">
        <v>21750</v>
      </c>
      <c r="Q32" s="2006">
        <v>1899</v>
      </c>
      <c r="R32" s="1998">
        <v>4928</v>
      </c>
      <c r="S32" s="799">
        <v>1241</v>
      </c>
      <c r="T32" s="799">
        <v>3398</v>
      </c>
      <c r="U32" s="2006">
        <v>289</v>
      </c>
    </row>
    <row r="33" spans="1:21" s="278" customFormat="1" ht="12.1" customHeight="1" x14ac:dyDescent="0.25">
      <c r="A33" s="1997" t="s">
        <v>682</v>
      </c>
      <c r="B33" s="227">
        <v>169385</v>
      </c>
      <c r="C33" s="227">
        <v>27935</v>
      </c>
      <c r="D33" s="227">
        <v>131764</v>
      </c>
      <c r="E33" s="529">
        <v>9686</v>
      </c>
      <c r="F33" s="227">
        <v>132905</v>
      </c>
      <c r="G33" s="227">
        <v>32328</v>
      </c>
      <c r="H33" s="227">
        <v>90919</v>
      </c>
      <c r="I33" s="529">
        <v>9658</v>
      </c>
      <c r="J33" s="227">
        <v>115238</v>
      </c>
      <c r="K33" s="227">
        <v>29076</v>
      </c>
      <c r="L33" s="227">
        <v>77435</v>
      </c>
      <c r="M33" s="529">
        <v>8727</v>
      </c>
      <c r="N33" s="227">
        <v>28493</v>
      </c>
      <c r="O33" s="227">
        <v>4758</v>
      </c>
      <c r="P33" s="227">
        <v>22394</v>
      </c>
      <c r="Q33" s="529">
        <v>1341</v>
      </c>
      <c r="R33" s="2008">
        <v>51903</v>
      </c>
      <c r="S33" s="2009">
        <v>12454</v>
      </c>
      <c r="T33" s="2009">
        <v>35600</v>
      </c>
      <c r="U33" s="2010">
        <v>3849</v>
      </c>
    </row>
    <row r="34" spans="1:21" s="278" customFormat="1" ht="12.1" customHeight="1" x14ac:dyDescent="0.25">
      <c r="A34" s="2001" t="s">
        <v>1708</v>
      </c>
      <c r="B34" s="227">
        <v>0</v>
      </c>
      <c r="C34" s="175">
        <v>0</v>
      </c>
      <c r="D34" s="175">
        <v>0</v>
      </c>
      <c r="E34" s="531">
        <v>0</v>
      </c>
      <c r="F34" s="227">
        <v>0</v>
      </c>
      <c r="G34" s="175">
        <v>0</v>
      </c>
      <c r="H34" s="175">
        <v>0</v>
      </c>
      <c r="I34" s="531">
        <v>0</v>
      </c>
      <c r="J34" s="227">
        <v>0</v>
      </c>
      <c r="K34" s="175">
        <v>0</v>
      </c>
      <c r="L34" s="175">
        <v>0</v>
      </c>
      <c r="M34" s="531">
        <v>0</v>
      </c>
      <c r="N34" s="227">
        <v>0</v>
      </c>
      <c r="O34" s="175">
        <v>0</v>
      </c>
      <c r="P34" s="175">
        <v>0</v>
      </c>
      <c r="Q34" s="531">
        <v>0</v>
      </c>
      <c r="R34" s="1998">
        <v>0</v>
      </c>
      <c r="S34" s="799">
        <v>0</v>
      </c>
      <c r="T34" s="799">
        <v>0</v>
      </c>
      <c r="U34" s="2006">
        <v>0</v>
      </c>
    </row>
    <row r="35" spans="1:21" s="278" customFormat="1" ht="12.1" customHeight="1" x14ac:dyDescent="0.25">
      <c r="A35" s="2001" t="s">
        <v>1709</v>
      </c>
      <c r="B35" s="227">
        <v>3638</v>
      </c>
      <c r="C35" s="175">
        <v>191</v>
      </c>
      <c r="D35" s="175">
        <v>3363</v>
      </c>
      <c r="E35" s="531">
        <v>84</v>
      </c>
      <c r="F35" s="227">
        <v>4268</v>
      </c>
      <c r="G35" s="175">
        <v>365</v>
      </c>
      <c r="H35" s="175">
        <v>3818</v>
      </c>
      <c r="I35" s="531">
        <v>85</v>
      </c>
      <c r="J35" s="227">
        <v>3619</v>
      </c>
      <c r="K35" s="175">
        <v>394</v>
      </c>
      <c r="L35" s="175">
        <v>2915</v>
      </c>
      <c r="M35" s="531">
        <v>310</v>
      </c>
      <c r="N35" s="227">
        <v>2998</v>
      </c>
      <c r="O35" s="175">
        <v>281</v>
      </c>
      <c r="P35" s="175">
        <v>2446</v>
      </c>
      <c r="Q35" s="531">
        <v>271</v>
      </c>
      <c r="R35" s="1998">
        <v>2695</v>
      </c>
      <c r="S35" s="799">
        <v>467</v>
      </c>
      <c r="T35" s="799">
        <v>2188</v>
      </c>
      <c r="U35" s="2006">
        <v>40</v>
      </c>
    </row>
    <row r="36" spans="1:21" ht="12.1" customHeight="1" x14ac:dyDescent="0.25">
      <c r="A36" s="2001" t="s">
        <v>1710</v>
      </c>
      <c r="B36" s="227">
        <v>50109</v>
      </c>
      <c r="C36" s="175">
        <v>11318</v>
      </c>
      <c r="D36" s="175">
        <v>37598</v>
      </c>
      <c r="E36" s="531">
        <v>1193</v>
      </c>
      <c r="F36" s="227">
        <v>51676</v>
      </c>
      <c r="G36" s="175">
        <v>12113</v>
      </c>
      <c r="H36" s="175">
        <v>38050</v>
      </c>
      <c r="I36" s="531">
        <v>1513</v>
      </c>
      <c r="J36" s="227">
        <v>49756</v>
      </c>
      <c r="K36" s="175">
        <v>10054</v>
      </c>
      <c r="L36" s="175">
        <v>37856</v>
      </c>
      <c r="M36" s="531">
        <v>1846</v>
      </c>
      <c r="N36" s="227">
        <v>11820</v>
      </c>
      <c r="O36" s="175">
        <v>1937</v>
      </c>
      <c r="P36" s="175">
        <v>9347</v>
      </c>
      <c r="Q36" s="531">
        <v>536</v>
      </c>
      <c r="R36" s="1998">
        <v>27618</v>
      </c>
      <c r="S36" s="799">
        <v>5599</v>
      </c>
      <c r="T36" s="799">
        <v>20849</v>
      </c>
      <c r="U36" s="2006">
        <v>1170</v>
      </c>
    </row>
    <row r="37" spans="1:21" ht="12.1" customHeight="1" x14ac:dyDescent="0.25">
      <c r="A37" s="2001" t="s">
        <v>1711</v>
      </c>
      <c r="B37" s="227">
        <v>60856</v>
      </c>
      <c r="C37" s="175">
        <v>5241</v>
      </c>
      <c r="D37" s="175">
        <v>52195</v>
      </c>
      <c r="E37" s="531">
        <v>3420</v>
      </c>
      <c r="F37" s="227">
        <v>0</v>
      </c>
      <c r="G37" s="175">
        <v>0</v>
      </c>
      <c r="H37" s="175">
        <v>0</v>
      </c>
      <c r="I37" s="2006">
        <v>0</v>
      </c>
      <c r="J37" s="227">
        <v>0</v>
      </c>
      <c r="K37" s="175">
        <v>0</v>
      </c>
      <c r="L37" s="175">
        <v>0</v>
      </c>
      <c r="M37" s="531">
        <v>0</v>
      </c>
      <c r="N37" s="227">
        <v>0</v>
      </c>
      <c r="O37" s="175">
        <v>0</v>
      </c>
      <c r="P37" s="175">
        <v>0</v>
      </c>
      <c r="Q37" s="531">
        <v>0</v>
      </c>
      <c r="R37" s="1998">
        <v>0</v>
      </c>
      <c r="S37" s="799">
        <v>0</v>
      </c>
      <c r="T37" s="799">
        <v>0</v>
      </c>
      <c r="U37" s="2006">
        <v>0</v>
      </c>
    </row>
    <row r="38" spans="1:21" ht="12.1" customHeight="1" x14ac:dyDescent="0.25">
      <c r="A38" s="2001" t="s">
        <v>1712</v>
      </c>
      <c r="B38" s="227">
        <v>1506</v>
      </c>
      <c r="C38" s="175">
        <v>323</v>
      </c>
      <c r="D38" s="175">
        <v>1152</v>
      </c>
      <c r="E38" s="531">
        <v>31</v>
      </c>
      <c r="F38" s="227">
        <v>1873</v>
      </c>
      <c r="G38" s="175">
        <v>494</v>
      </c>
      <c r="H38" s="175">
        <v>1281</v>
      </c>
      <c r="I38" s="531">
        <v>98</v>
      </c>
      <c r="J38" s="227">
        <v>1260</v>
      </c>
      <c r="K38" s="175">
        <v>351</v>
      </c>
      <c r="L38" s="175">
        <v>800</v>
      </c>
      <c r="M38" s="531">
        <v>109</v>
      </c>
      <c r="N38" s="227">
        <v>437</v>
      </c>
      <c r="O38" s="175">
        <v>104</v>
      </c>
      <c r="P38" s="175">
        <v>295</v>
      </c>
      <c r="Q38" s="531">
        <v>38</v>
      </c>
      <c r="R38" s="1998">
        <v>1280</v>
      </c>
      <c r="S38" s="799">
        <v>310</v>
      </c>
      <c r="T38" s="799">
        <v>854</v>
      </c>
      <c r="U38" s="2006">
        <v>116</v>
      </c>
    </row>
    <row r="39" spans="1:21" ht="12.1" customHeight="1" x14ac:dyDescent="0.25">
      <c r="A39" s="2001" t="s">
        <v>1713</v>
      </c>
      <c r="B39" s="227">
        <v>28762</v>
      </c>
      <c r="C39" s="175">
        <v>7226</v>
      </c>
      <c r="D39" s="175">
        <v>17898</v>
      </c>
      <c r="E39" s="531">
        <v>3638</v>
      </c>
      <c r="F39" s="227">
        <v>45836</v>
      </c>
      <c r="G39" s="175">
        <v>12648</v>
      </c>
      <c r="H39" s="175">
        <v>27463</v>
      </c>
      <c r="I39" s="531">
        <v>5725</v>
      </c>
      <c r="J39" s="227">
        <v>28863</v>
      </c>
      <c r="K39" s="175">
        <v>12709</v>
      </c>
      <c r="L39" s="175">
        <v>12369</v>
      </c>
      <c r="M39" s="531">
        <v>3785</v>
      </c>
      <c r="N39" s="227">
        <v>2267</v>
      </c>
      <c r="O39" s="175">
        <v>320</v>
      </c>
      <c r="P39" s="175">
        <v>1695</v>
      </c>
      <c r="Q39" s="531">
        <v>252</v>
      </c>
      <c r="R39" s="1998">
        <v>9805</v>
      </c>
      <c r="S39" s="799">
        <v>2327</v>
      </c>
      <c r="T39" s="799">
        <v>6221</v>
      </c>
      <c r="U39" s="2006">
        <v>1257</v>
      </c>
    </row>
    <row r="40" spans="1:21" ht="12.1" customHeight="1" x14ac:dyDescent="0.25">
      <c r="A40" s="2001" t="s">
        <v>1714</v>
      </c>
      <c r="B40" s="227">
        <v>0</v>
      </c>
      <c r="C40" s="175">
        <v>0</v>
      </c>
      <c r="D40" s="175">
        <v>0</v>
      </c>
      <c r="E40" s="531">
        <v>0</v>
      </c>
      <c r="F40" s="227">
        <v>0</v>
      </c>
      <c r="G40" s="175">
        <v>0</v>
      </c>
      <c r="H40" s="175">
        <v>0</v>
      </c>
      <c r="I40" s="531">
        <v>0</v>
      </c>
      <c r="J40" s="227">
        <v>0</v>
      </c>
      <c r="K40" s="175">
        <v>0</v>
      </c>
      <c r="L40" s="175">
        <v>0</v>
      </c>
      <c r="M40" s="531">
        <v>0</v>
      </c>
      <c r="N40" s="227">
        <v>0</v>
      </c>
      <c r="O40" s="175">
        <v>0</v>
      </c>
      <c r="P40" s="175">
        <v>0</v>
      </c>
      <c r="Q40" s="531">
        <v>0</v>
      </c>
      <c r="R40" s="1998">
        <v>0</v>
      </c>
      <c r="S40" s="799">
        <v>0</v>
      </c>
      <c r="T40" s="799">
        <v>0</v>
      </c>
      <c r="U40" s="2006">
        <v>0</v>
      </c>
    </row>
    <row r="41" spans="1:21" ht="12.1" customHeight="1" x14ac:dyDescent="0.25">
      <c r="A41" s="2001" t="s">
        <v>1835</v>
      </c>
      <c r="B41" s="227">
        <v>24514</v>
      </c>
      <c r="C41" s="175">
        <v>3636</v>
      </c>
      <c r="D41" s="175">
        <v>19558</v>
      </c>
      <c r="E41" s="531">
        <v>1320</v>
      </c>
      <c r="F41" s="227">
        <v>29252</v>
      </c>
      <c r="G41" s="175">
        <v>6708</v>
      </c>
      <c r="H41" s="175">
        <v>20307</v>
      </c>
      <c r="I41" s="531">
        <v>2237</v>
      </c>
      <c r="J41" s="227">
        <v>31740</v>
      </c>
      <c r="K41" s="175">
        <v>5568</v>
      </c>
      <c r="L41" s="175">
        <v>23495</v>
      </c>
      <c r="M41" s="531">
        <v>2677</v>
      </c>
      <c r="N41" s="227">
        <v>10971</v>
      </c>
      <c r="O41" s="175">
        <v>2116</v>
      </c>
      <c r="P41" s="175">
        <v>8611</v>
      </c>
      <c r="Q41" s="531">
        <v>244</v>
      </c>
      <c r="R41" s="1998">
        <v>10505</v>
      </c>
      <c r="S41" s="799">
        <v>3751</v>
      </c>
      <c r="T41" s="799">
        <v>5488</v>
      </c>
      <c r="U41" s="2006">
        <v>1266</v>
      </c>
    </row>
    <row r="42" spans="1:21" s="278" customFormat="1" ht="12.1" customHeight="1" x14ac:dyDescent="0.25">
      <c r="A42" s="1997" t="s">
        <v>683</v>
      </c>
      <c r="B42" s="227">
        <v>60444</v>
      </c>
      <c r="C42" s="227">
        <v>22584</v>
      </c>
      <c r="D42" s="227">
        <v>34395</v>
      </c>
      <c r="E42" s="529">
        <v>3465</v>
      </c>
      <c r="F42" s="227">
        <v>81843</v>
      </c>
      <c r="G42" s="227">
        <v>26121</v>
      </c>
      <c r="H42" s="227">
        <v>50854</v>
      </c>
      <c r="I42" s="529">
        <v>4868</v>
      </c>
      <c r="J42" s="227">
        <v>73007</v>
      </c>
      <c r="K42" s="227">
        <v>21485</v>
      </c>
      <c r="L42" s="227">
        <v>47119</v>
      </c>
      <c r="M42" s="529">
        <v>4403</v>
      </c>
      <c r="N42" s="227">
        <v>13684</v>
      </c>
      <c r="O42" s="227">
        <v>2981</v>
      </c>
      <c r="P42" s="227">
        <v>9878</v>
      </c>
      <c r="Q42" s="529">
        <v>825</v>
      </c>
      <c r="R42" s="2008">
        <v>34993</v>
      </c>
      <c r="S42" s="2009">
        <v>9640</v>
      </c>
      <c r="T42" s="2009">
        <v>23384</v>
      </c>
      <c r="U42" s="2010">
        <v>1969</v>
      </c>
    </row>
    <row r="43" spans="1:21" s="278" customFormat="1" ht="12.1" customHeight="1" x14ac:dyDescent="0.25">
      <c r="A43" s="2001" t="s">
        <v>1716</v>
      </c>
      <c r="B43" s="227">
        <v>5419</v>
      </c>
      <c r="C43" s="175">
        <v>537</v>
      </c>
      <c r="D43" s="175">
        <v>4817</v>
      </c>
      <c r="E43" s="531">
        <v>65</v>
      </c>
      <c r="F43" s="227">
        <v>13903</v>
      </c>
      <c r="G43" s="175">
        <v>1718</v>
      </c>
      <c r="H43" s="175">
        <v>11993</v>
      </c>
      <c r="I43" s="531">
        <v>192</v>
      </c>
      <c r="J43" s="227">
        <v>14422</v>
      </c>
      <c r="K43" s="175">
        <v>2085</v>
      </c>
      <c r="L43" s="175">
        <v>12039</v>
      </c>
      <c r="M43" s="531">
        <v>298</v>
      </c>
      <c r="N43" s="227">
        <v>3412</v>
      </c>
      <c r="O43" s="175">
        <v>404</v>
      </c>
      <c r="P43" s="175">
        <v>2904</v>
      </c>
      <c r="Q43" s="531">
        <v>104</v>
      </c>
      <c r="R43" s="1998">
        <v>6002</v>
      </c>
      <c r="S43" s="799">
        <v>741</v>
      </c>
      <c r="T43" s="799">
        <v>5076</v>
      </c>
      <c r="U43" s="2006">
        <v>185</v>
      </c>
    </row>
    <row r="44" spans="1:21" ht="12.1" customHeight="1" x14ac:dyDescent="0.25">
      <c r="A44" s="2001" t="s">
        <v>1836</v>
      </c>
      <c r="B44" s="227">
        <v>55025</v>
      </c>
      <c r="C44" s="175">
        <v>22047</v>
      </c>
      <c r="D44" s="175">
        <v>29578</v>
      </c>
      <c r="E44" s="531">
        <v>3400</v>
      </c>
      <c r="F44" s="227">
        <v>67940</v>
      </c>
      <c r="G44" s="175">
        <v>24403</v>
      </c>
      <c r="H44" s="175">
        <v>38861</v>
      </c>
      <c r="I44" s="531">
        <v>4676</v>
      </c>
      <c r="J44" s="227">
        <v>58585</v>
      </c>
      <c r="K44" s="175">
        <v>19400</v>
      </c>
      <c r="L44" s="175">
        <v>35080</v>
      </c>
      <c r="M44" s="531">
        <v>4105</v>
      </c>
      <c r="N44" s="227">
        <v>10272</v>
      </c>
      <c r="O44" s="175">
        <v>2577</v>
      </c>
      <c r="P44" s="175">
        <v>6974</v>
      </c>
      <c r="Q44" s="531">
        <v>721</v>
      </c>
      <c r="R44" s="1998">
        <v>25311</v>
      </c>
      <c r="S44" s="799">
        <v>7743</v>
      </c>
      <c r="T44" s="799">
        <v>16136</v>
      </c>
      <c r="U44" s="2006">
        <v>1432</v>
      </c>
    </row>
    <row r="45" spans="1:21" ht="12.1" customHeight="1" x14ac:dyDescent="0.25">
      <c r="A45" s="2001" t="s">
        <v>1718</v>
      </c>
      <c r="B45" s="227"/>
      <c r="C45" s="175"/>
      <c r="D45" s="175"/>
      <c r="E45" s="531"/>
      <c r="F45" s="227"/>
      <c r="G45" s="175"/>
      <c r="H45" s="175"/>
      <c r="I45" s="531"/>
      <c r="J45" s="227"/>
      <c r="K45" s="175"/>
      <c r="L45" s="175"/>
      <c r="M45" s="531"/>
      <c r="N45" s="227"/>
      <c r="O45" s="175"/>
      <c r="P45" s="175"/>
      <c r="Q45" s="531"/>
      <c r="R45" s="1998">
        <v>3680</v>
      </c>
      <c r="S45" s="799">
        <v>1156</v>
      </c>
      <c r="T45" s="799">
        <v>2172</v>
      </c>
      <c r="U45" s="2006">
        <v>352</v>
      </c>
    </row>
    <row r="46" spans="1:21" s="278" customFormat="1" ht="12.1" customHeight="1" x14ac:dyDescent="0.25">
      <c r="A46" s="1997" t="s">
        <v>684</v>
      </c>
      <c r="B46" s="227">
        <v>25392</v>
      </c>
      <c r="C46" s="227">
        <v>8168</v>
      </c>
      <c r="D46" s="227">
        <v>16294</v>
      </c>
      <c r="E46" s="529">
        <v>930</v>
      </c>
      <c r="F46" s="227">
        <v>33137</v>
      </c>
      <c r="G46" s="227">
        <v>10476</v>
      </c>
      <c r="H46" s="227">
        <v>21455</v>
      </c>
      <c r="I46" s="529">
        <v>1206</v>
      </c>
      <c r="J46" s="227">
        <v>36310</v>
      </c>
      <c r="K46" s="227">
        <v>11145</v>
      </c>
      <c r="L46" s="227">
        <v>23173</v>
      </c>
      <c r="M46" s="529">
        <v>1992</v>
      </c>
      <c r="N46" s="227">
        <v>8298</v>
      </c>
      <c r="O46" s="227">
        <v>2252</v>
      </c>
      <c r="P46" s="227">
        <v>5510</v>
      </c>
      <c r="Q46" s="529">
        <v>536</v>
      </c>
      <c r="R46" s="2008">
        <v>17414</v>
      </c>
      <c r="S46" s="2009">
        <v>5153</v>
      </c>
      <c r="T46" s="2009">
        <v>11125</v>
      </c>
      <c r="U46" s="2010">
        <v>1136</v>
      </c>
    </row>
    <row r="47" spans="1:21" ht="12.1" customHeight="1" x14ac:dyDescent="0.25">
      <c r="A47" s="2001" t="s">
        <v>1719</v>
      </c>
      <c r="B47" s="227">
        <v>0</v>
      </c>
      <c r="C47" s="175">
        <v>0</v>
      </c>
      <c r="D47" s="175">
        <v>0</v>
      </c>
      <c r="E47" s="531">
        <v>0</v>
      </c>
      <c r="F47" s="227">
        <v>0</v>
      </c>
      <c r="G47" s="175">
        <v>0</v>
      </c>
      <c r="H47" s="175">
        <v>0</v>
      </c>
      <c r="I47" s="531">
        <v>0</v>
      </c>
      <c r="J47" s="227">
        <v>0</v>
      </c>
      <c r="K47" s="175">
        <v>0</v>
      </c>
      <c r="L47" s="175">
        <v>0</v>
      </c>
      <c r="M47" s="531">
        <v>0</v>
      </c>
      <c r="N47" s="227">
        <v>0</v>
      </c>
      <c r="O47" s="175">
        <v>0</v>
      </c>
      <c r="P47" s="175">
        <v>0</v>
      </c>
      <c r="Q47" s="531">
        <v>0</v>
      </c>
      <c r="R47" s="1998">
        <v>0</v>
      </c>
      <c r="S47" s="799">
        <v>0</v>
      </c>
      <c r="T47" s="799">
        <v>0</v>
      </c>
      <c r="U47" s="2006">
        <v>0</v>
      </c>
    </row>
    <row r="48" spans="1:21" ht="12.1" customHeight="1" x14ac:dyDescent="0.25">
      <c r="A48" s="2001" t="s">
        <v>1720</v>
      </c>
      <c r="B48" s="227">
        <v>25236</v>
      </c>
      <c r="C48" s="175">
        <v>8158</v>
      </c>
      <c r="D48" s="175">
        <v>16148</v>
      </c>
      <c r="E48" s="531">
        <v>930</v>
      </c>
      <c r="F48" s="227">
        <v>32983</v>
      </c>
      <c r="G48" s="175">
        <v>10476</v>
      </c>
      <c r="H48" s="175">
        <v>21301</v>
      </c>
      <c r="I48" s="531">
        <v>1206</v>
      </c>
      <c r="J48" s="227">
        <v>36310</v>
      </c>
      <c r="K48" s="175">
        <v>11145</v>
      </c>
      <c r="L48" s="175">
        <v>23173</v>
      </c>
      <c r="M48" s="531">
        <v>1992</v>
      </c>
      <c r="N48" s="227">
        <v>8298</v>
      </c>
      <c r="O48" s="175">
        <v>2252</v>
      </c>
      <c r="P48" s="175">
        <v>5510</v>
      </c>
      <c r="Q48" s="531">
        <v>536</v>
      </c>
      <c r="R48" s="1998">
        <v>17414</v>
      </c>
      <c r="S48" s="799">
        <v>5153</v>
      </c>
      <c r="T48" s="799">
        <v>11125</v>
      </c>
      <c r="U48" s="2006">
        <v>1136</v>
      </c>
    </row>
    <row r="49" spans="1:21" ht="12.1" customHeight="1" x14ac:dyDescent="0.25">
      <c r="A49" s="2001" t="s">
        <v>1721</v>
      </c>
      <c r="B49" s="227">
        <v>156</v>
      </c>
      <c r="C49" s="175">
        <v>10</v>
      </c>
      <c r="D49" s="175">
        <v>146</v>
      </c>
      <c r="E49" s="531">
        <v>0</v>
      </c>
      <c r="F49" s="227">
        <v>154</v>
      </c>
      <c r="G49" s="175">
        <v>0</v>
      </c>
      <c r="H49" s="175">
        <v>154</v>
      </c>
      <c r="I49" s="531">
        <v>0</v>
      </c>
      <c r="J49" s="227">
        <v>0</v>
      </c>
      <c r="K49" s="175">
        <v>0</v>
      </c>
      <c r="L49" s="175">
        <v>0</v>
      </c>
      <c r="M49" s="531">
        <v>0</v>
      </c>
      <c r="N49" s="227">
        <v>0</v>
      </c>
      <c r="O49" s="175">
        <v>0</v>
      </c>
      <c r="P49" s="175">
        <v>0</v>
      </c>
      <c r="Q49" s="531">
        <v>0</v>
      </c>
      <c r="R49" s="1998">
        <v>0</v>
      </c>
      <c r="S49" s="799">
        <v>0</v>
      </c>
      <c r="T49" s="799">
        <v>0</v>
      </c>
      <c r="U49" s="2006">
        <v>0</v>
      </c>
    </row>
    <row r="50" spans="1:21" s="278" customFormat="1" ht="12.1" customHeight="1" x14ac:dyDescent="0.25">
      <c r="A50" s="1997" t="s">
        <v>685</v>
      </c>
      <c r="B50" s="227">
        <v>76353</v>
      </c>
      <c r="C50" s="227">
        <v>16672</v>
      </c>
      <c r="D50" s="227">
        <v>57078</v>
      </c>
      <c r="E50" s="529">
        <v>2603</v>
      </c>
      <c r="F50" s="227">
        <v>156042</v>
      </c>
      <c r="G50" s="227">
        <v>32417</v>
      </c>
      <c r="H50" s="227">
        <v>120462</v>
      </c>
      <c r="I50" s="529">
        <v>3163</v>
      </c>
      <c r="J50" s="227">
        <v>165710</v>
      </c>
      <c r="K50" s="227">
        <v>33418</v>
      </c>
      <c r="L50" s="227">
        <v>127269</v>
      </c>
      <c r="M50" s="529">
        <v>5023</v>
      </c>
      <c r="N50" s="227">
        <v>62565</v>
      </c>
      <c r="O50" s="227">
        <v>9804</v>
      </c>
      <c r="P50" s="227">
        <v>50423</v>
      </c>
      <c r="Q50" s="529">
        <v>2338</v>
      </c>
      <c r="R50" s="2008">
        <v>101143</v>
      </c>
      <c r="S50" s="2009">
        <v>18696</v>
      </c>
      <c r="T50" s="2009">
        <v>76645</v>
      </c>
      <c r="U50" s="2010">
        <v>5802</v>
      </c>
    </row>
    <row r="51" spans="1:21" s="278" customFormat="1" ht="12.1" customHeight="1" x14ac:dyDescent="0.25">
      <c r="A51" s="2001" t="s">
        <v>1722</v>
      </c>
      <c r="B51" s="227">
        <v>15978</v>
      </c>
      <c r="C51" s="175">
        <v>1576</v>
      </c>
      <c r="D51" s="175">
        <v>13798</v>
      </c>
      <c r="E51" s="531">
        <v>604</v>
      </c>
      <c r="F51" s="227">
        <v>22805</v>
      </c>
      <c r="G51" s="175">
        <v>3258</v>
      </c>
      <c r="H51" s="175">
        <v>19317</v>
      </c>
      <c r="I51" s="531">
        <v>230</v>
      </c>
      <c r="J51" s="227">
        <v>24388</v>
      </c>
      <c r="K51" s="175">
        <v>2985</v>
      </c>
      <c r="L51" s="175">
        <v>21078</v>
      </c>
      <c r="M51" s="531">
        <v>325</v>
      </c>
      <c r="N51" s="227">
        <v>7871</v>
      </c>
      <c r="O51" s="175">
        <v>852</v>
      </c>
      <c r="P51" s="175">
        <v>6909</v>
      </c>
      <c r="Q51" s="531">
        <v>110</v>
      </c>
      <c r="R51" s="1998">
        <v>12761</v>
      </c>
      <c r="S51" s="799">
        <v>1511</v>
      </c>
      <c r="T51" s="799">
        <v>11012</v>
      </c>
      <c r="U51" s="2006">
        <v>238</v>
      </c>
    </row>
    <row r="52" spans="1:21" ht="12.1" customHeight="1" x14ac:dyDescent="0.25">
      <c r="A52" s="2001" t="s">
        <v>1723</v>
      </c>
      <c r="B52" s="227">
        <v>10322</v>
      </c>
      <c r="C52" s="175">
        <v>5371</v>
      </c>
      <c r="D52" s="175">
        <v>4363</v>
      </c>
      <c r="E52" s="531">
        <v>588</v>
      </c>
      <c r="F52" s="227">
        <v>10355</v>
      </c>
      <c r="G52" s="175">
        <v>5887</v>
      </c>
      <c r="H52" s="175">
        <v>4019</v>
      </c>
      <c r="I52" s="531">
        <v>449</v>
      </c>
      <c r="J52" s="227">
        <v>13277</v>
      </c>
      <c r="K52" s="175">
        <v>7835</v>
      </c>
      <c r="L52" s="175">
        <v>4385</v>
      </c>
      <c r="M52" s="531">
        <v>1057</v>
      </c>
      <c r="N52" s="227">
        <v>5473</v>
      </c>
      <c r="O52" s="175">
        <v>1736</v>
      </c>
      <c r="P52" s="175">
        <v>3110</v>
      </c>
      <c r="Q52" s="531">
        <v>627</v>
      </c>
      <c r="R52" s="1998">
        <v>6945</v>
      </c>
      <c r="S52" s="799">
        <v>1190</v>
      </c>
      <c r="T52" s="799">
        <v>5287</v>
      </c>
      <c r="U52" s="2006">
        <v>468</v>
      </c>
    </row>
    <row r="53" spans="1:21" ht="12.1" customHeight="1" x14ac:dyDescent="0.25">
      <c r="A53" s="2001" t="s">
        <v>1724</v>
      </c>
      <c r="B53" s="227">
        <v>10176</v>
      </c>
      <c r="C53" s="175">
        <v>1434</v>
      </c>
      <c r="D53" s="175">
        <v>8383</v>
      </c>
      <c r="E53" s="531">
        <v>359</v>
      </c>
      <c r="F53" s="227">
        <v>15348</v>
      </c>
      <c r="G53" s="175">
        <v>2160</v>
      </c>
      <c r="H53" s="175">
        <v>12544</v>
      </c>
      <c r="I53" s="531">
        <v>644</v>
      </c>
      <c r="J53" s="227">
        <v>15297</v>
      </c>
      <c r="K53" s="175">
        <v>1702</v>
      </c>
      <c r="L53" s="175">
        <v>13081</v>
      </c>
      <c r="M53" s="531">
        <v>514</v>
      </c>
      <c r="N53" s="227">
        <v>4651</v>
      </c>
      <c r="O53" s="175">
        <v>449</v>
      </c>
      <c r="P53" s="175">
        <v>3915</v>
      </c>
      <c r="Q53" s="531">
        <v>287</v>
      </c>
      <c r="R53" s="1998">
        <v>2469</v>
      </c>
      <c r="S53" s="799">
        <v>460</v>
      </c>
      <c r="T53" s="799">
        <v>1720</v>
      </c>
      <c r="U53" s="2006">
        <v>289</v>
      </c>
    </row>
    <row r="54" spans="1:21" ht="12.1" customHeight="1" x14ac:dyDescent="0.25">
      <c r="A54" s="2001" t="s">
        <v>1725</v>
      </c>
      <c r="B54" s="227">
        <v>637</v>
      </c>
      <c r="C54" s="175">
        <v>126</v>
      </c>
      <c r="D54" s="175">
        <v>490</v>
      </c>
      <c r="E54" s="531">
        <v>21</v>
      </c>
      <c r="F54" s="227">
        <v>818</v>
      </c>
      <c r="G54" s="175">
        <v>134</v>
      </c>
      <c r="H54" s="175">
        <v>663</v>
      </c>
      <c r="I54" s="531">
        <v>21</v>
      </c>
      <c r="J54" s="227">
        <v>838</v>
      </c>
      <c r="K54" s="175">
        <v>148</v>
      </c>
      <c r="L54" s="175">
        <v>687</v>
      </c>
      <c r="M54" s="531">
        <v>3</v>
      </c>
      <c r="N54" s="227">
        <v>980</v>
      </c>
      <c r="O54" s="175">
        <v>153</v>
      </c>
      <c r="P54" s="175">
        <v>809</v>
      </c>
      <c r="Q54" s="531">
        <v>18</v>
      </c>
      <c r="R54" s="1998">
        <v>796</v>
      </c>
      <c r="S54" s="799">
        <v>49</v>
      </c>
      <c r="T54" s="799">
        <v>743</v>
      </c>
      <c r="U54" s="2006">
        <v>4</v>
      </c>
    </row>
    <row r="55" spans="1:21" ht="12.1" customHeight="1" x14ac:dyDescent="0.25">
      <c r="A55" s="2001" t="s">
        <v>1726</v>
      </c>
      <c r="B55" s="227">
        <v>236</v>
      </c>
      <c r="C55" s="175">
        <v>74</v>
      </c>
      <c r="D55" s="175">
        <v>162</v>
      </c>
      <c r="E55" s="531">
        <v>0</v>
      </c>
      <c r="F55" s="227">
        <v>394</v>
      </c>
      <c r="G55" s="175">
        <v>129</v>
      </c>
      <c r="H55" s="175">
        <v>259</v>
      </c>
      <c r="I55" s="531">
        <v>6</v>
      </c>
      <c r="J55" s="227">
        <v>384</v>
      </c>
      <c r="K55" s="175">
        <v>109</v>
      </c>
      <c r="L55" s="175">
        <v>227</v>
      </c>
      <c r="M55" s="531">
        <v>48</v>
      </c>
      <c r="N55" s="227">
        <v>383</v>
      </c>
      <c r="O55" s="175">
        <v>123</v>
      </c>
      <c r="P55" s="175">
        <v>211</v>
      </c>
      <c r="Q55" s="531">
        <v>49</v>
      </c>
      <c r="R55" s="1998">
        <v>0</v>
      </c>
      <c r="S55" s="799">
        <v>0</v>
      </c>
      <c r="T55" s="799">
        <v>0</v>
      </c>
      <c r="U55" s="2006">
        <v>0</v>
      </c>
    </row>
    <row r="56" spans="1:21" ht="12.1" customHeight="1" x14ac:dyDescent="0.25">
      <c r="A56" s="2001" t="s">
        <v>1727</v>
      </c>
      <c r="B56" s="227">
        <v>4336</v>
      </c>
      <c r="C56" s="175">
        <v>1929</v>
      </c>
      <c r="D56" s="175">
        <v>2262</v>
      </c>
      <c r="E56" s="531">
        <v>145</v>
      </c>
      <c r="F56" s="227">
        <v>5110</v>
      </c>
      <c r="G56" s="175">
        <v>1962</v>
      </c>
      <c r="H56" s="175">
        <v>2985</v>
      </c>
      <c r="I56" s="531">
        <v>163</v>
      </c>
      <c r="J56" s="227">
        <v>4313</v>
      </c>
      <c r="K56" s="175">
        <v>1537</v>
      </c>
      <c r="L56" s="175">
        <v>2576</v>
      </c>
      <c r="M56" s="531">
        <v>200</v>
      </c>
      <c r="N56" s="227">
        <v>3048</v>
      </c>
      <c r="O56" s="175">
        <v>777</v>
      </c>
      <c r="P56" s="175">
        <v>2071</v>
      </c>
      <c r="Q56" s="531">
        <v>200</v>
      </c>
      <c r="R56" s="1998">
        <v>5216</v>
      </c>
      <c r="S56" s="799">
        <v>1227</v>
      </c>
      <c r="T56" s="799">
        <v>3564</v>
      </c>
      <c r="U56" s="2006">
        <v>425</v>
      </c>
    </row>
    <row r="57" spans="1:21" ht="12.1" customHeight="1" x14ac:dyDescent="0.25">
      <c r="A57" s="2001" t="s">
        <v>1728</v>
      </c>
      <c r="B57" s="227">
        <v>34668</v>
      </c>
      <c r="C57" s="175">
        <v>6162</v>
      </c>
      <c r="D57" s="175">
        <v>27620</v>
      </c>
      <c r="E57" s="531">
        <v>886</v>
      </c>
      <c r="F57" s="227">
        <v>101212</v>
      </c>
      <c r="G57" s="175">
        <v>18887</v>
      </c>
      <c r="H57" s="175">
        <v>80675</v>
      </c>
      <c r="I57" s="531">
        <v>1650</v>
      </c>
      <c r="J57" s="227">
        <v>107213</v>
      </c>
      <c r="K57" s="175">
        <v>19102</v>
      </c>
      <c r="L57" s="175">
        <v>85235</v>
      </c>
      <c r="M57" s="531">
        <v>2876</v>
      </c>
      <c r="N57" s="227">
        <v>40159</v>
      </c>
      <c r="O57" s="175">
        <v>5714</v>
      </c>
      <c r="P57" s="175">
        <v>33398</v>
      </c>
      <c r="Q57" s="531">
        <v>1047</v>
      </c>
      <c r="R57" s="1998">
        <v>72956</v>
      </c>
      <c r="S57" s="799">
        <v>14259</v>
      </c>
      <c r="T57" s="799">
        <v>54319</v>
      </c>
      <c r="U57" s="2006">
        <v>4378</v>
      </c>
    </row>
    <row r="58" spans="1:21" s="278" customFormat="1" ht="12.1" customHeight="1" x14ac:dyDescent="0.25">
      <c r="A58" s="1997" t="s">
        <v>732</v>
      </c>
      <c r="B58" s="227" t="s">
        <v>687</v>
      </c>
      <c r="C58" s="227" t="s">
        <v>687</v>
      </c>
      <c r="D58" s="227" t="s">
        <v>687</v>
      </c>
      <c r="E58" s="529" t="s">
        <v>687</v>
      </c>
      <c r="F58" s="1947">
        <v>6732</v>
      </c>
      <c r="G58" s="1947">
        <v>840</v>
      </c>
      <c r="H58" s="1947">
        <v>5799</v>
      </c>
      <c r="I58" s="529">
        <v>93</v>
      </c>
      <c r="J58" s="1947">
        <v>8101</v>
      </c>
      <c r="K58" s="1947">
        <v>1072</v>
      </c>
      <c r="L58" s="1947">
        <v>6895</v>
      </c>
      <c r="M58" s="529">
        <v>134</v>
      </c>
      <c r="N58" s="1947">
        <v>6951</v>
      </c>
      <c r="O58" s="1947">
        <v>890</v>
      </c>
      <c r="P58" s="1947">
        <v>5900</v>
      </c>
      <c r="Q58" s="529">
        <v>161</v>
      </c>
      <c r="R58" s="2008">
        <v>4139</v>
      </c>
      <c r="S58" s="2009">
        <v>566</v>
      </c>
      <c r="T58" s="2009">
        <v>3071</v>
      </c>
      <c r="U58" s="2010">
        <v>502</v>
      </c>
    </row>
    <row r="59" spans="1:21" s="278" customFormat="1" ht="12.1" customHeight="1" x14ac:dyDescent="0.25">
      <c r="A59" s="2001" t="s">
        <v>1729</v>
      </c>
      <c r="B59" s="227" t="s">
        <v>687</v>
      </c>
      <c r="C59" s="175" t="s">
        <v>687</v>
      </c>
      <c r="D59" s="175" t="s">
        <v>687</v>
      </c>
      <c r="E59" s="531" t="s">
        <v>687</v>
      </c>
      <c r="F59" s="227">
        <v>973</v>
      </c>
      <c r="G59" s="175">
        <v>142</v>
      </c>
      <c r="H59" s="175">
        <v>818</v>
      </c>
      <c r="I59" s="531">
        <v>13</v>
      </c>
      <c r="J59" s="227">
        <v>871</v>
      </c>
      <c r="K59" s="175">
        <v>118</v>
      </c>
      <c r="L59" s="175">
        <v>741</v>
      </c>
      <c r="M59" s="531">
        <v>12</v>
      </c>
      <c r="N59" s="227">
        <v>894</v>
      </c>
      <c r="O59" s="175">
        <v>152</v>
      </c>
      <c r="P59" s="175">
        <v>727</v>
      </c>
      <c r="Q59" s="531">
        <v>15</v>
      </c>
      <c r="R59" s="1998">
        <v>788</v>
      </c>
      <c r="S59" s="799">
        <v>140</v>
      </c>
      <c r="T59" s="799">
        <v>635</v>
      </c>
      <c r="U59" s="2006">
        <v>13</v>
      </c>
    </row>
    <row r="60" spans="1:21" s="278" customFormat="1" ht="12.1" customHeight="1" x14ac:dyDescent="0.25">
      <c r="A60" s="2001" t="s">
        <v>1730</v>
      </c>
      <c r="B60" s="227" t="s">
        <v>687</v>
      </c>
      <c r="C60" s="175" t="s">
        <v>687</v>
      </c>
      <c r="D60" s="175" t="s">
        <v>687</v>
      </c>
      <c r="E60" s="531" t="s">
        <v>687</v>
      </c>
      <c r="F60" s="227">
        <v>5759</v>
      </c>
      <c r="G60" s="175">
        <v>698</v>
      </c>
      <c r="H60" s="175">
        <v>4981</v>
      </c>
      <c r="I60" s="531">
        <v>80</v>
      </c>
      <c r="J60" s="227">
        <v>7230</v>
      </c>
      <c r="K60" s="175">
        <v>954</v>
      </c>
      <c r="L60" s="175">
        <v>6154</v>
      </c>
      <c r="M60" s="531">
        <v>122</v>
      </c>
      <c r="N60" s="227">
        <v>6057</v>
      </c>
      <c r="O60" s="175">
        <v>738</v>
      </c>
      <c r="P60" s="175">
        <v>5173</v>
      </c>
      <c r="Q60" s="531">
        <v>146</v>
      </c>
      <c r="R60" s="1998">
        <v>3351</v>
      </c>
      <c r="S60" s="799">
        <v>426</v>
      </c>
      <c r="T60" s="799">
        <v>2436</v>
      </c>
      <c r="U60" s="2006">
        <v>489</v>
      </c>
    </row>
    <row r="61" spans="1:21" s="278" customFormat="1" ht="12.1" customHeight="1" x14ac:dyDescent="0.25">
      <c r="A61" s="1997" t="s">
        <v>688</v>
      </c>
      <c r="B61" s="227">
        <v>100739</v>
      </c>
      <c r="C61" s="227">
        <v>27593</v>
      </c>
      <c r="D61" s="227">
        <v>71825</v>
      </c>
      <c r="E61" s="529">
        <v>1321</v>
      </c>
      <c r="F61" s="227">
        <v>113598</v>
      </c>
      <c r="G61" s="227">
        <v>30922</v>
      </c>
      <c r="H61" s="227">
        <v>80550</v>
      </c>
      <c r="I61" s="529">
        <v>2126</v>
      </c>
      <c r="J61" s="227">
        <v>142303</v>
      </c>
      <c r="K61" s="227">
        <v>38811</v>
      </c>
      <c r="L61" s="227">
        <v>101579</v>
      </c>
      <c r="M61" s="529">
        <v>1913</v>
      </c>
      <c r="N61" s="227">
        <v>24571</v>
      </c>
      <c r="O61" s="227">
        <v>4735</v>
      </c>
      <c r="P61" s="227">
        <v>18771</v>
      </c>
      <c r="Q61" s="529">
        <v>1065</v>
      </c>
      <c r="R61" s="2008">
        <v>117200</v>
      </c>
      <c r="S61" s="2009">
        <v>32953</v>
      </c>
      <c r="T61" s="2009">
        <v>79553</v>
      </c>
      <c r="U61" s="2010">
        <v>4694</v>
      </c>
    </row>
    <row r="62" spans="1:21" ht="12.1" customHeight="1" x14ac:dyDescent="0.25">
      <c r="A62" s="2001" t="s">
        <v>1731</v>
      </c>
      <c r="B62" s="227">
        <v>76253</v>
      </c>
      <c r="C62" s="175">
        <v>21484</v>
      </c>
      <c r="D62" s="175">
        <v>53676</v>
      </c>
      <c r="E62" s="531">
        <v>1093</v>
      </c>
      <c r="F62" s="227">
        <v>90709</v>
      </c>
      <c r="G62" s="175">
        <v>25113</v>
      </c>
      <c r="H62" s="175">
        <v>63892</v>
      </c>
      <c r="I62" s="531">
        <v>1704</v>
      </c>
      <c r="J62" s="227">
        <v>120452</v>
      </c>
      <c r="K62" s="175">
        <v>33188</v>
      </c>
      <c r="L62" s="175">
        <v>85749</v>
      </c>
      <c r="M62" s="531">
        <v>1515</v>
      </c>
      <c r="N62" s="227">
        <v>20648</v>
      </c>
      <c r="O62" s="175">
        <v>4062</v>
      </c>
      <c r="P62" s="175">
        <v>15633</v>
      </c>
      <c r="Q62" s="531">
        <v>953</v>
      </c>
      <c r="R62" s="1998">
        <v>105807</v>
      </c>
      <c r="S62" s="799">
        <v>30610</v>
      </c>
      <c r="T62" s="799">
        <v>70865</v>
      </c>
      <c r="U62" s="2006">
        <v>4332</v>
      </c>
    </row>
    <row r="63" spans="1:21" ht="12.1" customHeight="1" x14ac:dyDescent="0.25">
      <c r="A63" s="2001" t="s">
        <v>1732</v>
      </c>
      <c r="B63" s="227">
        <v>513</v>
      </c>
      <c r="C63" s="175">
        <v>64</v>
      </c>
      <c r="D63" s="175">
        <v>449</v>
      </c>
      <c r="E63" s="531">
        <v>0</v>
      </c>
      <c r="F63" s="227">
        <v>743</v>
      </c>
      <c r="G63" s="175">
        <v>135</v>
      </c>
      <c r="H63" s="175">
        <v>608</v>
      </c>
      <c r="I63" s="531">
        <v>0</v>
      </c>
      <c r="J63" s="227">
        <v>388</v>
      </c>
      <c r="K63" s="175">
        <v>50</v>
      </c>
      <c r="L63" s="175">
        <v>338</v>
      </c>
      <c r="M63" s="531">
        <v>0</v>
      </c>
      <c r="N63" s="227">
        <v>0</v>
      </c>
      <c r="O63" s="175">
        <v>0</v>
      </c>
      <c r="P63" s="175">
        <v>0</v>
      </c>
      <c r="Q63" s="531">
        <v>0</v>
      </c>
      <c r="R63" s="1998">
        <v>0</v>
      </c>
      <c r="S63" s="799">
        <v>0</v>
      </c>
      <c r="T63" s="799">
        <v>0</v>
      </c>
      <c r="U63" s="2006">
        <v>0</v>
      </c>
    </row>
    <row r="64" spans="1:21" ht="12.1" customHeight="1" x14ac:dyDescent="0.25">
      <c r="A64" s="2001" t="s">
        <v>1733</v>
      </c>
      <c r="B64" s="227">
        <v>1255</v>
      </c>
      <c r="C64" s="175">
        <v>158</v>
      </c>
      <c r="D64" s="175">
        <v>1097</v>
      </c>
      <c r="E64" s="531">
        <v>0</v>
      </c>
      <c r="F64" s="227">
        <v>1807</v>
      </c>
      <c r="G64" s="175">
        <v>266</v>
      </c>
      <c r="H64" s="175">
        <v>1541</v>
      </c>
      <c r="I64" s="531">
        <v>0</v>
      </c>
      <c r="J64" s="227">
        <v>1062</v>
      </c>
      <c r="K64" s="175">
        <v>180</v>
      </c>
      <c r="L64" s="175">
        <v>882</v>
      </c>
      <c r="M64" s="2006">
        <v>0</v>
      </c>
      <c r="N64" s="227">
        <v>244</v>
      </c>
      <c r="O64" s="175">
        <v>40</v>
      </c>
      <c r="P64" s="175">
        <v>204</v>
      </c>
      <c r="Q64" s="2006">
        <v>0</v>
      </c>
      <c r="R64" s="1998">
        <v>234</v>
      </c>
      <c r="S64" s="799">
        <v>37</v>
      </c>
      <c r="T64" s="799">
        <v>197</v>
      </c>
      <c r="U64" s="2006">
        <v>0</v>
      </c>
    </row>
    <row r="65" spans="1:21" ht="12.1" customHeight="1" x14ac:dyDescent="0.25">
      <c r="A65" s="2001" t="s">
        <v>1837</v>
      </c>
      <c r="B65" s="227">
        <v>625</v>
      </c>
      <c r="C65" s="175">
        <v>51</v>
      </c>
      <c r="D65" s="175">
        <v>560</v>
      </c>
      <c r="E65" s="531">
        <v>14</v>
      </c>
      <c r="F65" s="227" t="s">
        <v>687</v>
      </c>
      <c r="G65" s="175" t="s">
        <v>687</v>
      </c>
      <c r="H65" s="175" t="s">
        <v>687</v>
      </c>
      <c r="I65" s="531" t="s">
        <v>687</v>
      </c>
      <c r="J65" s="227" t="s">
        <v>687</v>
      </c>
      <c r="K65" s="175" t="s">
        <v>687</v>
      </c>
      <c r="L65" s="175" t="s">
        <v>687</v>
      </c>
      <c r="M65" s="531" t="s">
        <v>687</v>
      </c>
      <c r="N65" s="227" t="s">
        <v>687</v>
      </c>
      <c r="O65" s="175" t="s">
        <v>687</v>
      </c>
      <c r="P65" s="175" t="s">
        <v>687</v>
      </c>
      <c r="Q65" s="531" t="s">
        <v>687</v>
      </c>
      <c r="R65" s="1998" t="s">
        <v>687</v>
      </c>
      <c r="S65" s="799" t="s">
        <v>687</v>
      </c>
      <c r="T65" s="799" t="s">
        <v>687</v>
      </c>
      <c r="U65" s="2006" t="s">
        <v>687</v>
      </c>
    </row>
    <row r="66" spans="1:21" ht="12.1" customHeight="1" x14ac:dyDescent="0.25">
      <c r="A66" s="2001" t="s">
        <v>1735</v>
      </c>
      <c r="B66" s="227">
        <v>17106</v>
      </c>
      <c r="C66" s="175">
        <v>5135</v>
      </c>
      <c r="D66" s="175">
        <v>11801</v>
      </c>
      <c r="E66" s="531">
        <v>170</v>
      </c>
      <c r="F66" s="227">
        <v>18880</v>
      </c>
      <c r="G66" s="175">
        <v>5306</v>
      </c>
      <c r="H66" s="175">
        <v>13152</v>
      </c>
      <c r="I66" s="531">
        <v>422</v>
      </c>
      <c r="J66" s="227">
        <v>20136</v>
      </c>
      <c r="K66" s="175">
        <v>5387</v>
      </c>
      <c r="L66" s="175">
        <v>14351</v>
      </c>
      <c r="M66" s="531">
        <v>398</v>
      </c>
      <c r="N66" s="227">
        <v>2772</v>
      </c>
      <c r="O66" s="175">
        <v>633</v>
      </c>
      <c r="P66" s="175">
        <v>2027</v>
      </c>
      <c r="Q66" s="531">
        <v>112</v>
      </c>
      <c r="R66" s="1998">
        <v>10711</v>
      </c>
      <c r="S66" s="799">
        <v>2306</v>
      </c>
      <c r="T66" s="799">
        <v>8043</v>
      </c>
      <c r="U66" s="2006">
        <v>362</v>
      </c>
    </row>
    <row r="67" spans="1:21" ht="12.1" customHeight="1" x14ac:dyDescent="0.25">
      <c r="A67" s="2001" t="s">
        <v>1838</v>
      </c>
      <c r="B67" s="227">
        <v>4112</v>
      </c>
      <c r="C67" s="175">
        <v>652</v>
      </c>
      <c r="D67" s="175">
        <v>3416</v>
      </c>
      <c r="E67" s="531">
        <v>44</v>
      </c>
      <c r="F67" s="227" t="s">
        <v>687</v>
      </c>
      <c r="G67" s="175" t="s">
        <v>687</v>
      </c>
      <c r="H67" s="175" t="s">
        <v>687</v>
      </c>
      <c r="I67" s="531" t="s">
        <v>687</v>
      </c>
      <c r="J67" s="227" t="s">
        <v>687</v>
      </c>
      <c r="K67" s="175" t="s">
        <v>687</v>
      </c>
      <c r="L67" s="175" t="s">
        <v>687</v>
      </c>
      <c r="M67" s="531" t="s">
        <v>687</v>
      </c>
      <c r="N67" s="227" t="s">
        <v>687</v>
      </c>
      <c r="O67" s="175" t="s">
        <v>687</v>
      </c>
      <c r="P67" s="175" t="s">
        <v>687</v>
      </c>
      <c r="Q67" s="531" t="s">
        <v>687</v>
      </c>
      <c r="R67" s="1998" t="s">
        <v>687</v>
      </c>
      <c r="S67" s="799" t="s">
        <v>687</v>
      </c>
      <c r="T67" s="799" t="s">
        <v>687</v>
      </c>
      <c r="U67" s="2006" t="s">
        <v>687</v>
      </c>
    </row>
    <row r="68" spans="1:21" ht="12.1" customHeight="1" x14ac:dyDescent="0.25">
      <c r="A68" s="2001" t="s">
        <v>1737</v>
      </c>
      <c r="B68" s="227">
        <v>875</v>
      </c>
      <c r="C68" s="175">
        <v>49</v>
      </c>
      <c r="D68" s="175">
        <v>826</v>
      </c>
      <c r="E68" s="531">
        <v>0</v>
      </c>
      <c r="F68" s="227">
        <v>1459</v>
      </c>
      <c r="G68" s="175">
        <v>102</v>
      </c>
      <c r="H68" s="175">
        <v>1357</v>
      </c>
      <c r="I68" s="531">
        <v>0</v>
      </c>
      <c r="J68" s="227">
        <v>265</v>
      </c>
      <c r="K68" s="175">
        <v>6</v>
      </c>
      <c r="L68" s="175">
        <v>259</v>
      </c>
      <c r="M68" s="531">
        <v>0</v>
      </c>
      <c r="N68" s="227">
        <v>907</v>
      </c>
      <c r="O68" s="175">
        <v>0</v>
      </c>
      <c r="P68" s="175">
        <v>907</v>
      </c>
      <c r="Q68" s="531">
        <v>0</v>
      </c>
      <c r="R68" s="1998">
        <v>448</v>
      </c>
      <c r="S68" s="799">
        <v>0</v>
      </c>
      <c r="T68" s="799">
        <v>448</v>
      </c>
      <c r="U68" s="2006">
        <v>0</v>
      </c>
    </row>
    <row r="69" spans="1:21" s="278" customFormat="1" ht="12.1" customHeight="1" x14ac:dyDescent="0.25">
      <c r="A69" s="1997" t="s">
        <v>689</v>
      </c>
      <c r="B69" s="227">
        <v>405973</v>
      </c>
      <c r="C69" s="227">
        <v>84583</v>
      </c>
      <c r="D69" s="227">
        <v>313002</v>
      </c>
      <c r="E69" s="529">
        <v>8388</v>
      </c>
      <c r="F69" s="227">
        <v>491218</v>
      </c>
      <c r="G69" s="227">
        <v>102379</v>
      </c>
      <c r="H69" s="227">
        <v>376657</v>
      </c>
      <c r="I69" s="529">
        <v>12182</v>
      </c>
      <c r="J69" s="227">
        <v>535992</v>
      </c>
      <c r="K69" s="227">
        <v>106088</v>
      </c>
      <c r="L69" s="227">
        <v>412366</v>
      </c>
      <c r="M69" s="529">
        <v>17538</v>
      </c>
      <c r="N69" s="227">
        <v>254557</v>
      </c>
      <c r="O69" s="227">
        <v>49583</v>
      </c>
      <c r="P69" s="227">
        <v>195458</v>
      </c>
      <c r="Q69" s="529">
        <v>9516</v>
      </c>
      <c r="R69" s="2008">
        <v>508329</v>
      </c>
      <c r="S69" s="2009">
        <v>145851</v>
      </c>
      <c r="T69" s="2009">
        <v>328611</v>
      </c>
      <c r="U69" s="2010">
        <v>33867</v>
      </c>
    </row>
    <row r="70" spans="1:21" s="278" customFormat="1" ht="12.1" customHeight="1" x14ac:dyDescent="0.25">
      <c r="A70" s="2001" t="s">
        <v>1738</v>
      </c>
      <c r="B70" s="227">
        <v>55207</v>
      </c>
      <c r="C70" s="175">
        <v>6848</v>
      </c>
      <c r="D70" s="175">
        <v>48106</v>
      </c>
      <c r="E70" s="531">
        <v>253</v>
      </c>
      <c r="F70" s="227">
        <v>63577</v>
      </c>
      <c r="G70" s="175">
        <v>7603</v>
      </c>
      <c r="H70" s="175">
        <v>54834</v>
      </c>
      <c r="I70" s="531">
        <v>1140</v>
      </c>
      <c r="J70" s="227">
        <v>63705</v>
      </c>
      <c r="K70" s="175">
        <v>8137</v>
      </c>
      <c r="L70" s="175">
        <v>54937</v>
      </c>
      <c r="M70" s="531">
        <v>631</v>
      </c>
      <c r="N70" s="227">
        <v>22499</v>
      </c>
      <c r="O70" s="175">
        <v>2904</v>
      </c>
      <c r="P70" s="175">
        <v>18871</v>
      </c>
      <c r="Q70" s="531">
        <v>724</v>
      </c>
      <c r="R70" s="1998">
        <v>30966</v>
      </c>
      <c r="S70" s="799">
        <v>2678</v>
      </c>
      <c r="T70" s="799">
        <v>27609</v>
      </c>
      <c r="U70" s="2006">
        <v>679</v>
      </c>
    </row>
    <row r="71" spans="1:21" s="278" customFormat="1" ht="12.1" customHeight="1" x14ac:dyDescent="0.25">
      <c r="A71" s="2001" t="s">
        <v>1739</v>
      </c>
      <c r="B71" s="227">
        <v>5860</v>
      </c>
      <c r="C71" s="175">
        <v>1565</v>
      </c>
      <c r="D71" s="175">
        <v>4053</v>
      </c>
      <c r="E71" s="531">
        <v>242</v>
      </c>
      <c r="F71" s="227">
        <v>6734</v>
      </c>
      <c r="G71" s="175">
        <v>1738</v>
      </c>
      <c r="H71" s="175">
        <v>4619</v>
      </c>
      <c r="I71" s="531">
        <v>377</v>
      </c>
      <c r="J71" s="227">
        <v>4891</v>
      </c>
      <c r="K71" s="175">
        <v>1114</v>
      </c>
      <c r="L71" s="175">
        <v>3434</v>
      </c>
      <c r="M71" s="531">
        <v>343</v>
      </c>
      <c r="N71" s="227">
        <v>2875</v>
      </c>
      <c r="O71" s="175">
        <v>701</v>
      </c>
      <c r="P71" s="175">
        <v>2004</v>
      </c>
      <c r="Q71" s="531">
        <v>170</v>
      </c>
      <c r="R71" s="1998">
        <v>770</v>
      </c>
      <c r="S71" s="799">
        <v>119</v>
      </c>
      <c r="T71" s="799">
        <v>636</v>
      </c>
      <c r="U71" s="2006">
        <v>15</v>
      </c>
    </row>
    <row r="72" spans="1:21" ht="12.1" customHeight="1" x14ac:dyDescent="0.25">
      <c r="A72" s="2001" t="s">
        <v>1740</v>
      </c>
      <c r="B72" s="227">
        <v>92972</v>
      </c>
      <c r="C72" s="175">
        <v>23672</v>
      </c>
      <c r="D72" s="175">
        <v>65586</v>
      </c>
      <c r="E72" s="531">
        <v>3714</v>
      </c>
      <c r="F72" s="227">
        <v>125546</v>
      </c>
      <c r="G72" s="175">
        <v>29373</v>
      </c>
      <c r="H72" s="175">
        <v>90749</v>
      </c>
      <c r="I72" s="531">
        <v>5424</v>
      </c>
      <c r="J72" s="227">
        <v>142370</v>
      </c>
      <c r="K72" s="175">
        <v>31441</v>
      </c>
      <c r="L72" s="175">
        <v>104192</v>
      </c>
      <c r="M72" s="531">
        <v>6737</v>
      </c>
      <c r="N72" s="227">
        <v>83210</v>
      </c>
      <c r="O72" s="175">
        <v>18621</v>
      </c>
      <c r="P72" s="175">
        <v>59738</v>
      </c>
      <c r="Q72" s="531">
        <v>4851</v>
      </c>
      <c r="R72" s="1998">
        <v>106116</v>
      </c>
      <c r="S72" s="799">
        <v>24965</v>
      </c>
      <c r="T72" s="799">
        <v>78933</v>
      </c>
      <c r="U72" s="2006">
        <v>2218</v>
      </c>
    </row>
    <row r="73" spans="1:21" ht="12.1" customHeight="1" x14ac:dyDescent="0.25">
      <c r="A73" s="2001" t="s">
        <v>1741</v>
      </c>
      <c r="B73" s="227">
        <v>47027</v>
      </c>
      <c r="C73" s="175">
        <v>6695</v>
      </c>
      <c r="D73" s="175">
        <v>39543</v>
      </c>
      <c r="E73" s="531">
        <v>789</v>
      </c>
      <c r="F73" s="227">
        <v>55520</v>
      </c>
      <c r="G73" s="175">
        <v>7952</v>
      </c>
      <c r="H73" s="175">
        <v>46795</v>
      </c>
      <c r="I73" s="531">
        <v>773</v>
      </c>
      <c r="J73" s="227">
        <v>51713</v>
      </c>
      <c r="K73" s="175">
        <v>7112</v>
      </c>
      <c r="L73" s="175">
        <v>44108</v>
      </c>
      <c r="M73" s="531">
        <v>493</v>
      </c>
      <c r="N73" s="227">
        <v>35568</v>
      </c>
      <c r="O73" s="175">
        <v>4736</v>
      </c>
      <c r="P73" s="175">
        <v>30794</v>
      </c>
      <c r="Q73" s="531">
        <v>38</v>
      </c>
      <c r="R73" s="1998">
        <v>31113</v>
      </c>
      <c r="S73" s="799">
        <v>5313</v>
      </c>
      <c r="T73" s="799">
        <v>25106</v>
      </c>
      <c r="U73" s="2006">
        <v>694</v>
      </c>
    </row>
    <row r="74" spans="1:21" ht="12.1" customHeight="1" x14ac:dyDescent="0.25">
      <c r="A74" s="2001" t="s">
        <v>1742</v>
      </c>
      <c r="B74" s="227">
        <v>21086</v>
      </c>
      <c r="C74" s="175">
        <v>3294</v>
      </c>
      <c r="D74" s="175">
        <v>17046</v>
      </c>
      <c r="E74" s="531">
        <v>746</v>
      </c>
      <c r="F74" s="227">
        <v>24893</v>
      </c>
      <c r="G74" s="175">
        <v>3557</v>
      </c>
      <c r="H74" s="175">
        <v>19475</v>
      </c>
      <c r="I74" s="531">
        <v>1861</v>
      </c>
      <c r="J74" s="227">
        <v>37513</v>
      </c>
      <c r="K74" s="175">
        <v>7130</v>
      </c>
      <c r="L74" s="175">
        <v>27905</v>
      </c>
      <c r="M74" s="531">
        <v>2478</v>
      </c>
      <c r="N74" s="227">
        <v>21045</v>
      </c>
      <c r="O74" s="175">
        <v>4554</v>
      </c>
      <c r="P74" s="175">
        <v>15149</v>
      </c>
      <c r="Q74" s="531">
        <v>1342</v>
      </c>
      <c r="R74" s="1998">
        <v>32670</v>
      </c>
      <c r="S74" s="799">
        <v>6643</v>
      </c>
      <c r="T74" s="799">
        <v>25007</v>
      </c>
      <c r="U74" s="2006">
        <v>1020</v>
      </c>
    </row>
    <row r="75" spans="1:21" ht="12.1" customHeight="1" x14ac:dyDescent="0.25">
      <c r="A75" s="2001" t="s">
        <v>1743</v>
      </c>
      <c r="B75" s="227">
        <v>8869</v>
      </c>
      <c r="C75" s="175">
        <v>1566</v>
      </c>
      <c r="D75" s="175">
        <v>6755</v>
      </c>
      <c r="E75" s="531">
        <v>548</v>
      </c>
      <c r="F75" s="227">
        <v>11330</v>
      </c>
      <c r="G75" s="175">
        <v>2067</v>
      </c>
      <c r="H75" s="175">
        <v>8599</v>
      </c>
      <c r="I75" s="531">
        <v>664</v>
      </c>
      <c r="J75" s="227">
        <v>14085</v>
      </c>
      <c r="K75" s="175">
        <v>2325</v>
      </c>
      <c r="L75" s="175">
        <v>10513</v>
      </c>
      <c r="M75" s="531">
        <v>1247</v>
      </c>
      <c r="N75" s="227">
        <v>9290</v>
      </c>
      <c r="O75" s="175">
        <v>2048</v>
      </c>
      <c r="P75" s="175">
        <v>6558</v>
      </c>
      <c r="Q75" s="531">
        <v>684</v>
      </c>
      <c r="R75" s="1998">
        <v>18028</v>
      </c>
      <c r="S75" s="799">
        <v>2863</v>
      </c>
      <c r="T75" s="799">
        <v>14511</v>
      </c>
      <c r="U75" s="2006">
        <v>654</v>
      </c>
    </row>
    <row r="76" spans="1:21" ht="12.1" customHeight="1" x14ac:dyDescent="0.25">
      <c r="A76" s="2001" t="s">
        <v>1744</v>
      </c>
      <c r="B76" s="227">
        <v>61749</v>
      </c>
      <c r="C76" s="175">
        <v>12105</v>
      </c>
      <c r="D76" s="175">
        <v>47886</v>
      </c>
      <c r="E76" s="531">
        <v>1758</v>
      </c>
      <c r="F76" s="227">
        <v>54452</v>
      </c>
      <c r="G76" s="175">
        <v>11262</v>
      </c>
      <c r="H76" s="175">
        <v>41380</v>
      </c>
      <c r="I76" s="531">
        <v>1810</v>
      </c>
      <c r="J76" s="227">
        <v>58043</v>
      </c>
      <c r="K76" s="175">
        <v>12205</v>
      </c>
      <c r="L76" s="175">
        <v>43880</v>
      </c>
      <c r="M76" s="531">
        <v>1958</v>
      </c>
      <c r="N76" s="227">
        <v>39523</v>
      </c>
      <c r="O76" s="175">
        <v>7284</v>
      </c>
      <c r="P76" s="175">
        <v>30794</v>
      </c>
      <c r="Q76" s="531">
        <v>1445</v>
      </c>
      <c r="R76" s="1998">
        <v>97413</v>
      </c>
      <c r="S76" s="799">
        <v>29388</v>
      </c>
      <c r="T76" s="799">
        <v>57743</v>
      </c>
      <c r="U76" s="2006">
        <v>10282</v>
      </c>
    </row>
    <row r="77" spans="1:21" ht="12.1" customHeight="1" x14ac:dyDescent="0.25">
      <c r="A77" s="2001" t="s">
        <v>1745</v>
      </c>
      <c r="B77" s="227">
        <v>23</v>
      </c>
      <c r="C77" s="175">
        <v>2</v>
      </c>
      <c r="D77" s="175">
        <v>21</v>
      </c>
      <c r="E77" s="531">
        <v>0</v>
      </c>
      <c r="F77" s="227">
        <v>0</v>
      </c>
      <c r="G77" s="175">
        <v>0</v>
      </c>
      <c r="H77" s="175">
        <v>0</v>
      </c>
      <c r="I77" s="531">
        <v>0</v>
      </c>
      <c r="J77" s="227">
        <v>21</v>
      </c>
      <c r="K77" s="175">
        <v>6</v>
      </c>
      <c r="L77" s="175">
        <v>15</v>
      </c>
      <c r="M77" s="531">
        <v>0</v>
      </c>
      <c r="N77" s="227">
        <v>100</v>
      </c>
      <c r="O77" s="175">
        <v>24</v>
      </c>
      <c r="P77" s="175">
        <v>53</v>
      </c>
      <c r="Q77" s="531">
        <v>23</v>
      </c>
      <c r="R77" s="1998">
        <v>0</v>
      </c>
      <c r="S77" s="799">
        <v>0</v>
      </c>
      <c r="T77" s="799">
        <v>0</v>
      </c>
      <c r="U77" s="2006">
        <v>0</v>
      </c>
    </row>
    <row r="78" spans="1:21" ht="12.1" customHeight="1" x14ac:dyDescent="0.25">
      <c r="A78" s="2001" t="s">
        <v>1746</v>
      </c>
      <c r="B78" s="227">
        <v>0</v>
      </c>
      <c r="C78" s="175">
        <v>0</v>
      </c>
      <c r="D78" s="175">
        <v>0</v>
      </c>
      <c r="E78" s="531">
        <v>0</v>
      </c>
      <c r="F78" s="227">
        <v>479</v>
      </c>
      <c r="G78" s="175">
        <v>69</v>
      </c>
      <c r="H78" s="175">
        <v>404</v>
      </c>
      <c r="I78" s="531">
        <v>6</v>
      </c>
      <c r="J78" s="227">
        <v>678</v>
      </c>
      <c r="K78" s="175">
        <v>114</v>
      </c>
      <c r="L78" s="175">
        <v>540</v>
      </c>
      <c r="M78" s="531">
        <v>24</v>
      </c>
      <c r="N78" s="227">
        <v>426</v>
      </c>
      <c r="O78" s="175">
        <v>54</v>
      </c>
      <c r="P78" s="175">
        <v>358</v>
      </c>
      <c r="Q78" s="531">
        <v>14</v>
      </c>
      <c r="R78" s="1998">
        <v>677</v>
      </c>
      <c r="S78" s="799">
        <v>104</v>
      </c>
      <c r="T78" s="799">
        <v>567</v>
      </c>
      <c r="U78" s="2006">
        <v>6</v>
      </c>
    </row>
    <row r="79" spans="1:21" ht="12.1" customHeight="1" x14ac:dyDescent="0.25">
      <c r="A79" s="2001" t="s">
        <v>1747</v>
      </c>
      <c r="B79" s="227">
        <v>112166</v>
      </c>
      <c r="C79" s="175">
        <v>28710</v>
      </c>
      <c r="D79" s="175">
        <v>83133</v>
      </c>
      <c r="E79" s="531">
        <v>323</v>
      </c>
      <c r="F79" s="227">
        <v>147288</v>
      </c>
      <c r="G79" s="175">
        <v>38650</v>
      </c>
      <c r="H79" s="175">
        <v>108623</v>
      </c>
      <c r="I79" s="531">
        <v>15</v>
      </c>
      <c r="J79" s="227">
        <v>160949</v>
      </c>
      <c r="K79" s="175">
        <v>36186</v>
      </c>
      <c r="L79" s="175">
        <v>121484</v>
      </c>
      <c r="M79" s="531">
        <v>3279</v>
      </c>
      <c r="N79" s="227">
        <v>37931</v>
      </c>
      <c r="O79" s="175">
        <v>8474</v>
      </c>
      <c r="P79" s="175">
        <v>29266</v>
      </c>
      <c r="Q79" s="531">
        <v>191</v>
      </c>
      <c r="R79" s="1998">
        <v>182612</v>
      </c>
      <c r="S79" s="799">
        <v>73295</v>
      </c>
      <c r="T79" s="799">
        <v>91040</v>
      </c>
      <c r="U79" s="2006">
        <v>18277</v>
      </c>
    </row>
    <row r="80" spans="1:21" ht="12.1" customHeight="1" x14ac:dyDescent="0.25">
      <c r="A80" s="2001" t="s">
        <v>1748</v>
      </c>
      <c r="B80" s="227">
        <v>0</v>
      </c>
      <c r="C80" s="175">
        <v>0</v>
      </c>
      <c r="D80" s="175">
        <v>0</v>
      </c>
      <c r="E80" s="531">
        <v>0</v>
      </c>
      <c r="F80" s="227">
        <v>0</v>
      </c>
      <c r="G80" s="175">
        <v>0</v>
      </c>
      <c r="H80" s="175">
        <v>0</v>
      </c>
      <c r="I80" s="531">
        <v>0</v>
      </c>
      <c r="J80" s="227">
        <v>0</v>
      </c>
      <c r="K80" s="175">
        <v>0</v>
      </c>
      <c r="L80" s="175">
        <v>0</v>
      </c>
      <c r="M80" s="531">
        <v>0</v>
      </c>
      <c r="N80" s="227">
        <v>0</v>
      </c>
      <c r="O80" s="175">
        <v>0</v>
      </c>
      <c r="P80" s="175">
        <v>0</v>
      </c>
      <c r="Q80" s="531">
        <v>0</v>
      </c>
      <c r="R80" s="1998">
        <v>0</v>
      </c>
      <c r="S80" s="799">
        <v>0</v>
      </c>
      <c r="T80" s="799">
        <v>0</v>
      </c>
      <c r="U80" s="2006">
        <v>0</v>
      </c>
    </row>
    <row r="81" spans="1:21" ht="12.1" customHeight="1" x14ac:dyDescent="0.25">
      <c r="A81" s="2001" t="s">
        <v>1749</v>
      </c>
      <c r="B81" s="227">
        <v>0</v>
      </c>
      <c r="C81" s="175">
        <v>0</v>
      </c>
      <c r="D81" s="175">
        <v>0</v>
      </c>
      <c r="E81" s="531">
        <v>0</v>
      </c>
      <c r="F81" s="227">
        <v>0</v>
      </c>
      <c r="G81" s="175">
        <v>0</v>
      </c>
      <c r="H81" s="175">
        <v>0</v>
      </c>
      <c r="I81" s="531">
        <v>0</v>
      </c>
      <c r="J81" s="227">
        <v>0</v>
      </c>
      <c r="K81" s="175">
        <v>0</v>
      </c>
      <c r="L81" s="175">
        <v>0</v>
      </c>
      <c r="M81" s="531">
        <v>0</v>
      </c>
      <c r="N81" s="227">
        <v>0</v>
      </c>
      <c r="O81" s="175">
        <v>0</v>
      </c>
      <c r="P81" s="175">
        <v>0</v>
      </c>
      <c r="Q81" s="531">
        <v>0</v>
      </c>
      <c r="R81" s="1998">
        <v>0</v>
      </c>
      <c r="S81" s="799">
        <v>0</v>
      </c>
      <c r="T81" s="799">
        <v>0</v>
      </c>
      <c r="U81" s="2006">
        <v>0</v>
      </c>
    </row>
    <row r="82" spans="1:21" ht="12.1" customHeight="1" x14ac:dyDescent="0.25">
      <c r="A82" s="2001" t="s">
        <v>1750</v>
      </c>
      <c r="B82" s="227">
        <v>1014</v>
      </c>
      <c r="C82" s="175">
        <v>126</v>
      </c>
      <c r="D82" s="175">
        <v>873</v>
      </c>
      <c r="E82" s="531">
        <v>15</v>
      </c>
      <c r="F82" s="227">
        <v>1399</v>
      </c>
      <c r="G82" s="175">
        <v>108</v>
      </c>
      <c r="H82" s="175">
        <v>1179</v>
      </c>
      <c r="I82" s="531">
        <v>112</v>
      </c>
      <c r="J82" s="227">
        <v>2024</v>
      </c>
      <c r="K82" s="175">
        <v>318</v>
      </c>
      <c r="L82" s="175">
        <v>1358</v>
      </c>
      <c r="M82" s="531">
        <v>348</v>
      </c>
      <c r="N82" s="227">
        <v>2090</v>
      </c>
      <c r="O82" s="175">
        <v>183</v>
      </c>
      <c r="P82" s="175">
        <v>1873</v>
      </c>
      <c r="Q82" s="531">
        <v>34</v>
      </c>
      <c r="R82" s="1998">
        <v>7964</v>
      </c>
      <c r="S82" s="799">
        <v>483</v>
      </c>
      <c r="T82" s="799">
        <v>7459</v>
      </c>
      <c r="U82" s="2006">
        <v>22</v>
      </c>
    </row>
    <row r="83" spans="1:21" s="278" customFormat="1" ht="12.1" customHeight="1" x14ac:dyDescent="0.25">
      <c r="A83" s="1997" t="s">
        <v>690</v>
      </c>
      <c r="B83" s="227">
        <v>8289</v>
      </c>
      <c r="C83" s="227">
        <v>1392</v>
      </c>
      <c r="D83" s="227">
        <v>6387</v>
      </c>
      <c r="E83" s="529">
        <v>510</v>
      </c>
      <c r="F83" s="227">
        <v>9892</v>
      </c>
      <c r="G83" s="227">
        <v>2251</v>
      </c>
      <c r="H83" s="227">
        <v>7192</v>
      </c>
      <c r="I83" s="529">
        <v>449</v>
      </c>
      <c r="J83" s="227">
        <v>14231</v>
      </c>
      <c r="K83" s="227">
        <v>3446</v>
      </c>
      <c r="L83" s="227">
        <v>9995</v>
      </c>
      <c r="M83" s="529">
        <v>790</v>
      </c>
      <c r="N83" s="227">
        <v>12399</v>
      </c>
      <c r="O83" s="227">
        <v>2112</v>
      </c>
      <c r="P83" s="227">
        <v>9470</v>
      </c>
      <c r="Q83" s="529">
        <v>817</v>
      </c>
      <c r="R83" s="2008">
        <v>14216</v>
      </c>
      <c r="S83" s="2009">
        <v>1711</v>
      </c>
      <c r="T83" s="2009">
        <v>11977</v>
      </c>
      <c r="U83" s="2010">
        <v>528</v>
      </c>
    </row>
    <row r="84" spans="1:21" s="278" customFormat="1" ht="12.1" customHeight="1" x14ac:dyDescent="0.25">
      <c r="A84" s="2001" t="s">
        <v>1751</v>
      </c>
      <c r="B84" s="227">
        <v>2881</v>
      </c>
      <c r="C84" s="175">
        <v>632</v>
      </c>
      <c r="D84" s="175">
        <v>2148</v>
      </c>
      <c r="E84" s="531">
        <v>101</v>
      </c>
      <c r="F84" s="227">
        <v>4858</v>
      </c>
      <c r="G84" s="175">
        <v>1243</v>
      </c>
      <c r="H84" s="175">
        <v>3404</v>
      </c>
      <c r="I84" s="531">
        <v>211</v>
      </c>
      <c r="J84" s="227">
        <v>6848</v>
      </c>
      <c r="K84" s="175">
        <v>1426</v>
      </c>
      <c r="L84" s="175">
        <v>5089</v>
      </c>
      <c r="M84" s="531">
        <v>333</v>
      </c>
      <c r="N84" s="227">
        <v>5045</v>
      </c>
      <c r="O84" s="175">
        <v>977</v>
      </c>
      <c r="P84" s="175">
        <v>3766</v>
      </c>
      <c r="Q84" s="531">
        <v>302</v>
      </c>
      <c r="R84" s="1998">
        <v>4603</v>
      </c>
      <c r="S84" s="799">
        <v>907</v>
      </c>
      <c r="T84" s="799">
        <v>3419</v>
      </c>
      <c r="U84" s="2006">
        <v>277</v>
      </c>
    </row>
    <row r="85" spans="1:21" s="278" customFormat="1" ht="12.1" customHeight="1" x14ac:dyDescent="0.25">
      <c r="A85" s="2001" t="s">
        <v>1752</v>
      </c>
      <c r="B85" s="227">
        <v>3234</v>
      </c>
      <c r="C85" s="175">
        <v>384</v>
      </c>
      <c r="D85" s="175">
        <v>2644</v>
      </c>
      <c r="E85" s="531">
        <v>206</v>
      </c>
      <c r="F85" s="227">
        <v>4441</v>
      </c>
      <c r="G85" s="175">
        <v>830</v>
      </c>
      <c r="H85" s="175">
        <v>3401</v>
      </c>
      <c r="I85" s="531">
        <v>210</v>
      </c>
      <c r="J85" s="227">
        <v>4896</v>
      </c>
      <c r="K85" s="175">
        <v>1308</v>
      </c>
      <c r="L85" s="175">
        <v>3219</v>
      </c>
      <c r="M85" s="531">
        <v>369</v>
      </c>
      <c r="N85" s="227">
        <v>3578</v>
      </c>
      <c r="O85" s="175">
        <v>560</v>
      </c>
      <c r="P85" s="175">
        <v>2884</v>
      </c>
      <c r="Q85" s="531">
        <v>134</v>
      </c>
      <c r="R85" s="1998">
        <v>3758</v>
      </c>
      <c r="S85" s="799">
        <v>317</v>
      </c>
      <c r="T85" s="799">
        <v>3340</v>
      </c>
      <c r="U85" s="2006">
        <v>101</v>
      </c>
    </row>
    <row r="86" spans="1:21" ht="12.1" customHeight="1" x14ac:dyDescent="0.25">
      <c r="A86" s="2001" t="s">
        <v>1753</v>
      </c>
      <c r="B86" s="227">
        <v>2174</v>
      </c>
      <c r="C86" s="175">
        <v>376</v>
      </c>
      <c r="D86" s="175">
        <v>1595</v>
      </c>
      <c r="E86" s="531">
        <v>203</v>
      </c>
      <c r="F86" s="227">
        <v>593</v>
      </c>
      <c r="G86" s="175">
        <v>178</v>
      </c>
      <c r="H86" s="175">
        <v>387</v>
      </c>
      <c r="I86" s="531">
        <v>28</v>
      </c>
      <c r="J86" s="227">
        <v>2487</v>
      </c>
      <c r="K86" s="175">
        <v>712</v>
      </c>
      <c r="L86" s="175">
        <v>1687</v>
      </c>
      <c r="M86" s="531">
        <v>88</v>
      </c>
      <c r="N86" s="227">
        <v>3776</v>
      </c>
      <c r="O86" s="175">
        <v>575</v>
      </c>
      <c r="P86" s="175">
        <v>2820</v>
      </c>
      <c r="Q86" s="531">
        <v>381</v>
      </c>
      <c r="R86" s="1998">
        <v>5855</v>
      </c>
      <c r="S86" s="799">
        <v>487</v>
      </c>
      <c r="T86" s="799">
        <v>5218</v>
      </c>
      <c r="U86" s="2006">
        <v>150</v>
      </c>
    </row>
    <row r="87" spans="1:21" s="278" customFormat="1" ht="12.1" customHeight="1" x14ac:dyDescent="0.25">
      <c r="A87" s="1997" t="s">
        <v>691</v>
      </c>
      <c r="B87" s="227">
        <v>758979</v>
      </c>
      <c r="C87" s="227">
        <v>118411</v>
      </c>
      <c r="D87" s="227">
        <v>506496</v>
      </c>
      <c r="E87" s="529">
        <v>134072</v>
      </c>
      <c r="F87" s="227">
        <v>770725</v>
      </c>
      <c r="G87" s="227">
        <v>147025</v>
      </c>
      <c r="H87" s="227">
        <v>500649</v>
      </c>
      <c r="I87" s="529">
        <v>123051</v>
      </c>
      <c r="J87" s="227">
        <v>870726</v>
      </c>
      <c r="K87" s="227">
        <v>138689</v>
      </c>
      <c r="L87" s="227">
        <v>578539</v>
      </c>
      <c r="M87" s="529">
        <v>153498</v>
      </c>
      <c r="N87" s="227">
        <v>437457</v>
      </c>
      <c r="O87" s="227">
        <v>63478</v>
      </c>
      <c r="P87" s="227">
        <v>304476</v>
      </c>
      <c r="Q87" s="529">
        <v>69503</v>
      </c>
      <c r="R87" s="2008">
        <v>493886</v>
      </c>
      <c r="S87" s="2009">
        <v>139829</v>
      </c>
      <c r="T87" s="2009">
        <v>307001</v>
      </c>
      <c r="U87" s="2010">
        <v>47056</v>
      </c>
    </row>
    <row r="88" spans="1:21" s="278" customFormat="1" ht="12.1" customHeight="1" x14ac:dyDescent="0.25">
      <c r="A88" s="2001" t="s">
        <v>1754</v>
      </c>
      <c r="B88" s="227">
        <v>1520</v>
      </c>
      <c r="C88" s="175">
        <v>128</v>
      </c>
      <c r="D88" s="175">
        <v>1335</v>
      </c>
      <c r="E88" s="531">
        <v>57</v>
      </c>
      <c r="F88" s="227">
        <v>788</v>
      </c>
      <c r="G88" s="175">
        <v>40</v>
      </c>
      <c r="H88" s="175">
        <v>663</v>
      </c>
      <c r="I88" s="531">
        <v>85</v>
      </c>
      <c r="J88" s="227">
        <v>912</v>
      </c>
      <c r="K88" s="175">
        <v>116</v>
      </c>
      <c r="L88" s="175">
        <v>750</v>
      </c>
      <c r="M88" s="531">
        <v>46</v>
      </c>
      <c r="N88" s="227">
        <v>382</v>
      </c>
      <c r="O88" s="175">
        <v>44</v>
      </c>
      <c r="P88" s="175">
        <v>312</v>
      </c>
      <c r="Q88" s="531">
        <v>26</v>
      </c>
      <c r="R88" s="1998">
        <v>329</v>
      </c>
      <c r="S88" s="799">
        <v>24</v>
      </c>
      <c r="T88" s="799">
        <v>287</v>
      </c>
      <c r="U88" s="2006">
        <v>18</v>
      </c>
    </row>
    <row r="89" spans="1:21" s="278" customFormat="1" ht="12.1" customHeight="1" x14ac:dyDescent="0.25">
      <c r="A89" s="2001" t="s">
        <v>1755</v>
      </c>
      <c r="B89" s="227">
        <v>4868</v>
      </c>
      <c r="C89" s="175">
        <v>1892</v>
      </c>
      <c r="D89" s="175">
        <v>2868</v>
      </c>
      <c r="E89" s="531">
        <v>108</v>
      </c>
      <c r="F89" s="227">
        <v>6130</v>
      </c>
      <c r="G89" s="175">
        <v>2315</v>
      </c>
      <c r="H89" s="175">
        <v>3684</v>
      </c>
      <c r="I89" s="531">
        <v>131</v>
      </c>
      <c r="J89" s="227">
        <v>7417</v>
      </c>
      <c r="K89" s="175">
        <v>2107</v>
      </c>
      <c r="L89" s="175">
        <v>4944</v>
      </c>
      <c r="M89" s="531">
        <v>366</v>
      </c>
      <c r="N89" s="227">
        <v>3497</v>
      </c>
      <c r="O89" s="175">
        <v>588</v>
      </c>
      <c r="P89" s="175">
        <v>2655</v>
      </c>
      <c r="Q89" s="531">
        <v>254</v>
      </c>
      <c r="R89" s="1998">
        <v>2971</v>
      </c>
      <c r="S89" s="799">
        <v>1086</v>
      </c>
      <c r="T89" s="799">
        <v>1763</v>
      </c>
      <c r="U89" s="2006">
        <v>122</v>
      </c>
    </row>
    <row r="90" spans="1:21" s="278" customFormat="1" ht="12.1" customHeight="1" x14ac:dyDescent="0.25">
      <c r="A90" s="2001" t="s">
        <v>1756</v>
      </c>
      <c r="B90" s="227">
        <v>27922</v>
      </c>
      <c r="C90" s="175">
        <v>5591</v>
      </c>
      <c r="D90" s="175">
        <v>22106</v>
      </c>
      <c r="E90" s="531">
        <v>225</v>
      </c>
      <c r="F90" s="227">
        <v>35630</v>
      </c>
      <c r="G90" s="175">
        <v>7537</v>
      </c>
      <c r="H90" s="175">
        <v>27569</v>
      </c>
      <c r="I90" s="531">
        <v>524</v>
      </c>
      <c r="J90" s="227">
        <v>37688</v>
      </c>
      <c r="K90" s="175">
        <v>7588</v>
      </c>
      <c r="L90" s="175">
        <v>29757</v>
      </c>
      <c r="M90" s="531">
        <v>343</v>
      </c>
      <c r="N90" s="227">
        <v>21404</v>
      </c>
      <c r="O90" s="175">
        <v>3985</v>
      </c>
      <c r="P90" s="175">
        <v>17330</v>
      </c>
      <c r="Q90" s="531">
        <v>89</v>
      </c>
      <c r="R90" s="1998">
        <v>31103</v>
      </c>
      <c r="S90" s="799">
        <v>6058</v>
      </c>
      <c r="T90" s="799">
        <v>24676</v>
      </c>
      <c r="U90" s="2006">
        <v>369</v>
      </c>
    </row>
    <row r="91" spans="1:21" ht="12.1" customHeight="1" x14ac:dyDescent="0.25">
      <c r="A91" s="2001" t="s">
        <v>1757</v>
      </c>
      <c r="B91" s="227">
        <v>45782</v>
      </c>
      <c r="C91" s="175">
        <v>2302</v>
      </c>
      <c r="D91" s="175">
        <v>40462</v>
      </c>
      <c r="E91" s="531">
        <v>3018</v>
      </c>
      <c r="F91" s="227">
        <v>48708</v>
      </c>
      <c r="G91" s="175">
        <v>2213</v>
      </c>
      <c r="H91" s="175">
        <v>43390</v>
      </c>
      <c r="I91" s="531">
        <v>3105</v>
      </c>
      <c r="J91" s="227">
        <v>48162</v>
      </c>
      <c r="K91" s="175">
        <v>2887</v>
      </c>
      <c r="L91" s="175">
        <v>41595</v>
      </c>
      <c r="M91" s="531">
        <v>3680</v>
      </c>
      <c r="N91" s="227">
        <v>28625</v>
      </c>
      <c r="O91" s="175">
        <v>3117</v>
      </c>
      <c r="P91" s="175">
        <v>23018</v>
      </c>
      <c r="Q91" s="531">
        <v>2490</v>
      </c>
      <c r="R91" s="1998">
        <v>18708</v>
      </c>
      <c r="S91" s="799">
        <v>2951</v>
      </c>
      <c r="T91" s="799">
        <v>14192</v>
      </c>
      <c r="U91" s="2006">
        <v>1565</v>
      </c>
    </row>
    <row r="92" spans="1:21" ht="12.1" customHeight="1" x14ac:dyDescent="0.25">
      <c r="A92" s="2001" t="s">
        <v>1758</v>
      </c>
      <c r="B92" s="227">
        <v>0</v>
      </c>
      <c r="C92" s="175">
        <v>0</v>
      </c>
      <c r="D92" s="175">
        <v>0</v>
      </c>
      <c r="E92" s="531">
        <v>0</v>
      </c>
      <c r="F92" s="227">
        <v>0</v>
      </c>
      <c r="G92" s="175">
        <v>0</v>
      </c>
      <c r="H92" s="175">
        <v>0</v>
      </c>
      <c r="I92" s="531">
        <v>0</v>
      </c>
      <c r="J92" s="227">
        <v>0</v>
      </c>
      <c r="K92" s="175">
        <v>0</v>
      </c>
      <c r="L92" s="175">
        <v>0</v>
      </c>
      <c r="M92" s="531">
        <v>0</v>
      </c>
      <c r="N92" s="227">
        <v>0</v>
      </c>
      <c r="O92" s="175">
        <v>0</v>
      </c>
      <c r="P92" s="175">
        <v>0</v>
      </c>
      <c r="Q92" s="531">
        <v>0</v>
      </c>
      <c r="R92" s="1998">
        <v>0</v>
      </c>
      <c r="S92" s="799">
        <v>0</v>
      </c>
      <c r="T92" s="799">
        <v>0</v>
      </c>
      <c r="U92" s="2006">
        <v>0</v>
      </c>
    </row>
    <row r="93" spans="1:21" ht="12.1" customHeight="1" x14ac:dyDescent="0.25">
      <c r="A93" s="2001" t="s">
        <v>1759</v>
      </c>
      <c r="B93" s="227">
        <v>1122</v>
      </c>
      <c r="C93" s="175">
        <v>0</v>
      </c>
      <c r="D93" s="175">
        <v>1122</v>
      </c>
      <c r="E93" s="531">
        <v>0</v>
      </c>
      <c r="F93" s="227">
        <v>1103</v>
      </c>
      <c r="G93" s="175">
        <v>3</v>
      </c>
      <c r="H93" s="175">
        <v>1098</v>
      </c>
      <c r="I93" s="531">
        <v>2</v>
      </c>
      <c r="J93" s="227">
        <v>1773</v>
      </c>
      <c r="K93" s="175">
        <v>0</v>
      </c>
      <c r="L93" s="175">
        <v>1773</v>
      </c>
      <c r="M93" s="531">
        <v>0</v>
      </c>
      <c r="N93" s="227">
        <v>5635</v>
      </c>
      <c r="O93" s="175">
        <v>234</v>
      </c>
      <c r="P93" s="175">
        <v>5401</v>
      </c>
      <c r="Q93" s="531">
        <v>0</v>
      </c>
      <c r="R93" s="1998">
        <v>2253</v>
      </c>
      <c r="S93" s="799">
        <v>266</v>
      </c>
      <c r="T93" s="799">
        <v>1987</v>
      </c>
      <c r="U93" s="2006">
        <v>0</v>
      </c>
    </row>
    <row r="94" spans="1:21" ht="12.1" customHeight="1" x14ac:dyDescent="0.25">
      <c r="A94" s="2001" t="s">
        <v>1760</v>
      </c>
      <c r="B94" s="227" t="s">
        <v>687</v>
      </c>
      <c r="C94" s="175" t="s">
        <v>687</v>
      </c>
      <c r="D94" s="175" t="s">
        <v>687</v>
      </c>
      <c r="E94" s="531" t="s">
        <v>687</v>
      </c>
      <c r="F94" s="227" t="s">
        <v>687</v>
      </c>
      <c r="G94" s="175" t="s">
        <v>687</v>
      </c>
      <c r="H94" s="175" t="s">
        <v>687</v>
      </c>
      <c r="I94" s="531" t="s">
        <v>687</v>
      </c>
      <c r="J94" s="227">
        <v>1156</v>
      </c>
      <c r="K94" s="175">
        <v>79</v>
      </c>
      <c r="L94" s="175">
        <v>1025</v>
      </c>
      <c r="M94" s="531">
        <v>52</v>
      </c>
      <c r="N94" s="227">
        <v>12009</v>
      </c>
      <c r="O94" s="175">
        <v>1523</v>
      </c>
      <c r="P94" s="175">
        <v>9802</v>
      </c>
      <c r="Q94" s="531">
        <v>684</v>
      </c>
      <c r="R94" s="1998">
        <v>3470</v>
      </c>
      <c r="S94" s="799">
        <v>442</v>
      </c>
      <c r="T94" s="799">
        <v>2725</v>
      </c>
      <c r="U94" s="2006">
        <v>303</v>
      </c>
    </row>
    <row r="95" spans="1:21" ht="12.1" customHeight="1" x14ac:dyDescent="0.25">
      <c r="A95" s="2001" t="s">
        <v>1761</v>
      </c>
      <c r="B95" s="227">
        <v>137771</v>
      </c>
      <c r="C95" s="175">
        <v>26470</v>
      </c>
      <c r="D95" s="175">
        <v>91687</v>
      </c>
      <c r="E95" s="531">
        <v>19614</v>
      </c>
      <c r="F95" s="227">
        <v>122799</v>
      </c>
      <c r="G95" s="175">
        <v>25224</v>
      </c>
      <c r="H95" s="175">
        <v>84403</v>
      </c>
      <c r="I95" s="531">
        <v>13172</v>
      </c>
      <c r="J95" s="227">
        <v>129178</v>
      </c>
      <c r="K95" s="175">
        <v>18420</v>
      </c>
      <c r="L95" s="175">
        <v>92648</v>
      </c>
      <c r="M95" s="531">
        <v>18110</v>
      </c>
      <c r="N95" s="227">
        <v>53049</v>
      </c>
      <c r="O95" s="175">
        <v>7282</v>
      </c>
      <c r="P95" s="175">
        <v>39075</v>
      </c>
      <c r="Q95" s="531">
        <v>6692</v>
      </c>
      <c r="R95" s="1998">
        <v>64106</v>
      </c>
      <c r="S95" s="799">
        <v>11263</v>
      </c>
      <c r="T95" s="799">
        <v>47601</v>
      </c>
      <c r="U95" s="2006">
        <v>5242</v>
      </c>
    </row>
    <row r="96" spans="1:21" ht="12.1" customHeight="1" x14ac:dyDescent="0.25">
      <c r="A96" s="2001" t="s">
        <v>1762</v>
      </c>
      <c r="B96" s="227">
        <v>537207</v>
      </c>
      <c r="C96" s="175">
        <v>81699</v>
      </c>
      <c r="D96" s="175">
        <v>344508</v>
      </c>
      <c r="E96" s="531">
        <v>111000</v>
      </c>
      <c r="F96" s="227">
        <v>552560</v>
      </c>
      <c r="G96" s="175">
        <v>109419</v>
      </c>
      <c r="H96" s="175">
        <v>337227</v>
      </c>
      <c r="I96" s="531">
        <v>105914</v>
      </c>
      <c r="J96" s="227">
        <v>638468</v>
      </c>
      <c r="K96" s="175">
        <v>106945</v>
      </c>
      <c r="L96" s="175">
        <v>400795</v>
      </c>
      <c r="M96" s="531">
        <v>130728</v>
      </c>
      <c r="N96" s="227">
        <v>307843</v>
      </c>
      <c r="O96" s="175">
        <v>46277</v>
      </c>
      <c r="P96" s="175">
        <v>202440</v>
      </c>
      <c r="Q96" s="531">
        <v>59126</v>
      </c>
      <c r="R96" s="1998">
        <v>365834</v>
      </c>
      <c r="S96" s="799">
        <v>117215</v>
      </c>
      <c r="T96" s="799">
        <v>209346</v>
      </c>
      <c r="U96" s="2006">
        <v>39273</v>
      </c>
    </row>
    <row r="97" spans="1:21" ht="12.1" customHeight="1" x14ac:dyDescent="0.25">
      <c r="A97" s="2001" t="s">
        <v>1763</v>
      </c>
      <c r="B97" s="227">
        <v>2787</v>
      </c>
      <c r="C97" s="175">
        <v>329</v>
      </c>
      <c r="D97" s="175">
        <v>2408</v>
      </c>
      <c r="E97" s="531">
        <v>50</v>
      </c>
      <c r="F97" s="227">
        <v>2288</v>
      </c>
      <c r="G97" s="175">
        <v>212</v>
      </c>
      <c r="H97" s="175">
        <v>1958</v>
      </c>
      <c r="I97" s="531">
        <v>118</v>
      </c>
      <c r="J97" s="227">
        <v>3762</v>
      </c>
      <c r="K97" s="175">
        <v>392</v>
      </c>
      <c r="L97" s="175">
        <v>3197</v>
      </c>
      <c r="M97" s="531">
        <v>173</v>
      </c>
      <c r="N97" s="227">
        <v>4012</v>
      </c>
      <c r="O97" s="175">
        <v>329</v>
      </c>
      <c r="P97" s="175">
        <v>3541</v>
      </c>
      <c r="Q97" s="531">
        <v>142</v>
      </c>
      <c r="R97" s="1998">
        <v>2999</v>
      </c>
      <c r="S97" s="799">
        <v>280</v>
      </c>
      <c r="T97" s="799">
        <v>2555</v>
      </c>
      <c r="U97" s="2006">
        <v>164</v>
      </c>
    </row>
    <row r="98" spans="1:21" ht="12.1" customHeight="1" x14ac:dyDescent="0.25">
      <c r="A98" s="2001" t="s">
        <v>1764</v>
      </c>
      <c r="B98" s="227">
        <v>0</v>
      </c>
      <c r="C98" s="175">
        <v>0</v>
      </c>
      <c r="D98" s="175">
        <v>0</v>
      </c>
      <c r="E98" s="531">
        <v>0</v>
      </c>
      <c r="F98" s="227">
        <v>0</v>
      </c>
      <c r="G98" s="175">
        <v>0</v>
      </c>
      <c r="H98" s="175">
        <v>0</v>
      </c>
      <c r="I98" s="531">
        <v>0</v>
      </c>
      <c r="J98" s="227">
        <v>0</v>
      </c>
      <c r="K98" s="175">
        <v>0</v>
      </c>
      <c r="L98" s="175">
        <v>0</v>
      </c>
      <c r="M98" s="531">
        <v>0</v>
      </c>
      <c r="N98" s="227">
        <v>0</v>
      </c>
      <c r="O98" s="175">
        <v>0</v>
      </c>
      <c r="P98" s="175">
        <v>0</v>
      </c>
      <c r="Q98" s="531">
        <v>0</v>
      </c>
      <c r="R98" s="1998">
        <v>0</v>
      </c>
      <c r="S98" s="799">
        <v>0</v>
      </c>
      <c r="T98" s="799">
        <v>0</v>
      </c>
      <c r="U98" s="2006">
        <v>0</v>
      </c>
    </row>
    <row r="99" spans="1:21" ht="12.1" customHeight="1" x14ac:dyDescent="0.25">
      <c r="A99" s="2001" t="s">
        <v>1765</v>
      </c>
      <c r="B99" s="227">
        <v>0</v>
      </c>
      <c r="C99" s="175">
        <v>0</v>
      </c>
      <c r="D99" s="175">
        <v>0</v>
      </c>
      <c r="E99" s="531">
        <v>0</v>
      </c>
      <c r="F99" s="227">
        <v>719</v>
      </c>
      <c r="G99" s="175">
        <v>62</v>
      </c>
      <c r="H99" s="175">
        <v>657</v>
      </c>
      <c r="I99" s="531">
        <v>0</v>
      </c>
      <c r="J99" s="227">
        <v>2210</v>
      </c>
      <c r="K99" s="175">
        <v>155</v>
      </c>
      <c r="L99" s="175">
        <v>2055</v>
      </c>
      <c r="M99" s="531">
        <v>0</v>
      </c>
      <c r="N99" s="227">
        <v>1001</v>
      </c>
      <c r="O99" s="175">
        <v>99</v>
      </c>
      <c r="P99" s="175">
        <v>902</v>
      </c>
      <c r="Q99" s="531">
        <v>0</v>
      </c>
      <c r="R99" s="1998">
        <v>2113</v>
      </c>
      <c r="S99" s="799">
        <v>244</v>
      </c>
      <c r="T99" s="799">
        <v>1869</v>
      </c>
      <c r="U99" s="2006">
        <v>0</v>
      </c>
    </row>
    <row r="100" spans="1:21" s="278" customFormat="1" ht="12.1" customHeight="1" x14ac:dyDescent="0.25">
      <c r="A100" s="1997" t="s">
        <v>692</v>
      </c>
      <c r="B100" s="227">
        <v>108997</v>
      </c>
      <c r="C100" s="227">
        <v>12763</v>
      </c>
      <c r="D100" s="227">
        <v>85208</v>
      </c>
      <c r="E100" s="529">
        <v>11026</v>
      </c>
      <c r="F100" s="227">
        <v>110537</v>
      </c>
      <c r="G100" s="227">
        <v>15581</v>
      </c>
      <c r="H100" s="227">
        <v>86017</v>
      </c>
      <c r="I100" s="529">
        <v>8939</v>
      </c>
      <c r="J100" s="227">
        <v>146930</v>
      </c>
      <c r="K100" s="227">
        <v>17233</v>
      </c>
      <c r="L100" s="227">
        <v>113315</v>
      </c>
      <c r="M100" s="529">
        <v>16382</v>
      </c>
      <c r="N100" s="227">
        <v>92199</v>
      </c>
      <c r="O100" s="227">
        <v>9773</v>
      </c>
      <c r="P100" s="227">
        <v>72002</v>
      </c>
      <c r="Q100" s="529">
        <v>10424</v>
      </c>
      <c r="R100" s="2008">
        <v>53344</v>
      </c>
      <c r="S100" s="2009">
        <v>5878</v>
      </c>
      <c r="T100" s="2009">
        <v>44663</v>
      </c>
      <c r="U100" s="2010">
        <v>2803</v>
      </c>
    </row>
    <row r="101" spans="1:21" s="278" customFormat="1" ht="12.1" customHeight="1" x14ac:dyDescent="0.25">
      <c r="A101" s="2001" t="s">
        <v>1839</v>
      </c>
      <c r="B101" s="227">
        <v>229</v>
      </c>
      <c r="C101" s="175">
        <v>85</v>
      </c>
      <c r="D101" s="175">
        <v>144</v>
      </c>
      <c r="E101" s="531">
        <v>0</v>
      </c>
      <c r="F101" s="227">
        <v>214</v>
      </c>
      <c r="G101" s="175">
        <v>58</v>
      </c>
      <c r="H101" s="175">
        <v>151</v>
      </c>
      <c r="I101" s="531">
        <v>5</v>
      </c>
      <c r="J101" s="227">
        <v>149</v>
      </c>
      <c r="K101" s="175">
        <v>60</v>
      </c>
      <c r="L101" s="175">
        <v>80</v>
      </c>
      <c r="M101" s="531">
        <v>9</v>
      </c>
      <c r="N101" s="227">
        <v>104</v>
      </c>
      <c r="O101" s="175">
        <v>41</v>
      </c>
      <c r="P101" s="175">
        <v>60</v>
      </c>
      <c r="Q101" s="531">
        <v>3</v>
      </c>
      <c r="R101" s="1998">
        <v>79</v>
      </c>
      <c r="S101" s="799">
        <v>19</v>
      </c>
      <c r="T101" s="799">
        <v>59</v>
      </c>
      <c r="U101" s="2006">
        <v>1</v>
      </c>
    </row>
    <row r="102" spans="1:21" s="278" customFormat="1" ht="12.1" customHeight="1" x14ac:dyDescent="0.25">
      <c r="A102" s="2001" t="s">
        <v>1767</v>
      </c>
      <c r="B102" s="227">
        <v>0</v>
      </c>
      <c r="C102" s="175">
        <v>0</v>
      </c>
      <c r="D102" s="175">
        <v>0</v>
      </c>
      <c r="E102" s="531">
        <v>0</v>
      </c>
      <c r="F102" s="227">
        <v>0</v>
      </c>
      <c r="G102" s="175">
        <v>0</v>
      </c>
      <c r="H102" s="175">
        <v>0</v>
      </c>
      <c r="I102" s="531">
        <v>0</v>
      </c>
      <c r="J102" s="227">
        <v>0</v>
      </c>
      <c r="K102" s="175">
        <v>0</v>
      </c>
      <c r="L102" s="175">
        <v>0</v>
      </c>
      <c r="M102" s="531">
        <v>0</v>
      </c>
      <c r="N102" s="227">
        <v>0</v>
      </c>
      <c r="O102" s="175">
        <v>0</v>
      </c>
      <c r="P102" s="175">
        <v>0</v>
      </c>
      <c r="Q102" s="531">
        <v>0</v>
      </c>
      <c r="R102" s="1998">
        <v>0</v>
      </c>
      <c r="S102" s="799">
        <v>0</v>
      </c>
      <c r="T102" s="799">
        <v>0</v>
      </c>
      <c r="U102" s="2006">
        <v>0</v>
      </c>
    </row>
    <row r="103" spans="1:21" s="278" customFormat="1" ht="12.1" customHeight="1" x14ac:dyDescent="0.25">
      <c r="A103" s="2001" t="s">
        <v>1768</v>
      </c>
      <c r="B103" s="227">
        <v>2363</v>
      </c>
      <c r="C103" s="175">
        <v>784</v>
      </c>
      <c r="D103" s="175">
        <v>1543</v>
      </c>
      <c r="E103" s="531">
        <v>36</v>
      </c>
      <c r="F103" s="227">
        <v>3489</v>
      </c>
      <c r="G103" s="175">
        <v>1600</v>
      </c>
      <c r="H103" s="175">
        <v>1821</v>
      </c>
      <c r="I103" s="531">
        <v>68</v>
      </c>
      <c r="J103" s="227">
        <v>4169</v>
      </c>
      <c r="K103" s="175">
        <v>1380</v>
      </c>
      <c r="L103" s="175">
        <v>2504</v>
      </c>
      <c r="M103" s="531">
        <v>285</v>
      </c>
      <c r="N103" s="227">
        <v>1984</v>
      </c>
      <c r="O103" s="175">
        <v>476</v>
      </c>
      <c r="P103" s="175">
        <v>1368</v>
      </c>
      <c r="Q103" s="531">
        <v>140</v>
      </c>
      <c r="R103" s="1998">
        <v>2421</v>
      </c>
      <c r="S103" s="799">
        <v>764</v>
      </c>
      <c r="T103" s="799">
        <v>1464</v>
      </c>
      <c r="U103" s="2006">
        <v>193</v>
      </c>
    </row>
    <row r="104" spans="1:21" s="278" customFormat="1" ht="12.1" customHeight="1" x14ac:dyDescent="0.25">
      <c r="A104" s="2001" t="s">
        <v>1840</v>
      </c>
      <c r="B104" s="227">
        <v>13</v>
      </c>
      <c r="C104" s="175">
        <v>0</v>
      </c>
      <c r="D104" s="175">
        <v>13</v>
      </c>
      <c r="E104" s="531">
        <v>0</v>
      </c>
      <c r="F104" s="227">
        <v>23</v>
      </c>
      <c r="G104" s="175">
        <v>0</v>
      </c>
      <c r="H104" s="175">
        <v>9</v>
      </c>
      <c r="I104" s="531">
        <v>14</v>
      </c>
      <c r="J104" s="227">
        <v>0</v>
      </c>
      <c r="K104" s="175">
        <v>0</v>
      </c>
      <c r="L104" s="175">
        <v>0</v>
      </c>
      <c r="M104" s="531">
        <v>0</v>
      </c>
      <c r="N104" s="227">
        <v>0</v>
      </c>
      <c r="O104" s="175">
        <v>0</v>
      </c>
      <c r="P104" s="175">
        <v>0</v>
      </c>
      <c r="Q104" s="531">
        <v>0</v>
      </c>
      <c r="R104" s="1998">
        <v>0</v>
      </c>
      <c r="S104" s="799">
        <v>0</v>
      </c>
      <c r="T104" s="799">
        <v>0</v>
      </c>
      <c r="U104" s="2006">
        <v>0</v>
      </c>
    </row>
    <row r="105" spans="1:21" s="278" customFormat="1" ht="12.1" customHeight="1" x14ac:dyDescent="0.25">
      <c r="A105" s="2001" t="s">
        <v>1770</v>
      </c>
      <c r="B105" s="227">
        <v>2989</v>
      </c>
      <c r="C105" s="175">
        <v>93</v>
      </c>
      <c r="D105" s="175">
        <v>2607</v>
      </c>
      <c r="E105" s="531">
        <v>289</v>
      </c>
      <c r="F105" s="227">
        <v>5795</v>
      </c>
      <c r="G105" s="175">
        <v>449</v>
      </c>
      <c r="H105" s="175">
        <v>4966</v>
      </c>
      <c r="I105" s="531">
        <v>380</v>
      </c>
      <c r="J105" s="227">
        <v>13350</v>
      </c>
      <c r="K105" s="175">
        <v>195</v>
      </c>
      <c r="L105" s="175">
        <v>13019</v>
      </c>
      <c r="M105" s="531">
        <v>136</v>
      </c>
      <c r="N105" s="227">
        <v>7017</v>
      </c>
      <c r="O105" s="175">
        <v>258</v>
      </c>
      <c r="P105" s="175">
        <v>6556</v>
      </c>
      <c r="Q105" s="531">
        <v>203</v>
      </c>
      <c r="R105" s="1998">
        <v>6056</v>
      </c>
      <c r="S105" s="799">
        <v>346</v>
      </c>
      <c r="T105" s="799">
        <v>5643</v>
      </c>
      <c r="U105" s="2006">
        <v>67</v>
      </c>
    </row>
    <row r="106" spans="1:21" ht="12.1" customHeight="1" x14ac:dyDescent="0.25">
      <c r="A106" s="2001" t="s">
        <v>1771</v>
      </c>
      <c r="B106" s="227">
        <v>0</v>
      </c>
      <c r="C106" s="175">
        <v>0</v>
      </c>
      <c r="D106" s="175">
        <v>0</v>
      </c>
      <c r="E106" s="531">
        <v>0</v>
      </c>
      <c r="F106" s="227">
        <v>0</v>
      </c>
      <c r="G106" s="175">
        <v>0</v>
      </c>
      <c r="H106" s="175">
        <v>0</v>
      </c>
      <c r="I106" s="531">
        <v>0</v>
      </c>
      <c r="J106" s="227">
        <v>0</v>
      </c>
      <c r="K106" s="175">
        <v>0</v>
      </c>
      <c r="L106" s="175">
        <v>0</v>
      </c>
      <c r="M106" s="531">
        <v>0</v>
      </c>
      <c r="N106" s="227">
        <v>0</v>
      </c>
      <c r="O106" s="175">
        <v>0</v>
      </c>
      <c r="P106" s="175">
        <v>0</v>
      </c>
      <c r="Q106" s="531">
        <v>0</v>
      </c>
      <c r="R106" s="1998">
        <v>98</v>
      </c>
      <c r="S106" s="799">
        <v>20</v>
      </c>
      <c r="T106" s="799">
        <v>73</v>
      </c>
      <c r="U106" s="2006">
        <v>5</v>
      </c>
    </row>
    <row r="107" spans="1:21" ht="12.1" customHeight="1" x14ac:dyDescent="0.25">
      <c r="A107" s="2001" t="s">
        <v>1772</v>
      </c>
      <c r="B107" s="227">
        <v>0</v>
      </c>
      <c r="C107" s="175">
        <v>0</v>
      </c>
      <c r="D107" s="175">
        <v>0</v>
      </c>
      <c r="E107" s="531">
        <v>0</v>
      </c>
      <c r="F107" s="227">
        <v>0</v>
      </c>
      <c r="G107" s="175">
        <v>0</v>
      </c>
      <c r="H107" s="175">
        <v>0</v>
      </c>
      <c r="I107" s="531">
        <v>0</v>
      </c>
      <c r="J107" s="227">
        <v>0</v>
      </c>
      <c r="K107" s="175">
        <v>0</v>
      </c>
      <c r="L107" s="175">
        <v>0</v>
      </c>
      <c r="M107" s="531">
        <v>0</v>
      </c>
      <c r="N107" s="227">
        <v>0</v>
      </c>
      <c r="O107" s="175">
        <v>0</v>
      </c>
      <c r="P107" s="175">
        <v>0</v>
      </c>
      <c r="Q107" s="531">
        <v>0</v>
      </c>
      <c r="R107" s="1998">
        <v>0</v>
      </c>
      <c r="S107" s="799">
        <v>0</v>
      </c>
      <c r="T107" s="799">
        <v>0</v>
      </c>
      <c r="U107" s="2006">
        <v>0</v>
      </c>
    </row>
    <row r="108" spans="1:21" ht="12.1" customHeight="1" x14ac:dyDescent="0.25">
      <c r="A108" s="2001" t="s">
        <v>1773</v>
      </c>
      <c r="B108" s="227">
        <v>8188</v>
      </c>
      <c r="C108" s="175">
        <v>379</v>
      </c>
      <c r="D108" s="175">
        <v>7676</v>
      </c>
      <c r="E108" s="531">
        <v>133</v>
      </c>
      <c r="F108" s="227">
        <v>8222</v>
      </c>
      <c r="G108" s="175">
        <v>391</v>
      </c>
      <c r="H108" s="175">
        <v>7779</v>
      </c>
      <c r="I108" s="531">
        <v>52</v>
      </c>
      <c r="J108" s="227">
        <v>11495</v>
      </c>
      <c r="K108" s="175">
        <v>392</v>
      </c>
      <c r="L108" s="175">
        <v>10536</v>
      </c>
      <c r="M108" s="531">
        <v>567</v>
      </c>
      <c r="N108" s="227">
        <v>6114</v>
      </c>
      <c r="O108" s="175">
        <v>167</v>
      </c>
      <c r="P108" s="175">
        <v>5711</v>
      </c>
      <c r="Q108" s="531">
        <v>236</v>
      </c>
      <c r="R108" s="1998">
        <v>9290</v>
      </c>
      <c r="S108" s="799">
        <v>256</v>
      </c>
      <c r="T108" s="799">
        <v>9007</v>
      </c>
      <c r="U108" s="2006">
        <v>27</v>
      </c>
    </row>
    <row r="109" spans="1:21" ht="12.1" customHeight="1" x14ac:dyDescent="0.25">
      <c r="A109" s="2001" t="s">
        <v>1774</v>
      </c>
      <c r="B109" s="227" t="s">
        <v>687</v>
      </c>
      <c r="C109" s="175" t="s">
        <v>687</v>
      </c>
      <c r="D109" s="175" t="s">
        <v>687</v>
      </c>
      <c r="E109" s="531" t="s">
        <v>687</v>
      </c>
      <c r="F109" s="227" t="s">
        <v>687</v>
      </c>
      <c r="G109" s="175" t="s">
        <v>687</v>
      </c>
      <c r="H109" s="175" t="s">
        <v>687</v>
      </c>
      <c r="I109" s="531" t="s">
        <v>687</v>
      </c>
      <c r="J109" s="227">
        <v>0</v>
      </c>
      <c r="K109" s="175">
        <v>0</v>
      </c>
      <c r="L109" s="175">
        <v>0</v>
      </c>
      <c r="M109" s="531">
        <v>0</v>
      </c>
      <c r="N109" s="227">
        <v>0</v>
      </c>
      <c r="O109" s="175">
        <v>0</v>
      </c>
      <c r="P109" s="175">
        <v>0</v>
      </c>
      <c r="Q109" s="531">
        <v>0</v>
      </c>
      <c r="R109" s="1998">
        <v>0</v>
      </c>
      <c r="S109" s="799">
        <v>0</v>
      </c>
      <c r="T109" s="799">
        <v>0</v>
      </c>
      <c r="U109" s="2006">
        <v>0</v>
      </c>
    </row>
    <row r="110" spans="1:21" ht="12.1" customHeight="1" x14ac:dyDescent="0.25">
      <c r="A110" s="2001" t="s">
        <v>1775</v>
      </c>
      <c r="B110" s="227" t="s">
        <v>687</v>
      </c>
      <c r="C110" s="175" t="s">
        <v>687</v>
      </c>
      <c r="D110" s="175" t="s">
        <v>687</v>
      </c>
      <c r="E110" s="531" t="s">
        <v>687</v>
      </c>
      <c r="F110" s="227" t="s">
        <v>687</v>
      </c>
      <c r="G110" s="175" t="s">
        <v>687</v>
      </c>
      <c r="H110" s="175" t="s">
        <v>687</v>
      </c>
      <c r="I110" s="531" t="s">
        <v>687</v>
      </c>
      <c r="J110" s="227">
        <v>12985</v>
      </c>
      <c r="K110" s="175">
        <v>1216</v>
      </c>
      <c r="L110" s="175">
        <v>10808</v>
      </c>
      <c r="M110" s="531">
        <v>961</v>
      </c>
      <c r="N110" s="227">
        <v>17330</v>
      </c>
      <c r="O110" s="175">
        <v>1906</v>
      </c>
      <c r="P110" s="175">
        <v>13824</v>
      </c>
      <c r="Q110" s="531">
        <v>1600</v>
      </c>
      <c r="R110" s="1998">
        <v>10631</v>
      </c>
      <c r="S110" s="799">
        <v>885</v>
      </c>
      <c r="T110" s="799">
        <v>8774</v>
      </c>
      <c r="U110" s="2006">
        <v>972</v>
      </c>
    </row>
    <row r="111" spans="1:21" ht="12.1" customHeight="1" x14ac:dyDescent="0.25">
      <c r="A111" s="2001" t="s">
        <v>1776</v>
      </c>
      <c r="B111" s="227">
        <v>50215</v>
      </c>
      <c r="C111" s="175">
        <v>4455</v>
      </c>
      <c r="D111" s="175">
        <v>42079</v>
      </c>
      <c r="E111" s="531">
        <v>3681</v>
      </c>
      <c r="F111" s="227">
        <v>42859</v>
      </c>
      <c r="G111" s="175">
        <v>4432</v>
      </c>
      <c r="H111" s="175">
        <v>35727</v>
      </c>
      <c r="I111" s="531">
        <v>2700</v>
      </c>
      <c r="J111" s="227">
        <v>58157</v>
      </c>
      <c r="K111" s="175">
        <v>5858</v>
      </c>
      <c r="L111" s="175">
        <v>47994</v>
      </c>
      <c r="M111" s="531">
        <v>4305</v>
      </c>
      <c r="N111" s="227">
        <v>38150</v>
      </c>
      <c r="O111" s="175">
        <v>4472</v>
      </c>
      <c r="P111" s="175">
        <v>31555</v>
      </c>
      <c r="Q111" s="531">
        <v>2123</v>
      </c>
      <c r="R111" s="1998">
        <v>16218</v>
      </c>
      <c r="S111" s="799">
        <v>1982</v>
      </c>
      <c r="T111" s="799">
        <v>13223</v>
      </c>
      <c r="U111" s="2006">
        <v>1013</v>
      </c>
    </row>
    <row r="112" spans="1:21" ht="12.1" customHeight="1" x14ac:dyDescent="0.25">
      <c r="A112" s="2001" t="s">
        <v>1777</v>
      </c>
      <c r="B112" s="227">
        <v>21347</v>
      </c>
      <c r="C112" s="175">
        <v>4193</v>
      </c>
      <c r="D112" s="175">
        <v>16270</v>
      </c>
      <c r="E112" s="531">
        <v>884</v>
      </c>
      <c r="F112" s="227">
        <v>23404</v>
      </c>
      <c r="G112" s="175">
        <v>4435</v>
      </c>
      <c r="H112" s="175">
        <v>18239</v>
      </c>
      <c r="I112" s="531">
        <v>730</v>
      </c>
      <c r="J112" s="227">
        <v>26331</v>
      </c>
      <c r="K112" s="175">
        <v>5230</v>
      </c>
      <c r="L112" s="175">
        <v>19911</v>
      </c>
      <c r="M112" s="531">
        <v>1190</v>
      </c>
      <c r="N112" s="227">
        <v>10386</v>
      </c>
      <c r="O112" s="175">
        <v>1572</v>
      </c>
      <c r="P112" s="175">
        <v>8296</v>
      </c>
      <c r="Q112" s="531">
        <v>518</v>
      </c>
      <c r="R112" s="1998">
        <v>6524</v>
      </c>
      <c r="S112" s="799">
        <v>1174</v>
      </c>
      <c r="T112" s="799">
        <v>5119</v>
      </c>
      <c r="U112" s="2006">
        <v>231</v>
      </c>
    </row>
    <row r="113" spans="1:21" ht="12.1" customHeight="1" x14ac:dyDescent="0.25">
      <c r="A113" s="2001" t="s">
        <v>1778</v>
      </c>
      <c r="B113" s="227">
        <v>0</v>
      </c>
      <c r="C113" s="175">
        <v>0</v>
      </c>
      <c r="D113" s="175">
        <v>0</v>
      </c>
      <c r="E113" s="531">
        <v>0</v>
      </c>
      <c r="F113" s="227">
        <v>0</v>
      </c>
      <c r="G113" s="175">
        <v>0</v>
      </c>
      <c r="H113" s="175">
        <v>0</v>
      </c>
      <c r="I113" s="531">
        <v>0</v>
      </c>
      <c r="J113" s="227">
        <v>0</v>
      </c>
      <c r="K113" s="175">
        <v>0</v>
      </c>
      <c r="L113" s="175">
        <v>0</v>
      </c>
      <c r="M113" s="531">
        <v>0</v>
      </c>
      <c r="N113" s="227">
        <v>0</v>
      </c>
      <c r="O113" s="175">
        <v>0</v>
      </c>
      <c r="P113" s="175">
        <v>0</v>
      </c>
      <c r="Q113" s="531">
        <v>0</v>
      </c>
      <c r="R113" s="1998">
        <v>0</v>
      </c>
      <c r="S113" s="799">
        <v>0</v>
      </c>
      <c r="T113" s="799">
        <v>0</v>
      </c>
      <c r="U113" s="2006">
        <v>0</v>
      </c>
    </row>
    <row r="114" spans="1:21" ht="12.1" customHeight="1" x14ac:dyDescent="0.25">
      <c r="A114" s="2001" t="s">
        <v>1779</v>
      </c>
      <c r="B114" s="227">
        <v>0</v>
      </c>
      <c r="C114" s="175">
        <v>0</v>
      </c>
      <c r="D114" s="175">
        <v>0</v>
      </c>
      <c r="E114" s="531">
        <v>0</v>
      </c>
      <c r="F114" s="227">
        <v>0</v>
      </c>
      <c r="G114" s="175">
        <v>0</v>
      </c>
      <c r="H114" s="175">
        <v>0</v>
      </c>
      <c r="I114" s="531">
        <v>0</v>
      </c>
      <c r="J114" s="227">
        <v>0</v>
      </c>
      <c r="K114" s="175">
        <v>0</v>
      </c>
      <c r="L114" s="175">
        <v>0</v>
      </c>
      <c r="M114" s="531">
        <v>0</v>
      </c>
      <c r="N114" s="227">
        <v>0</v>
      </c>
      <c r="O114" s="175">
        <v>0</v>
      </c>
      <c r="P114" s="175">
        <v>0</v>
      </c>
      <c r="Q114" s="531">
        <v>0</v>
      </c>
      <c r="R114" s="1998">
        <v>0</v>
      </c>
      <c r="S114" s="799">
        <v>0</v>
      </c>
      <c r="T114" s="799">
        <v>0</v>
      </c>
      <c r="U114" s="2006">
        <v>0</v>
      </c>
    </row>
    <row r="115" spans="1:21" ht="12.1" customHeight="1" x14ac:dyDescent="0.25">
      <c r="A115" s="2001" t="s">
        <v>1780</v>
      </c>
      <c r="B115" s="227">
        <v>0</v>
      </c>
      <c r="C115" s="175">
        <v>0</v>
      </c>
      <c r="D115" s="175">
        <v>0</v>
      </c>
      <c r="E115" s="531">
        <v>0</v>
      </c>
      <c r="F115" s="227">
        <v>0</v>
      </c>
      <c r="G115" s="175">
        <v>0</v>
      </c>
      <c r="H115" s="175">
        <v>0</v>
      </c>
      <c r="I115" s="531">
        <v>0</v>
      </c>
      <c r="J115" s="227">
        <v>0</v>
      </c>
      <c r="K115" s="175">
        <v>0</v>
      </c>
      <c r="L115" s="175">
        <v>0</v>
      </c>
      <c r="M115" s="531">
        <v>0</v>
      </c>
      <c r="N115" s="227">
        <v>0</v>
      </c>
      <c r="O115" s="175">
        <v>0</v>
      </c>
      <c r="P115" s="175">
        <v>0</v>
      </c>
      <c r="Q115" s="531">
        <v>0</v>
      </c>
      <c r="R115" s="1998">
        <v>0</v>
      </c>
      <c r="S115" s="799">
        <v>0</v>
      </c>
      <c r="T115" s="799">
        <v>0</v>
      </c>
      <c r="U115" s="2006">
        <v>0</v>
      </c>
    </row>
    <row r="116" spans="1:21" ht="12.1" customHeight="1" x14ac:dyDescent="0.25">
      <c r="A116" s="2001" t="s">
        <v>1781</v>
      </c>
      <c r="B116" s="227">
        <v>0</v>
      </c>
      <c r="C116" s="175">
        <v>0</v>
      </c>
      <c r="D116" s="175">
        <v>0</v>
      </c>
      <c r="E116" s="531">
        <v>0</v>
      </c>
      <c r="F116" s="227">
        <v>0</v>
      </c>
      <c r="G116" s="175">
        <v>0</v>
      </c>
      <c r="H116" s="175">
        <v>0</v>
      </c>
      <c r="I116" s="531">
        <v>0</v>
      </c>
      <c r="J116" s="227">
        <v>0</v>
      </c>
      <c r="K116" s="175">
        <v>0</v>
      </c>
      <c r="L116" s="175">
        <v>0</v>
      </c>
      <c r="M116" s="531">
        <v>0</v>
      </c>
      <c r="N116" s="227">
        <v>0</v>
      </c>
      <c r="O116" s="175">
        <v>0</v>
      </c>
      <c r="P116" s="175">
        <v>0</v>
      </c>
      <c r="Q116" s="531">
        <v>0</v>
      </c>
      <c r="R116" s="1998">
        <v>0</v>
      </c>
      <c r="S116" s="799">
        <v>0</v>
      </c>
      <c r="T116" s="799">
        <v>0</v>
      </c>
      <c r="U116" s="2006">
        <v>0</v>
      </c>
    </row>
    <row r="117" spans="1:21" ht="12.1" customHeight="1" x14ac:dyDescent="0.25">
      <c r="A117" s="2001" t="s">
        <v>1782</v>
      </c>
      <c r="B117" s="227">
        <v>0</v>
      </c>
      <c r="C117" s="175">
        <v>0</v>
      </c>
      <c r="D117" s="175">
        <v>0</v>
      </c>
      <c r="E117" s="531">
        <v>0</v>
      </c>
      <c r="F117" s="227">
        <v>0</v>
      </c>
      <c r="G117" s="175">
        <v>0</v>
      </c>
      <c r="H117" s="175">
        <v>0</v>
      </c>
      <c r="I117" s="531">
        <v>0</v>
      </c>
      <c r="J117" s="227">
        <v>0</v>
      </c>
      <c r="K117" s="175">
        <v>0</v>
      </c>
      <c r="L117" s="175">
        <v>0</v>
      </c>
      <c r="M117" s="531">
        <v>0</v>
      </c>
      <c r="N117" s="227">
        <v>0</v>
      </c>
      <c r="O117" s="175">
        <v>0</v>
      </c>
      <c r="P117" s="175">
        <v>0</v>
      </c>
      <c r="Q117" s="531">
        <v>0</v>
      </c>
      <c r="R117" s="1998">
        <v>0</v>
      </c>
      <c r="S117" s="799">
        <v>0</v>
      </c>
      <c r="T117" s="799">
        <v>0</v>
      </c>
      <c r="U117" s="2006">
        <v>0</v>
      </c>
    </row>
    <row r="118" spans="1:21" ht="12.1" customHeight="1" x14ac:dyDescent="0.25">
      <c r="A118" s="2001" t="s">
        <v>1841</v>
      </c>
      <c r="B118" s="227">
        <v>6097</v>
      </c>
      <c r="C118" s="175">
        <v>424</v>
      </c>
      <c r="D118" s="175">
        <v>4374</v>
      </c>
      <c r="E118" s="531">
        <v>1299</v>
      </c>
      <c r="F118" s="227">
        <v>6820</v>
      </c>
      <c r="G118" s="175">
        <v>678</v>
      </c>
      <c r="H118" s="175">
        <v>5521</v>
      </c>
      <c r="I118" s="531">
        <v>621</v>
      </c>
      <c r="J118" s="227" t="s">
        <v>687</v>
      </c>
      <c r="K118" s="175" t="s">
        <v>687</v>
      </c>
      <c r="L118" s="175" t="s">
        <v>687</v>
      </c>
      <c r="M118" s="531" t="s">
        <v>687</v>
      </c>
      <c r="N118" s="227" t="s">
        <v>687</v>
      </c>
      <c r="O118" s="175" t="s">
        <v>687</v>
      </c>
      <c r="P118" s="175" t="s">
        <v>687</v>
      </c>
      <c r="Q118" s="531" t="s">
        <v>687</v>
      </c>
      <c r="R118" s="1998" t="s">
        <v>687</v>
      </c>
      <c r="S118" s="799" t="s">
        <v>687</v>
      </c>
      <c r="T118" s="799" t="s">
        <v>687</v>
      </c>
      <c r="U118" s="2006" t="s">
        <v>687</v>
      </c>
    </row>
    <row r="119" spans="1:21" ht="12.1" customHeight="1" x14ac:dyDescent="0.25">
      <c r="A119" s="2001" t="s">
        <v>1842</v>
      </c>
      <c r="B119" s="227">
        <v>3515</v>
      </c>
      <c r="C119" s="175">
        <v>492</v>
      </c>
      <c r="D119" s="175">
        <v>2804</v>
      </c>
      <c r="E119" s="531">
        <v>219</v>
      </c>
      <c r="F119" s="227">
        <v>4953</v>
      </c>
      <c r="G119" s="175">
        <v>657</v>
      </c>
      <c r="H119" s="175">
        <v>4090</v>
      </c>
      <c r="I119" s="531">
        <v>206</v>
      </c>
      <c r="J119" s="227" t="s">
        <v>687</v>
      </c>
      <c r="K119" s="175" t="s">
        <v>687</v>
      </c>
      <c r="L119" s="175" t="s">
        <v>687</v>
      </c>
      <c r="M119" s="531" t="s">
        <v>687</v>
      </c>
      <c r="N119" s="227" t="s">
        <v>687</v>
      </c>
      <c r="O119" s="175" t="s">
        <v>687</v>
      </c>
      <c r="P119" s="175" t="s">
        <v>687</v>
      </c>
      <c r="Q119" s="531" t="s">
        <v>687</v>
      </c>
      <c r="R119" s="1998" t="s">
        <v>687</v>
      </c>
      <c r="S119" s="799" t="s">
        <v>687</v>
      </c>
      <c r="T119" s="799" t="s">
        <v>687</v>
      </c>
      <c r="U119" s="2006" t="s">
        <v>687</v>
      </c>
    </row>
    <row r="120" spans="1:21" ht="12.1" customHeight="1" x14ac:dyDescent="0.25">
      <c r="A120" s="2001" t="s">
        <v>1843</v>
      </c>
      <c r="B120" s="227">
        <v>0</v>
      </c>
      <c r="C120" s="175">
        <v>0</v>
      </c>
      <c r="D120" s="175">
        <v>0</v>
      </c>
      <c r="E120" s="531">
        <v>0</v>
      </c>
      <c r="F120" s="227">
        <v>0</v>
      </c>
      <c r="G120" s="175">
        <v>0</v>
      </c>
      <c r="H120" s="175">
        <v>0</v>
      </c>
      <c r="I120" s="531">
        <v>0</v>
      </c>
      <c r="J120" s="227">
        <v>0</v>
      </c>
      <c r="K120" s="175">
        <v>0</v>
      </c>
      <c r="L120" s="175">
        <v>0</v>
      </c>
      <c r="M120" s="531">
        <v>0</v>
      </c>
      <c r="N120" s="227">
        <v>0</v>
      </c>
      <c r="O120" s="175">
        <v>0</v>
      </c>
      <c r="P120" s="175">
        <v>0</v>
      </c>
      <c r="Q120" s="531">
        <v>0</v>
      </c>
      <c r="R120" s="1998">
        <v>0</v>
      </c>
      <c r="S120" s="799">
        <v>0</v>
      </c>
      <c r="T120" s="799">
        <v>0</v>
      </c>
      <c r="U120" s="2006">
        <v>0</v>
      </c>
    </row>
    <row r="121" spans="1:21" ht="12.1" customHeight="1" x14ac:dyDescent="0.25">
      <c r="A121" s="2001" t="s">
        <v>1786</v>
      </c>
      <c r="B121" s="227">
        <v>13861</v>
      </c>
      <c r="C121" s="175">
        <v>1836</v>
      </c>
      <c r="D121" s="175">
        <v>7543</v>
      </c>
      <c r="E121" s="531">
        <v>4482</v>
      </c>
      <c r="F121" s="227">
        <v>14347</v>
      </c>
      <c r="G121" s="175">
        <v>2644</v>
      </c>
      <c r="H121" s="175">
        <v>7544</v>
      </c>
      <c r="I121" s="531">
        <v>4159</v>
      </c>
      <c r="J121" s="227">
        <v>20069</v>
      </c>
      <c r="K121" s="175">
        <v>2826</v>
      </c>
      <c r="L121" s="175">
        <v>8314</v>
      </c>
      <c r="M121" s="531">
        <v>8929</v>
      </c>
      <c r="N121" s="227">
        <v>11092</v>
      </c>
      <c r="O121" s="175">
        <v>881</v>
      </c>
      <c r="P121" s="175">
        <v>4610</v>
      </c>
      <c r="Q121" s="531">
        <v>5601</v>
      </c>
      <c r="R121" s="1998">
        <v>2027</v>
      </c>
      <c r="S121" s="799">
        <v>432</v>
      </c>
      <c r="T121" s="799">
        <v>1301</v>
      </c>
      <c r="U121" s="2006">
        <v>294</v>
      </c>
    </row>
    <row r="122" spans="1:21" ht="12.1" customHeight="1" x14ac:dyDescent="0.25">
      <c r="A122" s="2001" t="s">
        <v>1787</v>
      </c>
      <c r="B122" s="227">
        <v>180</v>
      </c>
      <c r="C122" s="175">
        <v>22</v>
      </c>
      <c r="D122" s="175">
        <v>155</v>
      </c>
      <c r="E122" s="531">
        <v>3</v>
      </c>
      <c r="F122" s="227">
        <v>411</v>
      </c>
      <c r="G122" s="175">
        <v>237</v>
      </c>
      <c r="H122" s="175">
        <v>170</v>
      </c>
      <c r="I122" s="531">
        <v>4</v>
      </c>
      <c r="J122" s="227">
        <v>225</v>
      </c>
      <c r="K122" s="175">
        <v>76</v>
      </c>
      <c r="L122" s="175">
        <v>149</v>
      </c>
      <c r="M122" s="531">
        <v>0</v>
      </c>
      <c r="N122" s="227">
        <v>22</v>
      </c>
      <c r="O122" s="175">
        <v>0</v>
      </c>
      <c r="P122" s="175">
        <v>22</v>
      </c>
      <c r="Q122" s="531">
        <v>0</v>
      </c>
      <c r="R122" s="1998">
        <v>0</v>
      </c>
      <c r="S122" s="799">
        <v>0</v>
      </c>
      <c r="T122" s="799">
        <v>0</v>
      </c>
      <c r="U122" s="2006">
        <v>0</v>
      </c>
    </row>
    <row r="123" spans="1:21" s="278" customFormat="1" ht="12.1" customHeight="1" x14ac:dyDescent="0.25">
      <c r="A123" s="1997" t="s">
        <v>693</v>
      </c>
      <c r="B123" s="227">
        <v>501775</v>
      </c>
      <c r="C123" s="227">
        <v>41851</v>
      </c>
      <c r="D123" s="227">
        <v>394525</v>
      </c>
      <c r="E123" s="529">
        <v>65399</v>
      </c>
      <c r="F123" s="227">
        <v>544523</v>
      </c>
      <c r="G123" s="227">
        <v>43348</v>
      </c>
      <c r="H123" s="227">
        <v>448622</v>
      </c>
      <c r="I123" s="529">
        <v>52553</v>
      </c>
      <c r="J123" s="227">
        <v>559528</v>
      </c>
      <c r="K123" s="227">
        <v>42965</v>
      </c>
      <c r="L123" s="227">
        <v>471287</v>
      </c>
      <c r="M123" s="529">
        <v>45276</v>
      </c>
      <c r="N123" s="227">
        <v>277081</v>
      </c>
      <c r="O123" s="227">
        <v>24689</v>
      </c>
      <c r="P123" s="227">
        <v>224783</v>
      </c>
      <c r="Q123" s="529">
        <v>27609</v>
      </c>
      <c r="R123" s="2008">
        <v>157753</v>
      </c>
      <c r="S123" s="2009">
        <v>20687</v>
      </c>
      <c r="T123" s="2009">
        <v>125010</v>
      </c>
      <c r="U123" s="2010">
        <v>12056</v>
      </c>
    </row>
    <row r="124" spans="1:21" s="278" customFormat="1" ht="12.1" customHeight="1" x14ac:dyDescent="0.25">
      <c r="A124" s="2001" t="s">
        <v>1788</v>
      </c>
      <c r="B124" s="227">
        <v>139555</v>
      </c>
      <c r="C124" s="175">
        <v>14624</v>
      </c>
      <c r="D124" s="175">
        <v>104440</v>
      </c>
      <c r="E124" s="531">
        <v>20491</v>
      </c>
      <c r="F124" s="227">
        <v>135719</v>
      </c>
      <c r="G124" s="175">
        <v>13112</v>
      </c>
      <c r="H124" s="175">
        <v>109005</v>
      </c>
      <c r="I124" s="531">
        <v>13602</v>
      </c>
      <c r="J124" s="227">
        <v>145602</v>
      </c>
      <c r="K124" s="175">
        <v>13893</v>
      </c>
      <c r="L124" s="175">
        <v>120456</v>
      </c>
      <c r="M124" s="531">
        <v>11253</v>
      </c>
      <c r="N124" s="227">
        <v>69479</v>
      </c>
      <c r="O124" s="175">
        <v>8574</v>
      </c>
      <c r="P124" s="175">
        <v>54752</v>
      </c>
      <c r="Q124" s="531">
        <v>6153</v>
      </c>
      <c r="R124" s="1998">
        <v>52654</v>
      </c>
      <c r="S124" s="799">
        <v>6503</v>
      </c>
      <c r="T124" s="799">
        <v>41832</v>
      </c>
      <c r="U124" s="2006">
        <v>4319</v>
      </c>
    </row>
    <row r="125" spans="1:21" s="278" customFormat="1" ht="12.1" customHeight="1" x14ac:dyDescent="0.25">
      <c r="A125" s="2001" t="s">
        <v>1789</v>
      </c>
      <c r="B125" s="227">
        <v>0</v>
      </c>
      <c r="C125" s="175">
        <v>0</v>
      </c>
      <c r="D125" s="175">
        <v>0</v>
      </c>
      <c r="E125" s="531">
        <v>0</v>
      </c>
      <c r="F125" s="227">
        <v>0</v>
      </c>
      <c r="G125" s="175">
        <v>0</v>
      </c>
      <c r="H125" s="175">
        <v>0</v>
      </c>
      <c r="I125" s="531">
        <v>0</v>
      </c>
      <c r="J125" s="227">
        <v>0</v>
      </c>
      <c r="K125" s="175">
        <v>0</v>
      </c>
      <c r="L125" s="175">
        <v>0</v>
      </c>
      <c r="M125" s="531">
        <v>0</v>
      </c>
      <c r="N125" s="227">
        <v>0</v>
      </c>
      <c r="O125" s="175">
        <v>0</v>
      </c>
      <c r="P125" s="175">
        <v>0</v>
      </c>
      <c r="Q125" s="531">
        <v>0</v>
      </c>
      <c r="R125" s="1998">
        <v>0</v>
      </c>
      <c r="S125" s="799">
        <v>0</v>
      </c>
      <c r="T125" s="799">
        <v>0</v>
      </c>
      <c r="U125" s="2006">
        <v>0</v>
      </c>
    </row>
    <row r="126" spans="1:21" s="278" customFormat="1" ht="12.1" customHeight="1" x14ac:dyDescent="0.25">
      <c r="A126" s="2001" t="s">
        <v>1790</v>
      </c>
      <c r="B126" s="227" t="s">
        <v>687</v>
      </c>
      <c r="C126" s="175" t="s">
        <v>687</v>
      </c>
      <c r="D126" s="175" t="s">
        <v>687</v>
      </c>
      <c r="E126" s="531" t="s">
        <v>687</v>
      </c>
      <c r="F126" s="227" t="s">
        <v>687</v>
      </c>
      <c r="G126" s="175" t="s">
        <v>687</v>
      </c>
      <c r="H126" s="175" t="s">
        <v>687</v>
      </c>
      <c r="I126" s="531" t="s">
        <v>687</v>
      </c>
      <c r="J126" s="227">
        <v>0</v>
      </c>
      <c r="K126" s="175">
        <v>0</v>
      </c>
      <c r="L126" s="175">
        <v>0</v>
      </c>
      <c r="M126" s="531">
        <v>0</v>
      </c>
      <c r="N126" s="227">
        <v>0</v>
      </c>
      <c r="O126" s="175">
        <v>0</v>
      </c>
      <c r="P126" s="175">
        <v>0</v>
      </c>
      <c r="Q126" s="531">
        <v>0</v>
      </c>
      <c r="R126" s="1998">
        <v>0</v>
      </c>
      <c r="S126" s="799">
        <v>0</v>
      </c>
      <c r="T126" s="799">
        <v>0</v>
      </c>
      <c r="U126" s="2006">
        <v>0</v>
      </c>
    </row>
    <row r="127" spans="1:21" s="278" customFormat="1" ht="12.1" customHeight="1" x14ac:dyDescent="0.25">
      <c r="A127" s="2001" t="s">
        <v>1791</v>
      </c>
      <c r="B127" s="227">
        <v>25749</v>
      </c>
      <c r="C127" s="175">
        <v>1054</v>
      </c>
      <c r="D127" s="175">
        <v>16175</v>
      </c>
      <c r="E127" s="531">
        <v>8520</v>
      </c>
      <c r="F127" s="227">
        <v>44106</v>
      </c>
      <c r="G127" s="175">
        <v>1754</v>
      </c>
      <c r="H127" s="175">
        <v>33295</v>
      </c>
      <c r="I127" s="531">
        <v>9057</v>
      </c>
      <c r="J127" s="227">
        <v>34088</v>
      </c>
      <c r="K127" s="175">
        <v>1640</v>
      </c>
      <c r="L127" s="175">
        <v>28082</v>
      </c>
      <c r="M127" s="531">
        <v>4366</v>
      </c>
      <c r="N127" s="227">
        <v>24133</v>
      </c>
      <c r="O127" s="175">
        <v>1224</v>
      </c>
      <c r="P127" s="175">
        <v>19458</v>
      </c>
      <c r="Q127" s="531">
        <v>3451</v>
      </c>
      <c r="R127" s="1998">
        <v>2534</v>
      </c>
      <c r="S127" s="799">
        <v>244</v>
      </c>
      <c r="T127" s="799">
        <v>2003</v>
      </c>
      <c r="U127" s="2006">
        <v>287</v>
      </c>
    </row>
    <row r="128" spans="1:21" s="278" customFormat="1" ht="12.1" customHeight="1" x14ac:dyDescent="0.25">
      <c r="A128" s="2001" t="s">
        <v>1792</v>
      </c>
      <c r="B128" s="227">
        <v>0</v>
      </c>
      <c r="C128" s="175">
        <v>0</v>
      </c>
      <c r="D128" s="175">
        <v>0</v>
      </c>
      <c r="E128" s="531">
        <v>0</v>
      </c>
      <c r="F128" s="227">
        <v>0</v>
      </c>
      <c r="G128" s="175">
        <v>0</v>
      </c>
      <c r="H128" s="175">
        <v>0</v>
      </c>
      <c r="I128" s="531">
        <v>0</v>
      </c>
      <c r="J128" s="227">
        <v>0</v>
      </c>
      <c r="K128" s="175">
        <v>0</v>
      </c>
      <c r="L128" s="175">
        <v>0</v>
      </c>
      <c r="M128" s="531">
        <v>0</v>
      </c>
      <c r="N128" s="227">
        <v>0</v>
      </c>
      <c r="O128" s="175">
        <v>0</v>
      </c>
      <c r="P128" s="175">
        <v>0</v>
      </c>
      <c r="Q128" s="531">
        <v>0</v>
      </c>
      <c r="R128" s="1998">
        <v>0</v>
      </c>
      <c r="S128" s="799">
        <v>0</v>
      </c>
      <c r="T128" s="799">
        <v>0</v>
      </c>
      <c r="U128" s="2006">
        <v>0</v>
      </c>
    </row>
    <row r="129" spans="1:21" s="278" customFormat="1" ht="12.1" customHeight="1" x14ac:dyDescent="0.25">
      <c r="A129" s="2001" t="s">
        <v>1840</v>
      </c>
      <c r="B129" s="227">
        <v>35441</v>
      </c>
      <c r="C129" s="175">
        <v>1225</v>
      </c>
      <c r="D129" s="175">
        <v>26385</v>
      </c>
      <c r="E129" s="531">
        <v>7831</v>
      </c>
      <c r="F129" s="227">
        <v>39575</v>
      </c>
      <c r="G129" s="175">
        <v>1289</v>
      </c>
      <c r="H129" s="175">
        <v>32092</v>
      </c>
      <c r="I129" s="531">
        <v>6194</v>
      </c>
      <c r="J129" s="227">
        <v>38976</v>
      </c>
      <c r="K129" s="175">
        <v>1267</v>
      </c>
      <c r="L129" s="175">
        <v>32083</v>
      </c>
      <c r="M129" s="531">
        <v>5626</v>
      </c>
      <c r="N129" s="227">
        <v>16447</v>
      </c>
      <c r="O129" s="175">
        <v>822</v>
      </c>
      <c r="P129" s="175">
        <v>12750</v>
      </c>
      <c r="Q129" s="531">
        <v>2875</v>
      </c>
      <c r="R129" s="1998">
        <v>0</v>
      </c>
      <c r="S129" s="799">
        <v>0</v>
      </c>
      <c r="T129" s="799">
        <v>0</v>
      </c>
      <c r="U129" s="2006">
        <v>0</v>
      </c>
    </row>
    <row r="130" spans="1:21" s="278" customFormat="1" ht="12.1" customHeight="1" x14ac:dyDescent="0.25">
      <c r="A130" s="2001" t="s">
        <v>1793</v>
      </c>
      <c r="B130" s="227">
        <v>5012</v>
      </c>
      <c r="C130" s="175">
        <v>120</v>
      </c>
      <c r="D130" s="175">
        <v>2496</v>
      </c>
      <c r="E130" s="531">
        <v>2396</v>
      </c>
      <c r="F130" s="227">
        <v>0</v>
      </c>
      <c r="G130" s="175">
        <v>0</v>
      </c>
      <c r="H130" s="175">
        <v>0</v>
      </c>
      <c r="I130" s="531">
        <v>0</v>
      </c>
      <c r="J130" s="227">
        <v>1568</v>
      </c>
      <c r="K130" s="175">
        <v>91</v>
      </c>
      <c r="L130" s="175">
        <v>722</v>
      </c>
      <c r="M130" s="531">
        <v>755</v>
      </c>
      <c r="N130" s="227">
        <v>5285</v>
      </c>
      <c r="O130" s="175">
        <v>152</v>
      </c>
      <c r="P130" s="175">
        <v>2032</v>
      </c>
      <c r="Q130" s="531">
        <v>3101</v>
      </c>
      <c r="R130" s="1998">
        <v>0</v>
      </c>
      <c r="S130" s="799">
        <v>0</v>
      </c>
      <c r="T130" s="799">
        <v>0</v>
      </c>
      <c r="U130" s="2006">
        <v>0</v>
      </c>
    </row>
    <row r="131" spans="1:21" ht="12.1" customHeight="1" x14ac:dyDescent="0.25">
      <c r="A131" s="2001" t="s">
        <v>1794</v>
      </c>
      <c r="B131" s="227" t="s">
        <v>687</v>
      </c>
      <c r="C131" s="175" t="s">
        <v>687</v>
      </c>
      <c r="D131" s="175" t="s">
        <v>687</v>
      </c>
      <c r="E131" s="531" t="s">
        <v>687</v>
      </c>
      <c r="F131" s="227" t="s">
        <v>687</v>
      </c>
      <c r="G131" s="175" t="s">
        <v>687</v>
      </c>
      <c r="H131" s="175" t="s">
        <v>687</v>
      </c>
      <c r="I131" s="531" t="s">
        <v>687</v>
      </c>
      <c r="J131" s="227">
        <v>1761</v>
      </c>
      <c r="K131" s="175">
        <v>70</v>
      </c>
      <c r="L131" s="175">
        <v>885</v>
      </c>
      <c r="M131" s="531">
        <v>806</v>
      </c>
      <c r="N131" s="227">
        <v>1022</v>
      </c>
      <c r="O131" s="175">
        <v>15</v>
      </c>
      <c r="P131" s="175">
        <v>376</v>
      </c>
      <c r="Q131" s="531">
        <v>631</v>
      </c>
      <c r="R131" s="1998">
        <v>0</v>
      </c>
      <c r="S131" s="799">
        <v>0</v>
      </c>
      <c r="T131" s="799">
        <v>0</v>
      </c>
      <c r="U131" s="2006">
        <v>0</v>
      </c>
    </row>
    <row r="132" spans="1:21" ht="12.1" customHeight="1" x14ac:dyDescent="0.25">
      <c r="A132" s="2001" t="s">
        <v>1795</v>
      </c>
      <c r="B132" s="227">
        <v>3150</v>
      </c>
      <c r="C132" s="175">
        <v>285</v>
      </c>
      <c r="D132" s="175">
        <v>1871</v>
      </c>
      <c r="E132" s="531">
        <v>994</v>
      </c>
      <c r="F132" s="227">
        <v>2535</v>
      </c>
      <c r="G132" s="175">
        <v>253</v>
      </c>
      <c r="H132" s="175">
        <v>2252</v>
      </c>
      <c r="I132" s="531">
        <v>30</v>
      </c>
      <c r="J132" s="227">
        <v>3835</v>
      </c>
      <c r="K132" s="175">
        <v>418</v>
      </c>
      <c r="L132" s="175">
        <v>3281</v>
      </c>
      <c r="M132" s="531">
        <v>136</v>
      </c>
      <c r="N132" s="227">
        <v>2451</v>
      </c>
      <c r="O132" s="175">
        <v>286</v>
      </c>
      <c r="P132" s="175">
        <v>2086</v>
      </c>
      <c r="Q132" s="531">
        <v>79</v>
      </c>
      <c r="R132" s="1998">
        <v>1684</v>
      </c>
      <c r="S132" s="799">
        <v>230</v>
      </c>
      <c r="T132" s="799">
        <v>1308</v>
      </c>
      <c r="U132" s="2006">
        <v>146</v>
      </c>
    </row>
    <row r="133" spans="1:21" ht="12.1" customHeight="1" x14ac:dyDescent="0.25">
      <c r="A133" s="2001" t="s">
        <v>1796</v>
      </c>
      <c r="B133" s="227">
        <v>264800</v>
      </c>
      <c r="C133" s="175">
        <v>17724</v>
      </c>
      <c r="D133" s="175">
        <v>223738</v>
      </c>
      <c r="E133" s="531">
        <v>23338</v>
      </c>
      <c r="F133" s="227">
        <v>289745</v>
      </c>
      <c r="G133" s="175">
        <v>19059</v>
      </c>
      <c r="H133" s="175">
        <v>249314</v>
      </c>
      <c r="I133" s="531">
        <v>21372</v>
      </c>
      <c r="J133" s="227">
        <v>304947</v>
      </c>
      <c r="K133" s="175">
        <v>19251</v>
      </c>
      <c r="L133" s="175">
        <v>264980</v>
      </c>
      <c r="M133" s="531">
        <v>20716</v>
      </c>
      <c r="N133" s="227">
        <v>142881</v>
      </c>
      <c r="O133" s="175">
        <v>10730</v>
      </c>
      <c r="P133" s="175">
        <v>121713</v>
      </c>
      <c r="Q133" s="531">
        <v>10438</v>
      </c>
      <c r="R133" s="1998">
        <v>79475</v>
      </c>
      <c r="S133" s="799">
        <v>8924</v>
      </c>
      <c r="T133" s="799">
        <v>64717</v>
      </c>
      <c r="U133" s="2006">
        <v>5834</v>
      </c>
    </row>
    <row r="134" spans="1:21" ht="12.1" customHeight="1" x14ac:dyDescent="0.25">
      <c r="A134" s="2001" t="s">
        <v>1797</v>
      </c>
      <c r="B134" s="227" t="s">
        <v>687</v>
      </c>
      <c r="C134" s="175" t="s">
        <v>687</v>
      </c>
      <c r="D134" s="175" t="s">
        <v>687</v>
      </c>
      <c r="E134" s="531" t="s">
        <v>687</v>
      </c>
      <c r="F134" s="227" t="s">
        <v>687</v>
      </c>
      <c r="G134" s="175" t="s">
        <v>687</v>
      </c>
      <c r="H134" s="175" t="s">
        <v>687</v>
      </c>
      <c r="I134" s="531" t="s">
        <v>687</v>
      </c>
      <c r="J134" s="227">
        <v>0</v>
      </c>
      <c r="K134" s="175">
        <v>0</v>
      </c>
      <c r="L134" s="175">
        <v>0</v>
      </c>
      <c r="M134" s="531">
        <v>0</v>
      </c>
      <c r="N134" s="227">
        <v>0</v>
      </c>
      <c r="O134" s="175">
        <v>0</v>
      </c>
      <c r="P134" s="175">
        <v>0</v>
      </c>
      <c r="Q134" s="531">
        <v>0</v>
      </c>
      <c r="R134" s="1998">
        <v>0</v>
      </c>
      <c r="S134" s="799">
        <v>0</v>
      </c>
      <c r="T134" s="799">
        <v>0</v>
      </c>
      <c r="U134" s="2006">
        <v>0</v>
      </c>
    </row>
    <row r="135" spans="1:21" ht="12.1" customHeight="1" x14ac:dyDescent="0.25">
      <c r="A135" s="2001" t="s">
        <v>1844</v>
      </c>
      <c r="B135" s="227">
        <v>2677</v>
      </c>
      <c r="C135" s="175">
        <v>128</v>
      </c>
      <c r="D135" s="175">
        <v>1653</v>
      </c>
      <c r="E135" s="531">
        <v>896</v>
      </c>
      <c r="F135" s="227">
        <v>2924</v>
      </c>
      <c r="G135" s="175">
        <v>68</v>
      </c>
      <c r="H135" s="175">
        <v>1715</v>
      </c>
      <c r="I135" s="531">
        <v>1141</v>
      </c>
      <c r="J135" s="227" t="s">
        <v>687</v>
      </c>
      <c r="K135" s="175" t="s">
        <v>687</v>
      </c>
      <c r="L135" s="175" t="s">
        <v>687</v>
      </c>
      <c r="M135" s="531" t="s">
        <v>687</v>
      </c>
      <c r="N135" s="227" t="s">
        <v>687</v>
      </c>
      <c r="O135" s="175" t="s">
        <v>687</v>
      </c>
      <c r="P135" s="175" t="s">
        <v>687</v>
      </c>
      <c r="Q135" s="531" t="s">
        <v>687</v>
      </c>
      <c r="R135" s="1998" t="s">
        <v>687</v>
      </c>
      <c r="S135" s="799" t="s">
        <v>687</v>
      </c>
      <c r="T135" s="799" t="s">
        <v>687</v>
      </c>
      <c r="U135" s="2006" t="s">
        <v>687</v>
      </c>
    </row>
    <row r="136" spans="1:21" ht="12.1" customHeight="1" x14ac:dyDescent="0.25">
      <c r="A136" s="2001" t="s">
        <v>1799</v>
      </c>
      <c r="B136" s="227">
        <v>7724</v>
      </c>
      <c r="C136" s="175">
        <v>1879</v>
      </c>
      <c r="D136" s="175">
        <v>5536</v>
      </c>
      <c r="E136" s="531">
        <v>309</v>
      </c>
      <c r="F136" s="227">
        <v>8647</v>
      </c>
      <c r="G136" s="175">
        <v>2227</v>
      </c>
      <c r="H136" s="175">
        <v>5974</v>
      </c>
      <c r="I136" s="531">
        <v>446</v>
      </c>
      <c r="J136" s="227">
        <v>8250</v>
      </c>
      <c r="K136" s="175">
        <v>2100</v>
      </c>
      <c r="L136" s="175">
        <v>5595</v>
      </c>
      <c r="M136" s="531">
        <v>555</v>
      </c>
      <c r="N136" s="227">
        <v>4139</v>
      </c>
      <c r="O136" s="175">
        <v>1023</v>
      </c>
      <c r="P136" s="175">
        <v>2802</v>
      </c>
      <c r="Q136" s="531">
        <v>314</v>
      </c>
      <c r="R136" s="1998">
        <v>6877</v>
      </c>
      <c r="S136" s="799">
        <v>1681</v>
      </c>
      <c r="T136" s="799">
        <v>4549</v>
      </c>
      <c r="U136" s="2006">
        <v>647</v>
      </c>
    </row>
    <row r="137" spans="1:21" ht="12.1" customHeight="1" x14ac:dyDescent="0.25">
      <c r="A137" s="2384" t="s">
        <v>1800</v>
      </c>
      <c r="B137" s="2385">
        <v>17667</v>
      </c>
      <c r="C137" s="2386">
        <v>4812</v>
      </c>
      <c r="D137" s="2386">
        <v>12231</v>
      </c>
      <c r="E137" s="2364">
        <v>624</v>
      </c>
      <c r="F137" s="2385">
        <v>21272</v>
      </c>
      <c r="G137" s="2386">
        <v>5586</v>
      </c>
      <c r="H137" s="2386">
        <v>14975</v>
      </c>
      <c r="I137" s="2364">
        <v>711</v>
      </c>
      <c r="J137" s="2385">
        <v>20501</v>
      </c>
      <c r="K137" s="2386">
        <v>4235</v>
      </c>
      <c r="L137" s="2386">
        <v>15203</v>
      </c>
      <c r="M137" s="2364">
        <v>1063</v>
      </c>
      <c r="N137" s="2385">
        <v>11244</v>
      </c>
      <c r="O137" s="2386">
        <v>1863</v>
      </c>
      <c r="P137" s="2386">
        <v>8814</v>
      </c>
      <c r="Q137" s="2364">
        <v>567</v>
      </c>
      <c r="R137" s="2387">
        <v>14529</v>
      </c>
      <c r="S137" s="2400">
        <v>3105</v>
      </c>
      <c r="T137" s="2400">
        <v>10601</v>
      </c>
      <c r="U137" s="2401">
        <v>823</v>
      </c>
    </row>
    <row r="138" spans="1:21" ht="9.6999999999999993" customHeight="1" x14ac:dyDescent="0.25"/>
    <row r="139" spans="1:21" s="288" customFormat="1" x14ac:dyDescent="0.25">
      <c r="A139" s="1939" t="s">
        <v>1845</v>
      </c>
      <c r="B139" s="735"/>
      <c r="C139" s="735"/>
      <c r="D139" s="735"/>
      <c r="E139" s="735"/>
    </row>
    <row r="140" spans="1:21" s="2011" customFormat="1" x14ac:dyDescent="0.25">
      <c r="A140" s="1939" t="s">
        <v>1846</v>
      </c>
      <c r="B140" s="288"/>
      <c r="C140" s="288"/>
      <c r="D140" s="288"/>
      <c r="E140" s="288"/>
    </row>
    <row r="141" spans="1:21" s="2011" customFormat="1" x14ac:dyDescent="0.25">
      <c r="A141" s="1939" t="s">
        <v>1847</v>
      </c>
      <c r="B141" s="288"/>
      <c r="C141" s="288"/>
      <c r="D141" s="288"/>
      <c r="E141" s="288"/>
    </row>
    <row r="142" spans="1:21" s="2011" customFormat="1" x14ac:dyDescent="0.25">
      <c r="A142" s="1939" t="s">
        <v>1848</v>
      </c>
      <c r="B142" s="288"/>
      <c r="C142" s="288"/>
      <c r="D142" s="288"/>
      <c r="E142" s="288"/>
    </row>
    <row r="143" spans="1:21" s="2011" customFormat="1" x14ac:dyDescent="0.25">
      <c r="A143" s="1939" t="s">
        <v>1849</v>
      </c>
      <c r="B143" s="288"/>
      <c r="C143" s="288"/>
      <c r="D143" s="288"/>
      <c r="E143" s="288"/>
    </row>
    <row r="144" spans="1:21" s="2011" customFormat="1" x14ac:dyDescent="0.25">
      <c r="A144" s="1939" t="s">
        <v>1850</v>
      </c>
      <c r="B144" s="288"/>
      <c r="C144" s="288"/>
      <c r="D144" s="288"/>
      <c r="E144" s="288"/>
    </row>
    <row r="145" spans="1:13" s="2011" customFormat="1" x14ac:dyDescent="0.25">
      <c r="A145" s="1939" t="s">
        <v>1851</v>
      </c>
      <c r="B145" s="288"/>
      <c r="C145" s="288"/>
      <c r="D145" s="288"/>
      <c r="E145" s="288"/>
    </row>
    <row r="146" spans="1:13" s="2011" customFormat="1" x14ac:dyDescent="0.25">
      <c r="A146" s="1939" t="s">
        <v>1852</v>
      </c>
      <c r="B146" s="288"/>
      <c r="C146" s="288"/>
      <c r="D146" s="288"/>
      <c r="E146" s="288"/>
    </row>
    <row r="147" spans="1:13" s="2011" customFormat="1" x14ac:dyDescent="0.25">
      <c r="A147" s="1939" t="s">
        <v>1853</v>
      </c>
    </row>
    <row r="148" spans="1:13" s="2011" customFormat="1" x14ac:dyDescent="0.25">
      <c r="A148" s="288" t="s">
        <v>1854</v>
      </c>
      <c r="B148" s="288"/>
      <c r="C148" s="288"/>
      <c r="D148" s="288"/>
      <c r="E148" s="288"/>
      <c r="F148" s="288"/>
      <c r="G148" s="288"/>
      <c r="H148" s="288"/>
      <c r="I148" s="288"/>
      <c r="J148" s="288"/>
      <c r="K148" s="288"/>
      <c r="L148" s="288"/>
      <c r="M148" s="288"/>
    </row>
    <row r="149" spans="1:13" s="288" customFormat="1" x14ac:dyDescent="0.25">
      <c r="A149" s="1939" t="s">
        <v>696</v>
      </c>
      <c r="B149" s="735"/>
      <c r="C149" s="735"/>
      <c r="D149" s="735"/>
      <c r="E149" s="735"/>
    </row>
    <row r="150" spans="1:13" s="288" customFormat="1" x14ac:dyDescent="0.25">
      <c r="A150" s="1939" t="s">
        <v>1258</v>
      </c>
      <c r="B150" s="735"/>
      <c r="C150" s="735"/>
      <c r="D150" s="735"/>
      <c r="E150" s="735"/>
    </row>
    <row r="151" spans="1:13" s="288" customFormat="1" x14ac:dyDescent="0.25">
      <c r="A151" s="1939" t="s">
        <v>1529</v>
      </c>
      <c r="B151" s="735"/>
      <c r="C151" s="735"/>
      <c r="D151" s="735"/>
      <c r="E151" s="735"/>
    </row>
    <row r="152" spans="1:13" x14ac:dyDescent="0.25">
      <c r="A152" s="46"/>
    </row>
    <row r="153" spans="1:13" x14ac:dyDescent="0.25">
      <c r="A153" s="1939"/>
    </row>
    <row r="155" spans="1:13" x14ac:dyDescent="0.25">
      <c r="A155" s="1939"/>
    </row>
    <row r="156" spans="1:13" x14ac:dyDescent="0.25">
      <c r="A156" s="1939"/>
    </row>
    <row r="158" spans="1:13" x14ac:dyDescent="0.25">
      <c r="A158" s="1939"/>
    </row>
    <row r="160" spans="1:13" x14ac:dyDescent="0.25">
      <c r="A160" s="1939"/>
    </row>
    <row r="161" spans="1:1" x14ac:dyDescent="0.25">
      <c r="A161" s="1939"/>
    </row>
    <row r="162" spans="1:1" x14ac:dyDescent="0.25">
      <c r="A162" s="1939"/>
    </row>
    <row r="163" spans="1:1" x14ac:dyDescent="0.25">
      <c r="A163" s="1939"/>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dimension ref="A1:G149"/>
  <sheetViews>
    <sheetView zoomScaleNormal="100" workbookViewId="0"/>
  </sheetViews>
  <sheetFormatPr baseColWidth="10" defaultColWidth="11.375" defaultRowHeight="10.199999999999999" x14ac:dyDescent="0.25"/>
  <cols>
    <col min="1" max="1" width="42.875" style="22" customWidth="1"/>
    <col min="2" max="2" width="10.875" style="121" customWidth="1"/>
    <col min="3" max="3" width="10.875" style="22" customWidth="1"/>
    <col min="4" max="4" width="11.875" style="22" customWidth="1"/>
    <col min="5" max="16384" width="11.375" style="22"/>
  </cols>
  <sheetData>
    <row r="1" spans="1:7" x14ac:dyDescent="0.25">
      <c r="B1" s="22"/>
    </row>
    <row r="2" spans="1:7" s="278" customFormat="1" x14ac:dyDescent="0.25">
      <c r="A2" s="575" t="s">
        <v>1855</v>
      </c>
      <c r="C2" s="2012"/>
      <c r="D2" s="2012"/>
    </row>
    <row r="3" spans="1:7" s="278" customFormat="1" x14ac:dyDescent="0.25">
      <c r="A3" s="1969"/>
      <c r="B3" s="1969"/>
      <c r="C3" s="1969"/>
      <c r="D3" s="1969"/>
    </row>
    <row r="4" spans="1:7" ht="14.95" customHeight="1" x14ac:dyDescent="0.25">
      <c r="A4" s="2402" t="s">
        <v>1682</v>
      </c>
      <c r="B4" s="2410">
        <v>2017</v>
      </c>
      <c r="C4" s="2411">
        <v>2018</v>
      </c>
      <c r="D4" s="2411">
        <v>2019</v>
      </c>
      <c r="E4" s="2411" t="s">
        <v>1683</v>
      </c>
      <c r="F4" s="2411">
        <v>2021</v>
      </c>
    </row>
    <row r="5" spans="1:7" s="278" customFormat="1" x14ac:dyDescent="0.25">
      <c r="A5" s="2216" t="s">
        <v>1686</v>
      </c>
      <c r="B5" s="2002">
        <v>9999</v>
      </c>
      <c r="C5" s="227">
        <v>7241</v>
      </c>
      <c r="D5" s="2380">
        <v>2840</v>
      </c>
      <c r="E5" s="2380">
        <v>1195</v>
      </c>
      <c r="F5" s="2214">
        <v>4177</v>
      </c>
      <c r="G5" s="798"/>
    </row>
    <row r="6" spans="1:7" s="278" customFormat="1" x14ac:dyDescent="0.25">
      <c r="A6" s="2013" t="s">
        <v>677</v>
      </c>
      <c r="B6" s="2002">
        <v>0</v>
      </c>
      <c r="C6" s="227">
        <v>0</v>
      </c>
      <c r="D6" s="227">
        <v>1</v>
      </c>
      <c r="E6" s="227">
        <v>0</v>
      </c>
      <c r="F6" s="2000">
        <v>0</v>
      </c>
      <c r="G6" s="798"/>
    </row>
    <row r="7" spans="1:7" s="278" customFormat="1" x14ac:dyDescent="0.25">
      <c r="A7" s="2014" t="s">
        <v>1687</v>
      </c>
      <c r="B7" s="2007" t="s">
        <v>687</v>
      </c>
      <c r="C7" s="175" t="s">
        <v>687</v>
      </c>
      <c r="D7" s="175" t="s">
        <v>687</v>
      </c>
      <c r="E7" s="175">
        <v>0</v>
      </c>
      <c r="F7" s="531">
        <v>0</v>
      </c>
      <c r="G7" s="655"/>
    </row>
    <row r="8" spans="1:7" s="278" customFormat="1" x14ac:dyDescent="0.25">
      <c r="A8" s="2014" t="s">
        <v>1688</v>
      </c>
      <c r="B8" s="2007">
        <v>0</v>
      </c>
      <c r="C8" s="175">
        <v>0</v>
      </c>
      <c r="D8" s="175">
        <v>0</v>
      </c>
      <c r="E8" s="175">
        <v>0</v>
      </c>
      <c r="F8" s="531">
        <v>0</v>
      </c>
      <c r="G8" s="655"/>
    </row>
    <row r="9" spans="1:7" s="278" customFormat="1" x14ac:dyDescent="0.25">
      <c r="A9" s="2014" t="s">
        <v>1689</v>
      </c>
      <c r="B9" s="2007">
        <v>0</v>
      </c>
      <c r="C9" s="175">
        <v>0</v>
      </c>
      <c r="D9" s="175">
        <v>0</v>
      </c>
      <c r="E9" s="175">
        <v>0</v>
      </c>
      <c r="F9" s="531">
        <v>0</v>
      </c>
      <c r="G9" s="655"/>
    </row>
    <row r="10" spans="1:7" x14ac:dyDescent="0.25">
      <c r="A10" s="2014" t="s">
        <v>1690</v>
      </c>
      <c r="B10" s="2007">
        <v>0</v>
      </c>
      <c r="C10" s="175">
        <v>0</v>
      </c>
      <c r="D10" s="175">
        <v>1</v>
      </c>
      <c r="E10" s="175">
        <v>0</v>
      </c>
      <c r="F10" s="531">
        <v>0</v>
      </c>
      <c r="G10" s="655"/>
    </row>
    <row r="11" spans="1:7" x14ac:dyDescent="0.25">
      <c r="A11" s="2014" t="s">
        <v>1691</v>
      </c>
      <c r="B11" s="2007">
        <v>0</v>
      </c>
      <c r="C11" s="175">
        <v>0</v>
      </c>
      <c r="D11" s="175">
        <v>0</v>
      </c>
      <c r="E11" s="175">
        <v>0</v>
      </c>
      <c r="F11" s="531">
        <v>0</v>
      </c>
      <c r="G11" s="655"/>
    </row>
    <row r="12" spans="1:7" s="278" customFormat="1" x14ac:dyDescent="0.25">
      <c r="A12" s="2013" t="s">
        <v>678</v>
      </c>
      <c r="B12" s="2002">
        <v>76</v>
      </c>
      <c r="C12" s="227">
        <v>48</v>
      </c>
      <c r="D12" s="227">
        <v>14</v>
      </c>
      <c r="E12" s="227">
        <v>5</v>
      </c>
      <c r="F12" s="2000">
        <v>4</v>
      </c>
      <c r="G12" s="798"/>
    </row>
    <row r="13" spans="1:7" x14ac:dyDescent="0.25">
      <c r="A13" s="2014" t="s">
        <v>1692</v>
      </c>
      <c r="B13" s="2007">
        <v>0</v>
      </c>
      <c r="C13" s="175">
        <v>1</v>
      </c>
      <c r="D13" s="175">
        <v>0</v>
      </c>
      <c r="E13" s="175">
        <v>0</v>
      </c>
      <c r="F13" s="531">
        <v>0</v>
      </c>
      <c r="G13" s="655"/>
    </row>
    <row r="14" spans="1:7" x14ac:dyDescent="0.25">
      <c r="A14" s="2014" t="s">
        <v>1693</v>
      </c>
      <c r="B14" s="2007">
        <v>76</v>
      </c>
      <c r="C14" s="175">
        <v>47</v>
      </c>
      <c r="D14" s="175">
        <v>14</v>
      </c>
      <c r="E14" s="175">
        <v>5</v>
      </c>
      <c r="F14" s="531">
        <v>4</v>
      </c>
      <c r="G14" s="655"/>
    </row>
    <row r="15" spans="1:7" s="278" customFormat="1" x14ac:dyDescent="0.25">
      <c r="A15" s="2013" t="s">
        <v>679</v>
      </c>
      <c r="B15" s="2002">
        <v>184</v>
      </c>
      <c r="C15" s="227">
        <v>362</v>
      </c>
      <c r="D15" s="227">
        <v>309</v>
      </c>
      <c r="E15" s="227">
        <v>59</v>
      </c>
      <c r="F15" s="2000">
        <v>346</v>
      </c>
      <c r="G15" s="798"/>
    </row>
    <row r="16" spans="1:7" s="278" customFormat="1" x14ac:dyDescent="0.25">
      <c r="A16" s="2014" t="s">
        <v>1694</v>
      </c>
      <c r="B16" s="2007">
        <v>175</v>
      </c>
      <c r="C16" s="175">
        <v>361</v>
      </c>
      <c r="D16" s="175">
        <v>305</v>
      </c>
      <c r="E16" s="175">
        <v>59</v>
      </c>
      <c r="F16" s="531">
        <v>346</v>
      </c>
      <c r="G16" s="655"/>
    </row>
    <row r="17" spans="1:7" s="278" customFormat="1" x14ac:dyDescent="0.25">
      <c r="A17" s="2014" t="s">
        <v>1695</v>
      </c>
      <c r="B17" s="2007" t="s">
        <v>687</v>
      </c>
      <c r="C17" s="175" t="s">
        <v>687</v>
      </c>
      <c r="D17" s="175">
        <v>0</v>
      </c>
      <c r="E17" s="175">
        <v>0</v>
      </c>
      <c r="F17" s="531">
        <v>0</v>
      </c>
      <c r="G17" s="655"/>
    </row>
    <row r="18" spans="1:7" x14ac:dyDescent="0.25">
      <c r="A18" s="2014" t="s">
        <v>1696</v>
      </c>
      <c r="B18" s="2007">
        <v>0</v>
      </c>
      <c r="C18" s="175">
        <v>0</v>
      </c>
      <c r="D18" s="175">
        <v>0</v>
      </c>
      <c r="E18" s="175">
        <v>0</v>
      </c>
      <c r="F18" s="531">
        <v>0</v>
      </c>
      <c r="G18" s="655"/>
    </row>
    <row r="19" spans="1:7" x14ac:dyDescent="0.25">
      <c r="A19" s="2014" t="s">
        <v>1697</v>
      </c>
      <c r="B19" s="2007">
        <v>0</v>
      </c>
      <c r="C19" s="175">
        <v>0</v>
      </c>
      <c r="D19" s="175">
        <v>0</v>
      </c>
      <c r="E19" s="175">
        <v>0</v>
      </c>
      <c r="F19" s="531">
        <v>0</v>
      </c>
      <c r="G19" s="655"/>
    </row>
    <row r="20" spans="1:7" x14ac:dyDescent="0.25">
      <c r="A20" s="2014" t="s">
        <v>1698</v>
      </c>
      <c r="B20" s="2007">
        <v>0</v>
      </c>
      <c r="C20" s="175">
        <v>0</v>
      </c>
      <c r="D20" s="175">
        <v>0</v>
      </c>
      <c r="E20" s="175">
        <v>0</v>
      </c>
      <c r="F20" s="531">
        <v>0</v>
      </c>
      <c r="G20" s="655"/>
    </row>
    <row r="21" spans="1:7" x14ac:dyDescent="0.25">
      <c r="A21" s="2014" t="s">
        <v>1699</v>
      </c>
      <c r="B21" s="2007">
        <v>9</v>
      </c>
      <c r="C21" s="175">
        <v>1</v>
      </c>
      <c r="D21" s="175">
        <v>4</v>
      </c>
      <c r="E21" s="175">
        <v>0</v>
      </c>
      <c r="F21" s="531">
        <v>0</v>
      </c>
      <c r="G21" s="655"/>
    </row>
    <row r="22" spans="1:7" s="278" customFormat="1" x14ac:dyDescent="0.25">
      <c r="A22" s="2013" t="s">
        <v>680</v>
      </c>
      <c r="B22" s="2002">
        <v>6</v>
      </c>
      <c r="C22" s="227">
        <v>36</v>
      </c>
      <c r="D22" s="227">
        <v>73</v>
      </c>
      <c r="E22" s="227">
        <v>22</v>
      </c>
      <c r="F22" s="2000">
        <v>13</v>
      </c>
      <c r="G22" s="798"/>
    </row>
    <row r="23" spans="1:7" s="278" customFormat="1" x14ac:dyDescent="0.25">
      <c r="A23" s="2014" t="s">
        <v>1700</v>
      </c>
      <c r="B23" s="2007">
        <v>4</v>
      </c>
      <c r="C23" s="175">
        <v>0</v>
      </c>
      <c r="D23" s="175">
        <v>2</v>
      </c>
      <c r="E23" s="175">
        <v>0</v>
      </c>
      <c r="F23" s="531">
        <v>9</v>
      </c>
      <c r="G23" s="655"/>
    </row>
    <row r="24" spans="1:7" s="278" customFormat="1" x14ac:dyDescent="0.25">
      <c r="A24" s="2014" t="s">
        <v>1701</v>
      </c>
      <c r="B24" s="2007">
        <v>0</v>
      </c>
      <c r="C24" s="175">
        <v>0</v>
      </c>
      <c r="D24" s="175">
        <v>0</v>
      </c>
      <c r="E24" s="175">
        <v>0</v>
      </c>
      <c r="F24" s="531">
        <v>0</v>
      </c>
      <c r="G24" s="655"/>
    </row>
    <row r="25" spans="1:7" x14ac:dyDescent="0.25">
      <c r="A25" s="2014" t="s">
        <v>1702</v>
      </c>
      <c r="B25" s="2007">
        <v>2</v>
      </c>
      <c r="C25" s="175">
        <v>36</v>
      </c>
      <c r="D25" s="175">
        <v>71</v>
      </c>
      <c r="E25" s="175">
        <v>22</v>
      </c>
      <c r="F25" s="531">
        <v>4</v>
      </c>
      <c r="G25" s="655"/>
    </row>
    <row r="26" spans="1:7" ht="11.55" x14ac:dyDescent="0.25">
      <c r="A26" s="2014" t="s">
        <v>1810</v>
      </c>
      <c r="B26" s="2007"/>
      <c r="C26" s="175"/>
      <c r="D26" s="175"/>
      <c r="E26" s="175"/>
      <c r="F26" s="531">
        <v>0</v>
      </c>
      <c r="G26" s="655"/>
    </row>
    <row r="27" spans="1:7" s="278" customFormat="1" x14ac:dyDescent="0.25">
      <c r="A27" s="2013" t="s">
        <v>681</v>
      </c>
      <c r="B27" s="2002">
        <v>34</v>
      </c>
      <c r="C27" s="227">
        <v>78</v>
      </c>
      <c r="D27" s="227">
        <v>168</v>
      </c>
      <c r="E27" s="227">
        <v>54</v>
      </c>
      <c r="F27" s="2000">
        <v>63</v>
      </c>
      <c r="G27" s="798"/>
    </row>
    <row r="28" spans="1:7" x14ac:dyDescent="0.25">
      <c r="A28" s="2014" t="s">
        <v>1704</v>
      </c>
      <c r="B28" s="2007">
        <v>0</v>
      </c>
      <c r="C28" s="175">
        <v>4</v>
      </c>
      <c r="D28" s="175">
        <v>6</v>
      </c>
      <c r="E28" s="175">
        <v>4</v>
      </c>
      <c r="F28" s="531">
        <v>2</v>
      </c>
      <c r="G28" s="655"/>
    </row>
    <row r="29" spans="1:7" x14ac:dyDescent="0.25">
      <c r="A29" s="2014" t="s">
        <v>1705</v>
      </c>
      <c r="B29" s="2007">
        <v>1</v>
      </c>
      <c r="C29" s="175">
        <v>31</v>
      </c>
      <c r="D29" s="175">
        <v>92</v>
      </c>
      <c r="E29" s="175">
        <v>16</v>
      </c>
      <c r="F29" s="531">
        <v>61</v>
      </c>
      <c r="G29" s="655"/>
    </row>
    <row r="30" spans="1:7" x14ac:dyDescent="0.25">
      <c r="A30" s="2014" t="s">
        <v>1706</v>
      </c>
      <c r="B30" s="2007">
        <v>0</v>
      </c>
      <c r="C30" s="175">
        <v>0</v>
      </c>
      <c r="D30" s="175">
        <v>0</v>
      </c>
      <c r="E30" s="175">
        <v>0</v>
      </c>
      <c r="F30" s="531">
        <v>0</v>
      </c>
      <c r="G30" s="655"/>
    </row>
    <row r="31" spans="1:7" x14ac:dyDescent="0.25">
      <c r="A31" s="2014" t="s">
        <v>1707</v>
      </c>
      <c r="B31" s="2007">
        <v>33</v>
      </c>
      <c r="C31" s="175">
        <v>43</v>
      </c>
      <c r="D31" s="175">
        <v>70</v>
      </c>
      <c r="E31" s="175">
        <v>34</v>
      </c>
      <c r="F31" s="531">
        <v>0</v>
      </c>
      <c r="G31" s="655"/>
    </row>
    <row r="32" spans="1:7" s="278" customFormat="1" x14ac:dyDescent="0.25">
      <c r="A32" s="2013" t="s">
        <v>682</v>
      </c>
      <c r="B32" s="2002">
        <v>823</v>
      </c>
      <c r="C32" s="227">
        <v>413</v>
      </c>
      <c r="D32" s="227">
        <v>253</v>
      </c>
      <c r="E32" s="227">
        <v>47</v>
      </c>
      <c r="F32" s="2000">
        <v>314</v>
      </c>
      <c r="G32" s="798"/>
    </row>
    <row r="33" spans="1:7" s="278" customFormat="1" x14ac:dyDescent="0.25">
      <c r="A33" s="2014" t="s">
        <v>1708</v>
      </c>
      <c r="B33" s="2007">
        <v>0</v>
      </c>
      <c r="C33" s="175">
        <v>0</v>
      </c>
      <c r="D33" s="175">
        <v>0</v>
      </c>
      <c r="E33" s="175">
        <v>0</v>
      </c>
      <c r="F33" s="531">
        <v>0</v>
      </c>
      <c r="G33" s="655"/>
    </row>
    <row r="34" spans="1:7" s="278" customFormat="1" x14ac:dyDescent="0.25">
      <c r="A34" s="2014" t="s">
        <v>1709</v>
      </c>
      <c r="B34" s="2007">
        <v>431</v>
      </c>
      <c r="C34" s="175">
        <v>0</v>
      </c>
      <c r="D34" s="175">
        <v>0</v>
      </c>
      <c r="E34" s="175">
        <v>0</v>
      </c>
      <c r="F34" s="531">
        <v>0</v>
      </c>
      <c r="G34" s="655"/>
    </row>
    <row r="35" spans="1:7" s="278" customFormat="1" x14ac:dyDescent="0.25">
      <c r="A35" s="2014" t="s">
        <v>1710</v>
      </c>
      <c r="B35" s="2007">
        <v>1</v>
      </c>
      <c r="C35" s="175">
        <v>2</v>
      </c>
      <c r="D35" s="175">
        <v>7</v>
      </c>
      <c r="E35" s="175">
        <v>1</v>
      </c>
      <c r="F35" s="531">
        <v>31</v>
      </c>
      <c r="G35" s="655"/>
    </row>
    <row r="36" spans="1:7" x14ac:dyDescent="0.25">
      <c r="A36" s="2014" t="s">
        <v>1711</v>
      </c>
      <c r="B36" s="2007">
        <v>121</v>
      </c>
      <c r="C36" s="175">
        <v>0</v>
      </c>
      <c r="D36" s="175">
        <v>0</v>
      </c>
      <c r="E36" s="175">
        <v>0</v>
      </c>
      <c r="F36" s="531">
        <v>0</v>
      </c>
      <c r="G36" s="655"/>
    </row>
    <row r="37" spans="1:7" x14ac:dyDescent="0.25">
      <c r="A37" s="2014" t="s">
        <v>1712</v>
      </c>
      <c r="B37" s="2007">
        <v>0</v>
      </c>
      <c r="C37" s="175">
        <v>0</v>
      </c>
      <c r="D37" s="175">
        <v>0</v>
      </c>
      <c r="E37" s="175">
        <v>0</v>
      </c>
      <c r="F37" s="531">
        <v>185</v>
      </c>
      <c r="G37" s="655"/>
    </row>
    <row r="38" spans="1:7" x14ac:dyDescent="0.25">
      <c r="A38" s="2014" t="s">
        <v>1713</v>
      </c>
      <c r="B38" s="2007">
        <v>60</v>
      </c>
      <c r="C38" s="175">
        <v>174</v>
      </c>
      <c r="D38" s="175">
        <v>8</v>
      </c>
      <c r="E38" s="175">
        <v>4</v>
      </c>
      <c r="F38" s="531">
        <v>8</v>
      </c>
      <c r="G38" s="655"/>
    </row>
    <row r="39" spans="1:7" x14ac:dyDescent="0.25">
      <c r="A39" s="2014" t="s">
        <v>1714</v>
      </c>
      <c r="B39" s="2007">
        <v>0</v>
      </c>
      <c r="C39" s="175">
        <v>0</v>
      </c>
      <c r="D39" s="175">
        <v>0</v>
      </c>
      <c r="E39" s="175">
        <v>0</v>
      </c>
      <c r="F39" s="531">
        <v>0</v>
      </c>
      <c r="G39" s="655"/>
    </row>
    <row r="40" spans="1:7" ht="11.55" x14ac:dyDescent="0.25">
      <c r="A40" s="2014" t="s">
        <v>1811</v>
      </c>
      <c r="B40" s="2007">
        <v>210</v>
      </c>
      <c r="C40" s="175">
        <v>237</v>
      </c>
      <c r="D40" s="175">
        <v>238</v>
      </c>
      <c r="E40" s="175">
        <v>42</v>
      </c>
      <c r="F40" s="531">
        <v>90</v>
      </c>
      <c r="G40" s="655"/>
    </row>
    <row r="41" spans="1:7" s="278" customFormat="1" x14ac:dyDescent="0.25">
      <c r="A41" s="2013" t="s">
        <v>683</v>
      </c>
      <c r="B41" s="2002">
        <v>77</v>
      </c>
      <c r="C41" s="227">
        <v>125</v>
      </c>
      <c r="D41" s="227">
        <v>111</v>
      </c>
      <c r="E41" s="227">
        <v>16</v>
      </c>
      <c r="F41" s="2000">
        <v>78</v>
      </c>
      <c r="G41" s="798"/>
    </row>
    <row r="42" spans="1:7" s="278" customFormat="1" x14ac:dyDescent="0.25">
      <c r="A42" s="2014" t="s">
        <v>1716</v>
      </c>
      <c r="B42" s="2007">
        <v>1</v>
      </c>
      <c r="C42" s="175">
        <v>3</v>
      </c>
      <c r="D42" s="175">
        <v>0</v>
      </c>
      <c r="E42" s="175">
        <v>0</v>
      </c>
      <c r="F42" s="531">
        <v>0</v>
      </c>
      <c r="G42" s="655"/>
    </row>
    <row r="43" spans="1:7" ht="11.55" x14ac:dyDescent="0.25">
      <c r="A43" s="2014" t="s">
        <v>1812</v>
      </c>
      <c r="B43" s="2007">
        <v>76</v>
      </c>
      <c r="C43" s="175">
        <v>122</v>
      </c>
      <c r="D43" s="175">
        <v>111</v>
      </c>
      <c r="E43" s="175">
        <v>16</v>
      </c>
      <c r="F43" s="531">
        <v>66</v>
      </c>
      <c r="G43" s="655"/>
    </row>
    <row r="44" spans="1:7" x14ac:dyDescent="0.25">
      <c r="A44" s="2014" t="s">
        <v>1718</v>
      </c>
      <c r="B44" s="2007"/>
      <c r="C44" s="175"/>
      <c r="D44" s="175"/>
      <c r="E44" s="175"/>
      <c r="F44" s="531">
        <v>12</v>
      </c>
      <c r="G44" s="655"/>
    </row>
    <row r="45" spans="1:7" s="278" customFormat="1" x14ac:dyDescent="0.25">
      <c r="A45" s="2013" t="s">
        <v>684</v>
      </c>
      <c r="B45" s="2002">
        <v>137</v>
      </c>
      <c r="C45" s="227">
        <v>227</v>
      </c>
      <c r="D45" s="227">
        <v>223</v>
      </c>
      <c r="E45" s="227">
        <v>32</v>
      </c>
      <c r="F45" s="2000">
        <v>126</v>
      </c>
      <c r="G45" s="798"/>
    </row>
    <row r="46" spans="1:7" x14ac:dyDescent="0.25">
      <c r="A46" s="2014" t="s">
        <v>1719</v>
      </c>
      <c r="B46" s="2007">
        <v>0</v>
      </c>
      <c r="C46" s="175">
        <v>0</v>
      </c>
      <c r="D46" s="175">
        <v>0</v>
      </c>
      <c r="E46" s="175">
        <v>0</v>
      </c>
      <c r="F46" s="531">
        <v>0</v>
      </c>
      <c r="G46" s="655"/>
    </row>
    <row r="47" spans="1:7" x14ac:dyDescent="0.25">
      <c r="A47" s="2014" t="s">
        <v>1720</v>
      </c>
      <c r="B47" s="2007">
        <v>137</v>
      </c>
      <c r="C47" s="175">
        <v>227</v>
      </c>
      <c r="D47" s="175">
        <v>223</v>
      </c>
      <c r="E47" s="175">
        <v>32</v>
      </c>
      <c r="F47" s="531">
        <v>126</v>
      </c>
      <c r="G47" s="655"/>
    </row>
    <row r="48" spans="1:7" x14ac:dyDescent="0.25">
      <c r="A48" s="2014" t="s">
        <v>1721</v>
      </c>
      <c r="B48" s="2007">
        <v>0</v>
      </c>
      <c r="C48" s="175">
        <v>0</v>
      </c>
      <c r="D48" s="175">
        <v>0</v>
      </c>
      <c r="E48" s="175">
        <v>0</v>
      </c>
      <c r="F48" s="531">
        <v>0</v>
      </c>
      <c r="G48" s="655"/>
    </row>
    <row r="49" spans="1:7" s="278" customFormat="1" x14ac:dyDescent="0.25">
      <c r="A49" s="2013" t="s">
        <v>685</v>
      </c>
      <c r="B49" s="2002">
        <v>73</v>
      </c>
      <c r="C49" s="227">
        <v>109</v>
      </c>
      <c r="D49" s="227">
        <v>202</v>
      </c>
      <c r="E49" s="227">
        <v>45</v>
      </c>
      <c r="F49" s="2000">
        <v>405</v>
      </c>
      <c r="G49" s="798"/>
    </row>
    <row r="50" spans="1:7" s="278" customFormat="1" x14ac:dyDescent="0.25">
      <c r="A50" s="2014" t="s">
        <v>1722</v>
      </c>
      <c r="B50" s="2007">
        <v>35</v>
      </c>
      <c r="C50" s="175">
        <v>47</v>
      </c>
      <c r="D50" s="175">
        <v>65</v>
      </c>
      <c r="E50" s="175">
        <v>7</v>
      </c>
      <c r="F50" s="531">
        <v>34</v>
      </c>
      <c r="G50" s="655"/>
    </row>
    <row r="51" spans="1:7" s="278" customFormat="1" x14ac:dyDescent="0.25">
      <c r="A51" s="2014" t="s">
        <v>1723</v>
      </c>
      <c r="B51" s="2007">
        <v>17</v>
      </c>
      <c r="C51" s="175">
        <v>0</v>
      </c>
      <c r="D51" s="175">
        <v>0</v>
      </c>
      <c r="E51" s="175">
        <v>0</v>
      </c>
      <c r="F51" s="531">
        <v>9</v>
      </c>
      <c r="G51" s="655"/>
    </row>
    <row r="52" spans="1:7" x14ac:dyDescent="0.25">
      <c r="A52" s="2014" t="s">
        <v>1724</v>
      </c>
      <c r="B52" s="2007">
        <v>2</v>
      </c>
      <c r="C52" s="175">
        <v>0</v>
      </c>
      <c r="D52" s="175">
        <v>0</v>
      </c>
      <c r="E52" s="175">
        <v>2</v>
      </c>
      <c r="F52" s="531">
        <v>0</v>
      </c>
      <c r="G52" s="655"/>
    </row>
    <row r="53" spans="1:7" x14ac:dyDescent="0.25">
      <c r="A53" s="2014" t="s">
        <v>1725</v>
      </c>
      <c r="B53" s="2007">
        <v>1</v>
      </c>
      <c r="C53" s="175">
        <v>0</v>
      </c>
      <c r="D53" s="175">
        <v>0</v>
      </c>
      <c r="E53" s="175">
        <v>0</v>
      </c>
      <c r="F53" s="531">
        <v>0</v>
      </c>
      <c r="G53" s="655"/>
    </row>
    <row r="54" spans="1:7" x14ac:dyDescent="0.25">
      <c r="A54" s="2014" t="s">
        <v>1726</v>
      </c>
      <c r="B54" s="2007">
        <v>0</v>
      </c>
      <c r="C54" s="175">
        <v>0</v>
      </c>
      <c r="D54" s="175">
        <v>0</v>
      </c>
      <c r="E54" s="175">
        <v>0</v>
      </c>
      <c r="F54" s="531">
        <v>0</v>
      </c>
      <c r="G54" s="655"/>
    </row>
    <row r="55" spans="1:7" x14ac:dyDescent="0.25">
      <c r="A55" s="2014" t="s">
        <v>1727</v>
      </c>
      <c r="B55" s="2007">
        <v>0</v>
      </c>
      <c r="C55" s="175">
        <v>0</v>
      </c>
      <c r="D55" s="175">
        <v>0</v>
      </c>
      <c r="E55" s="175">
        <v>0</v>
      </c>
      <c r="F55" s="531">
        <v>0</v>
      </c>
      <c r="G55" s="655"/>
    </row>
    <row r="56" spans="1:7" x14ac:dyDescent="0.25">
      <c r="A56" s="2014" t="s">
        <v>1728</v>
      </c>
      <c r="B56" s="2007">
        <v>18</v>
      </c>
      <c r="C56" s="175">
        <v>62</v>
      </c>
      <c r="D56" s="175">
        <v>137</v>
      </c>
      <c r="E56" s="175">
        <v>36</v>
      </c>
      <c r="F56" s="531">
        <v>362</v>
      </c>
      <c r="G56" s="655"/>
    </row>
    <row r="57" spans="1:7" s="278" customFormat="1" x14ac:dyDescent="0.25">
      <c r="A57" s="2013" t="s">
        <v>732</v>
      </c>
      <c r="B57" s="2002" t="s">
        <v>687</v>
      </c>
      <c r="C57" s="227">
        <v>0</v>
      </c>
      <c r="D57" s="227">
        <v>0</v>
      </c>
      <c r="E57" s="227">
        <v>0</v>
      </c>
      <c r="F57" s="2000">
        <v>2</v>
      </c>
      <c r="G57" s="798"/>
    </row>
    <row r="58" spans="1:7" s="278" customFormat="1" x14ac:dyDescent="0.25">
      <c r="A58" s="2001" t="s">
        <v>1729</v>
      </c>
      <c r="B58" s="2007" t="s">
        <v>687</v>
      </c>
      <c r="C58" s="175">
        <v>0</v>
      </c>
      <c r="D58" s="175">
        <v>0</v>
      </c>
      <c r="E58" s="175">
        <v>0</v>
      </c>
      <c r="F58" s="531">
        <v>0</v>
      </c>
      <c r="G58" s="655"/>
    </row>
    <row r="59" spans="1:7" s="278" customFormat="1" x14ac:dyDescent="0.25">
      <c r="A59" s="2001" t="s">
        <v>1730</v>
      </c>
      <c r="B59" s="2007" t="s">
        <v>687</v>
      </c>
      <c r="C59" s="175">
        <v>0</v>
      </c>
      <c r="D59" s="175">
        <v>0</v>
      </c>
      <c r="E59" s="175">
        <v>0</v>
      </c>
      <c r="F59" s="531">
        <v>2</v>
      </c>
      <c r="G59" s="655"/>
    </row>
    <row r="60" spans="1:7" s="278" customFormat="1" x14ac:dyDescent="0.25">
      <c r="A60" s="2013" t="s">
        <v>688</v>
      </c>
      <c r="B60" s="2002">
        <v>72</v>
      </c>
      <c r="C60" s="227">
        <v>190</v>
      </c>
      <c r="D60" s="227">
        <v>58</v>
      </c>
      <c r="E60" s="227">
        <v>6</v>
      </c>
      <c r="F60" s="2000">
        <v>24</v>
      </c>
      <c r="G60" s="798"/>
    </row>
    <row r="61" spans="1:7" x14ac:dyDescent="0.25">
      <c r="A61" s="2014" t="s">
        <v>1731</v>
      </c>
      <c r="B61" s="2007">
        <v>0</v>
      </c>
      <c r="C61" s="175">
        <v>16</v>
      </c>
      <c r="D61" s="175">
        <v>18</v>
      </c>
      <c r="E61" s="175">
        <v>1</v>
      </c>
      <c r="F61" s="531">
        <v>19</v>
      </c>
      <c r="G61" s="655"/>
    </row>
    <row r="62" spans="1:7" x14ac:dyDescent="0.25">
      <c r="A62" s="2014" t="s">
        <v>1732</v>
      </c>
      <c r="B62" s="2007">
        <v>0</v>
      </c>
      <c r="C62" s="175">
        <v>0</v>
      </c>
      <c r="D62" s="175">
        <v>0</v>
      </c>
      <c r="E62" s="175">
        <v>0</v>
      </c>
      <c r="F62" s="531">
        <v>0</v>
      </c>
      <c r="G62" s="655"/>
    </row>
    <row r="63" spans="1:7" x14ac:dyDescent="0.25">
      <c r="A63" s="2014" t="s">
        <v>1733</v>
      </c>
      <c r="B63" s="2007">
        <v>0</v>
      </c>
      <c r="C63" s="175">
        <v>0</v>
      </c>
      <c r="D63" s="175">
        <v>0</v>
      </c>
      <c r="E63" s="175">
        <v>0</v>
      </c>
      <c r="F63" s="531">
        <v>0</v>
      </c>
      <c r="G63" s="655"/>
    </row>
    <row r="64" spans="1:7" ht="11.55" x14ac:dyDescent="0.25">
      <c r="A64" s="2001" t="s">
        <v>1813</v>
      </c>
      <c r="B64" s="2007">
        <v>0</v>
      </c>
      <c r="C64" s="175" t="s">
        <v>687</v>
      </c>
      <c r="D64" s="175" t="s">
        <v>687</v>
      </c>
      <c r="E64" s="175" t="s">
        <v>687</v>
      </c>
      <c r="F64" s="531" t="s">
        <v>687</v>
      </c>
      <c r="G64" s="799"/>
    </row>
    <row r="65" spans="1:7" x14ac:dyDescent="0.25">
      <c r="A65" s="2014" t="s">
        <v>1735</v>
      </c>
      <c r="B65" s="2007">
        <v>72</v>
      </c>
      <c r="C65" s="175">
        <v>174</v>
      </c>
      <c r="D65" s="175">
        <v>40</v>
      </c>
      <c r="E65" s="175">
        <v>5</v>
      </c>
      <c r="F65" s="531">
        <v>5</v>
      </c>
      <c r="G65" s="655"/>
    </row>
    <row r="66" spans="1:7" ht="11.55" x14ac:dyDescent="0.25">
      <c r="A66" s="2001" t="s">
        <v>1814</v>
      </c>
      <c r="B66" s="2007">
        <v>0</v>
      </c>
      <c r="C66" s="175" t="s">
        <v>687</v>
      </c>
      <c r="D66" s="175" t="s">
        <v>687</v>
      </c>
      <c r="E66" s="175" t="s">
        <v>687</v>
      </c>
      <c r="F66" s="531" t="s">
        <v>687</v>
      </c>
      <c r="G66" s="799"/>
    </row>
    <row r="67" spans="1:7" x14ac:dyDescent="0.25">
      <c r="A67" s="2014" t="s">
        <v>1737</v>
      </c>
      <c r="B67" s="2007">
        <v>0</v>
      </c>
      <c r="C67" s="175">
        <v>0</v>
      </c>
      <c r="D67" s="175">
        <v>0</v>
      </c>
      <c r="E67" s="175">
        <v>0</v>
      </c>
      <c r="F67" s="531">
        <v>0</v>
      </c>
      <c r="G67" s="655"/>
    </row>
    <row r="68" spans="1:7" s="278" customFormat="1" x14ac:dyDescent="0.25">
      <c r="A68" s="2013" t="s">
        <v>689</v>
      </c>
      <c r="B68" s="2002">
        <v>5160</v>
      </c>
      <c r="C68" s="227">
        <v>4065</v>
      </c>
      <c r="D68" s="227">
        <v>266</v>
      </c>
      <c r="E68" s="227">
        <v>214</v>
      </c>
      <c r="F68" s="2000">
        <v>189</v>
      </c>
      <c r="G68" s="798"/>
    </row>
    <row r="69" spans="1:7" s="278" customFormat="1" x14ac:dyDescent="0.25">
      <c r="A69" s="2014" t="s">
        <v>1738</v>
      </c>
      <c r="B69" s="2007">
        <v>211</v>
      </c>
      <c r="C69" s="175">
        <v>636</v>
      </c>
      <c r="D69" s="175">
        <v>0</v>
      </c>
      <c r="E69" s="175">
        <v>54</v>
      </c>
      <c r="F69" s="531">
        <v>8</v>
      </c>
      <c r="G69" s="655"/>
    </row>
    <row r="70" spans="1:7" s="278" customFormat="1" x14ac:dyDescent="0.25">
      <c r="A70" s="2014" t="s">
        <v>1739</v>
      </c>
      <c r="B70" s="2007">
        <v>244</v>
      </c>
      <c r="C70" s="175">
        <v>219</v>
      </c>
      <c r="D70" s="175">
        <v>8</v>
      </c>
      <c r="E70" s="175">
        <v>5</v>
      </c>
      <c r="F70" s="531">
        <v>0</v>
      </c>
      <c r="G70" s="655"/>
    </row>
    <row r="71" spans="1:7" s="278" customFormat="1" x14ac:dyDescent="0.25">
      <c r="A71" s="2014" t="s">
        <v>1740</v>
      </c>
      <c r="B71" s="2007">
        <v>693</v>
      </c>
      <c r="C71" s="175">
        <v>612</v>
      </c>
      <c r="D71" s="175">
        <v>144</v>
      </c>
      <c r="E71" s="175">
        <v>121</v>
      </c>
      <c r="F71" s="531">
        <v>99</v>
      </c>
      <c r="G71" s="655"/>
    </row>
    <row r="72" spans="1:7" s="278" customFormat="1" x14ac:dyDescent="0.25">
      <c r="A72" s="2014" t="s">
        <v>1741</v>
      </c>
      <c r="B72" s="2007">
        <v>748</v>
      </c>
      <c r="C72" s="175">
        <v>381</v>
      </c>
      <c r="D72" s="175">
        <v>0</v>
      </c>
      <c r="E72" s="175">
        <v>4</v>
      </c>
      <c r="F72" s="531">
        <v>13</v>
      </c>
      <c r="G72" s="655"/>
    </row>
    <row r="73" spans="1:7" x14ac:dyDescent="0.25">
      <c r="A73" s="2014" t="s">
        <v>1742</v>
      </c>
      <c r="B73" s="2007">
        <v>650</v>
      </c>
      <c r="C73" s="175">
        <v>616</v>
      </c>
      <c r="D73" s="175">
        <v>3</v>
      </c>
      <c r="E73" s="175">
        <v>1</v>
      </c>
      <c r="F73" s="531">
        <v>0</v>
      </c>
      <c r="G73" s="655"/>
    </row>
    <row r="74" spans="1:7" x14ac:dyDescent="0.25">
      <c r="A74" s="2014" t="s">
        <v>1743</v>
      </c>
      <c r="B74" s="2007">
        <v>509</v>
      </c>
      <c r="C74" s="175">
        <v>365</v>
      </c>
      <c r="D74" s="175">
        <v>92</v>
      </c>
      <c r="E74" s="175">
        <v>21</v>
      </c>
      <c r="F74" s="531">
        <v>54</v>
      </c>
      <c r="G74" s="655"/>
    </row>
    <row r="75" spans="1:7" x14ac:dyDescent="0.25">
      <c r="A75" s="2014" t="s">
        <v>1744</v>
      </c>
      <c r="B75" s="2007">
        <v>1758</v>
      </c>
      <c r="C75" s="175">
        <v>1118</v>
      </c>
      <c r="D75" s="175">
        <v>19</v>
      </c>
      <c r="E75" s="175">
        <v>6</v>
      </c>
      <c r="F75" s="531">
        <v>15</v>
      </c>
      <c r="G75" s="655"/>
    </row>
    <row r="76" spans="1:7" x14ac:dyDescent="0.25">
      <c r="A76" s="2014" t="s">
        <v>1745</v>
      </c>
      <c r="B76" s="2007">
        <v>0</v>
      </c>
      <c r="C76" s="175">
        <v>0</v>
      </c>
      <c r="D76" s="175">
        <v>0</v>
      </c>
      <c r="E76" s="175">
        <v>0</v>
      </c>
      <c r="F76" s="531">
        <v>0</v>
      </c>
      <c r="G76" s="655"/>
    </row>
    <row r="77" spans="1:7" x14ac:dyDescent="0.25">
      <c r="A77" s="2014" t="s">
        <v>1746</v>
      </c>
      <c r="B77" s="2007">
        <v>0</v>
      </c>
      <c r="C77" s="175">
        <v>6</v>
      </c>
      <c r="D77" s="175">
        <v>0</v>
      </c>
      <c r="E77" s="175">
        <v>0</v>
      </c>
      <c r="F77" s="531">
        <v>0</v>
      </c>
      <c r="G77" s="655"/>
    </row>
    <row r="78" spans="1:7" x14ac:dyDescent="0.25">
      <c r="A78" s="2014" t="s">
        <v>1747</v>
      </c>
      <c r="B78" s="2007">
        <v>332</v>
      </c>
      <c r="C78" s="175">
        <v>10</v>
      </c>
      <c r="D78" s="175">
        <v>0</v>
      </c>
      <c r="E78" s="175">
        <v>2</v>
      </c>
      <c r="F78" s="531">
        <v>0</v>
      </c>
      <c r="G78" s="655"/>
    </row>
    <row r="79" spans="1:7" x14ac:dyDescent="0.25">
      <c r="A79" s="2014" t="s">
        <v>1748</v>
      </c>
      <c r="B79" s="2007">
        <v>0</v>
      </c>
      <c r="C79" s="175">
        <v>0</v>
      </c>
      <c r="D79" s="175">
        <v>0</v>
      </c>
      <c r="E79" s="175">
        <v>0</v>
      </c>
      <c r="F79" s="531">
        <v>0</v>
      </c>
      <c r="G79" s="655"/>
    </row>
    <row r="80" spans="1:7" x14ac:dyDescent="0.25">
      <c r="A80" s="2014" t="s">
        <v>1749</v>
      </c>
      <c r="B80" s="2007">
        <v>0</v>
      </c>
      <c r="C80" s="175">
        <v>0</v>
      </c>
      <c r="D80" s="175">
        <v>0</v>
      </c>
      <c r="E80" s="175">
        <v>0</v>
      </c>
      <c r="F80" s="531">
        <v>0</v>
      </c>
      <c r="G80" s="655"/>
    </row>
    <row r="81" spans="1:7" x14ac:dyDescent="0.25">
      <c r="A81" s="2014" t="s">
        <v>1750</v>
      </c>
      <c r="B81" s="2007">
        <v>15</v>
      </c>
      <c r="C81" s="175">
        <v>102</v>
      </c>
      <c r="D81" s="175">
        <v>0</v>
      </c>
      <c r="E81" s="175">
        <v>0</v>
      </c>
      <c r="F81" s="531">
        <v>0</v>
      </c>
      <c r="G81" s="655"/>
    </row>
    <row r="82" spans="1:7" s="278" customFormat="1" x14ac:dyDescent="0.25">
      <c r="A82" s="2013" t="s">
        <v>690</v>
      </c>
      <c r="B82" s="2002">
        <v>1</v>
      </c>
      <c r="C82" s="227">
        <v>1</v>
      </c>
      <c r="D82" s="227">
        <v>1</v>
      </c>
      <c r="E82" s="227">
        <v>1</v>
      </c>
      <c r="F82" s="2000">
        <v>16</v>
      </c>
      <c r="G82" s="798"/>
    </row>
    <row r="83" spans="1:7" s="278" customFormat="1" x14ac:dyDescent="0.25">
      <c r="A83" s="2014" t="s">
        <v>1751</v>
      </c>
      <c r="B83" s="2007">
        <v>0</v>
      </c>
      <c r="C83" s="175">
        <v>1</v>
      </c>
      <c r="D83" s="175">
        <v>1</v>
      </c>
      <c r="E83" s="175">
        <v>1</v>
      </c>
      <c r="F83" s="531">
        <v>14</v>
      </c>
      <c r="G83" s="655"/>
    </row>
    <row r="84" spans="1:7" s="278" customFormat="1" x14ac:dyDescent="0.25">
      <c r="A84" s="2014" t="s">
        <v>1752</v>
      </c>
      <c r="B84" s="2007">
        <v>1</v>
      </c>
      <c r="C84" s="175">
        <v>0</v>
      </c>
      <c r="D84" s="175">
        <v>0</v>
      </c>
      <c r="E84" s="175">
        <v>0</v>
      </c>
      <c r="F84" s="531">
        <v>0</v>
      </c>
      <c r="G84" s="655"/>
    </row>
    <row r="85" spans="1:7" x14ac:dyDescent="0.25">
      <c r="A85" s="2014" t="s">
        <v>1753</v>
      </c>
      <c r="B85" s="2007">
        <v>0</v>
      </c>
      <c r="C85" s="175">
        <v>0</v>
      </c>
      <c r="D85" s="175">
        <v>0</v>
      </c>
      <c r="E85" s="175">
        <v>0</v>
      </c>
      <c r="F85" s="531">
        <v>2</v>
      </c>
      <c r="G85" s="655"/>
    </row>
    <row r="86" spans="1:7" s="278" customFormat="1" x14ac:dyDescent="0.25">
      <c r="A86" s="2013" t="s">
        <v>691</v>
      </c>
      <c r="B86" s="2002">
        <v>438</v>
      </c>
      <c r="C86" s="227">
        <v>379</v>
      </c>
      <c r="D86" s="227">
        <v>424</v>
      </c>
      <c r="E86" s="227">
        <v>207</v>
      </c>
      <c r="F86" s="2000">
        <v>265</v>
      </c>
      <c r="G86" s="798"/>
    </row>
    <row r="87" spans="1:7" s="278" customFormat="1" x14ac:dyDescent="0.25">
      <c r="A87" s="2014" t="s">
        <v>1754</v>
      </c>
      <c r="B87" s="2007">
        <v>0</v>
      </c>
      <c r="C87" s="175">
        <v>0</v>
      </c>
      <c r="D87" s="175">
        <v>0</v>
      </c>
      <c r="E87" s="175">
        <v>0</v>
      </c>
      <c r="F87" s="531">
        <v>0</v>
      </c>
      <c r="G87" s="655"/>
    </row>
    <row r="88" spans="1:7" s="278" customFormat="1" x14ac:dyDescent="0.25">
      <c r="A88" s="2014" t="s">
        <v>1755</v>
      </c>
      <c r="B88" s="2007">
        <v>98</v>
      </c>
      <c r="C88" s="175">
        <v>159</v>
      </c>
      <c r="D88" s="175">
        <v>61</v>
      </c>
      <c r="E88" s="175">
        <v>70</v>
      </c>
      <c r="F88" s="531">
        <v>16</v>
      </c>
      <c r="G88" s="655"/>
    </row>
    <row r="89" spans="1:7" s="278" customFormat="1" x14ac:dyDescent="0.25">
      <c r="A89" s="2014" t="s">
        <v>1756</v>
      </c>
      <c r="B89" s="2007">
        <v>0</v>
      </c>
      <c r="C89" s="175">
        <v>0</v>
      </c>
      <c r="D89" s="175">
        <v>12</v>
      </c>
      <c r="E89" s="175">
        <v>0</v>
      </c>
      <c r="F89" s="531">
        <v>0</v>
      </c>
      <c r="G89" s="655"/>
    </row>
    <row r="90" spans="1:7" s="278" customFormat="1" x14ac:dyDescent="0.25">
      <c r="A90" s="2014" t="s">
        <v>1757</v>
      </c>
      <c r="B90" s="2007">
        <v>112</v>
      </c>
      <c r="C90" s="175">
        <v>74</v>
      </c>
      <c r="D90" s="175">
        <v>138</v>
      </c>
      <c r="E90" s="175">
        <v>28</v>
      </c>
      <c r="F90" s="531">
        <v>50</v>
      </c>
      <c r="G90" s="655"/>
    </row>
    <row r="91" spans="1:7" x14ac:dyDescent="0.25">
      <c r="A91" s="2014" t="s">
        <v>1758</v>
      </c>
      <c r="B91" s="2007">
        <v>0</v>
      </c>
      <c r="C91" s="175">
        <v>0</v>
      </c>
      <c r="D91" s="175">
        <v>0</v>
      </c>
      <c r="E91" s="175">
        <v>0</v>
      </c>
      <c r="F91" s="531">
        <v>0</v>
      </c>
      <c r="G91" s="655"/>
    </row>
    <row r="92" spans="1:7" x14ac:dyDescent="0.25">
      <c r="A92" s="2014" t="s">
        <v>1759</v>
      </c>
      <c r="B92" s="2007">
        <v>0</v>
      </c>
      <c r="C92" s="175">
        <v>0</v>
      </c>
      <c r="D92" s="175">
        <v>0</v>
      </c>
      <c r="E92" s="175">
        <v>0</v>
      </c>
      <c r="F92" s="531">
        <v>0</v>
      </c>
      <c r="G92" s="655"/>
    </row>
    <row r="93" spans="1:7" x14ac:dyDescent="0.25">
      <c r="A93" s="2014" t="s">
        <v>1760</v>
      </c>
      <c r="B93" s="2007">
        <v>0</v>
      </c>
      <c r="C93" s="175">
        <v>0</v>
      </c>
      <c r="D93" s="175">
        <v>0</v>
      </c>
      <c r="E93" s="175">
        <v>1</v>
      </c>
      <c r="F93" s="531">
        <v>0</v>
      </c>
      <c r="G93" s="655"/>
    </row>
    <row r="94" spans="1:7" x14ac:dyDescent="0.25">
      <c r="A94" s="2014" t="s">
        <v>1761</v>
      </c>
      <c r="B94" s="2007">
        <v>58</v>
      </c>
      <c r="C94" s="175">
        <v>7</v>
      </c>
      <c r="D94" s="175">
        <v>36</v>
      </c>
      <c r="E94" s="175">
        <v>4</v>
      </c>
      <c r="F94" s="531">
        <v>13</v>
      </c>
      <c r="G94" s="655"/>
    </row>
    <row r="95" spans="1:7" x14ac:dyDescent="0.25">
      <c r="A95" s="2014" t="s">
        <v>1762</v>
      </c>
      <c r="B95" s="2007">
        <v>163</v>
      </c>
      <c r="C95" s="175">
        <v>133</v>
      </c>
      <c r="D95" s="175">
        <v>158</v>
      </c>
      <c r="E95" s="175">
        <v>103</v>
      </c>
      <c r="F95" s="531">
        <v>182</v>
      </c>
      <c r="G95" s="655"/>
    </row>
    <row r="96" spans="1:7" x14ac:dyDescent="0.25">
      <c r="A96" s="2014" t="s">
        <v>1763</v>
      </c>
      <c r="B96" s="2007">
        <v>7</v>
      </c>
      <c r="C96" s="175">
        <v>6</v>
      </c>
      <c r="D96" s="175">
        <v>13</v>
      </c>
      <c r="E96" s="175">
        <v>1</v>
      </c>
      <c r="F96" s="531">
        <v>4</v>
      </c>
      <c r="G96" s="655"/>
    </row>
    <row r="97" spans="1:7" x14ac:dyDescent="0.25">
      <c r="A97" s="2014" t="s">
        <v>1764</v>
      </c>
      <c r="B97" s="2007">
        <v>0</v>
      </c>
      <c r="C97" s="175">
        <v>0</v>
      </c>
      <c r="D97" s="175">
        <v>0</v>
      </c>
      <c r="E97" s="175">
        <v>0</v>
      </c>
      <c r="F97" s="531">
        <v>0</v>
      </c>
      <c r="G97" s="655"/>
    </row>
    <row r="98" spans="1:7" x14ac:dyDescent="0.25">
      <c r="A98" s="2014" t="s">
        <v>1765</v>
      </c>
      <c r="B98" s="2007">
        <v>0</v>
      </c>
      <c r="C98" s="175">
        <v>0</v>
      </c>
      <c r="D98" s="175">
        <v>6</v>
      </c>
      <c r="E98" s="175">
        <v>0</v>
      </c>
      <c r="F98" s="531">
        <v>0</v>
      </c>
      <c r="G98" s="655"/>
    </row>
    <row r="99" spans="1:7" s="278" customFormat="1" x14ac:dyDescent="0.25">
      <c r="A99" s="2013" t="s">
        <v>692</v>
      </c>
      <c r="B99" s="2002">
        <v>184</v>
      </c>
      <c r="C99" s="227">
        <v>100</v>
      </c>
      <c r="D99" s="227">
        <v>171</v>
      </c>
      <c r="E99" s="227">
        <v>89</v>
      </c>
      <c r="F99" s="2000">
        <v>80</v>
      </c>
      <c r="G99" s="798"/>
    </row>
    <row r="100" spans="1:7" s="278" customFormat="1" ht="11.55" x14ac:dyDescent="0.25">
      <c r="A100" s="2001" t="s">
        <v>1815</v>
      </c>
      <c r="B100" s="2007">
        <v>0</v>
      </c>
      <c r="C100" s="175">
        <v>0</v>
      </c>
      <c r="D100" s="175">
        <v>0</v>
      </c>
      <c r="E100" s="175">
        <v>0</v>
      </c>
      <c r="F100" s="531">
        <v>0</v>
      </c>
      <c r="G100" s="655"/>
    </row>
    <row r="101" spans="1:7" s="278" customFormat="1" x14ac:dyDescent="0.25">
      <c r="A101" s="2014" t="s">
        <v>1767</v>
      </c>
      <c r="B101" s="2007">
        <v>0</v>
      </c>
      <c r="C101" s="175">
        <v>0</v>
      </c>
      <c r="D101" s="175">
        <v>0</v>
      </c>
      <c r="E101" s="175">
        <v>0</v>
      </c>
      <c r="F101" s="531">
        <v>0</v>
      </c>
      <c r="G101" s="655"/>
    </row>
    <row r="102" spans="1:7" s="278" customFormat="1" x14ac:dyDescent="0.25">
      <c r="A102" s="2014" t="s">
        <v>1768</v>
      </c>
      <c r="B102" s="2007">
        <v>0</v>
      </c>
      <c r="C102" s="175">
        <v>0</v>
      </c>
      <c r="D102" s="175">
        <v>0</v>
      </c>
      <c r="E102" s="175">
        <v>0</v>
      </c>
      <c r="F102" s="531">
        <v>0</v>
      </c>
      <c r="G102" s="655"/>
    </row>
    <row r="103" spans="1:7" s="278" customFormat="1" ht="11.55" x14ac:dyDescent="0.25">
      <c r="A103" s="2001" t="s">
        <v>1816</v>
      </c>
      <c r="B103" s="2007">
        <v>0</v>
      </c>
      <c r="C103" s="175">
        <v>0</v>
      </c>
      <c r="D103" s="175">
        <v>0</v>
      </c>
      <c r="E103" s="175">
        <v>0</v>
      </c>
      <c r="F103" s="531">
        <v>0</v>
      </c>
      <c r="G103" s="655"/>
    </row>
    <row r="104" spans="1:7" s="278" customFormat="1" x14ac:dyDescent="0.25">
      <c r="A104" s="2014" t="s">
        <v>1770</v>
      </c>
      <c r="B104" s="2007" t="s">
        <v>687</v>
      </c>
      <c r="C104" s="175" t="s">
        <v>687</v>
      </c>
      <c r="D104" s="175">
        <v>1</v>
      </c>
      <c r="E104" s="175">
        <v>0</v>
      </c>
      <c r="F104" s="531">
        <v>1</v>
      </c>
      <c r="G104" s="655"/>
    </row>
    <row r="105" spans="1:7" s="278" customFormat="1" x14ac:dyDescent="0.25">
      <c r="A105" s="2014" t="s">
        <v>1771</v>
      </c>
      <c r="B105" s="2007">
        <v>0</v>
      </c>
      <c r="C105" s="175">
        <v>0</v>
      </c>
      <c r="D105" s="175">
        <v>0</v>
      </c>
      <c r="E105" s="175">
        <v>0</v>
      </c>
      <c r="F105" s="531">
        <v>1</v>
      </c>
      <c r="G105" s="655"/>
    </row>
    <row r="106" spans="1:7" x14ac:dyDescent="0.25">
      <c r="A106" s="2014" t="s">
        <v>1772</v>
      </c>
      <c r="B106" s="2007">
        <v>0</v>
      </c>
      <c r="C106" s="175">
        <v>0</v>
      </c>
      <c r="D106" s="175">
        <v>0</v>
      </c>
      <c r="E106" s="175">
        <v>0</v>
      </c>
      <c r="F106" s="531">
        <v>0</v>
      </c>
      <c r="G106" s="655"/>
    </row>
    <row r="107" spans="1:7" x14ac:dyDescent="0.25">
      <c r="A107" s="2014" t="s">
        <v>1773</v>
      </c>
      <c r="B107" s="2007">
        <v>0</v>
      </c>
      <c r="C107" s="175">
        <v>0</v>
      </c>
      <c r="D107" s="175">
        <v>0</v>
      </c>
      <c r="E107" s="175">
        <v>0</v>
      </c>
      <c r="F107" s="531">
        <v>0</v>
      </c>
      <c r="G107" s="655"/>
    </row>
    <row r="108" spans="1:7" x14ac:dyDescent="0.25">
      <c r="A108" s="2014" t="s">
        <v>1774</v>
      </c>
      <c r="B108" s="2007" t="s">
        <v>687</v>
      </c>
      <c r="C108" s="175" t="s">
        <v>687</v>
      </c>
      <c r="D108" s="175">
        <v>0</v>
      </c>
      <c r="E108" s="175">
        <v>0</v>
      </c>
      <c r="F108" s="531">
        <v>0</v>
      </c>
      <c r="G108" s="655"/>
    </row>
    <row r="109" spans="1:7" x14ac:dyDescent="0.25">
      <c r="A109" s="2014" t="s">
        <v>1775</v>
      </c>
      <c r="B109" s="2007" t="s">
        <v>687</v>
      </c>
      <c r="C109" s="175" t="s">
        <v>687</v>
      </c>
      <c r="D109" s="175">
        <v>3</v>
      </c>
      <c r="E109" s="175">
        <v>2</v>
      </c>
      <c r="F109" s="531">
        <v>2</v>
      </c>
      <c r="G109" s="655"/>
    </row>
    <row r="110" spans="1:7" x14ac:dyDescent="0.25">
      <c r="A110" s="2014" t="s">
        <v>1776</v>
      </c>
      <c r="B110" s="2007">
        <v>113</v>
      </c>
      <c r="C110" s="175">
        <v>33</v>
      </c>
      <c r="D110" s="175">
        <v>79</v>
      </c>
      <c r="E110" s="175">
        <v>37</v>
      </c>
      <c r="F110" s="531">
        <v>32</v>
      </c>
      <c r="G110" s="655"/>
    </row>
    <row r="111" spans="1:7" x14ac:dyDescent="0.25">
      <c r="A111" s="2014" t="s">
        <v>1777</v>
      </c>
      <c r="B111" s="2007">
        <v>10</v>
      </c>
      <c r="C111" s="175">
        <v>0</v>
      </c>
      <c r="D111" s="175">
        <v>15</v>
      </c>
      <c r="E111" s="175">
        <v>10</v>
      </c>
      <c r="F111" s="531">
        <v>35</v>
      </c>
      <c r="G111" s="655"/>
    </row>
    <row r="112" spans="1:7" x14ac:dyDescent="0.25">
      <c r="A112" s="2014" t="s">
        <v>1778</v>
      </c>
      <c r="B112" s="2007">
        <v>0</v>
      </c>
      <c r="C112" s="175">
        <v>20</v>
      </c>
      <c r="D112" s="175">
        <v>0</v>
      </c>
      <c r="E112" s="175">
        <v>0</v>
      </c>
      <c r="F112" s="531">
        <v>0</v>
      </c>
      <c r="G112" s="655"/>
    </row>
    <row r="113" spans="1:7" x14ac:dyDescent="0.25">
      <c r="A113" s="2014" t="s">
        <v>1779</v>
      </c>
      <c r="B113" s="2007">
        <v>0</v>
      </c>
      <c r="C113" s="175">
        <v>0</v>
      </c>
      <c r="D113" s="175">
        <v>0</v>
      </c>
      <c r="E113" s="175">
        <v>0</v>
      </c>
      <c r="F113" s="531">
        <v>0</v>
      </c>
      <c r="G113" s="655"/>
    </row>
    <row r="114" spans="1:7" x14ac:dyDescent="0.25">
      <c r="A114" s="2014" t="s">
        <v>1780</v>
      </c>
      <c r="B114" s="2007">
        <v>0</v>
      </c>
      <c r="C114" s="175">
        <v>0</v>
      </c>
      <c r="D114" s="175">
        <v>0</v>
      </c>
      <c r="E114" s="175">
        <v>0</v>
      </c>
      <c r="F114" s="531">
        <v>0</v>
      </c>
      <c r="G114" s="655"/>
    </row>
    <row r="115" spans="1:7" x14ac:dyDescent="0.25">
      <c r="A115" s="2014" t="s">
        <v>1781</v>
      </c>
      <c r="B115" s="2007">
        <v>0</v>
      </c>
      <c r="C115" s="175">
        <v>0</v>
      </c>
      <c r="D115" s="175">
        <v>0</v>
      </c>
      <c r="E115" s="175">
        <v>0</v>
      </c>
      <c r="F115" s="531">
        <v>0</v>
      </c>
      <c r="G115" s="655"/>
    </row>
    <row r="116" spans="1:7" x14ac:dyDescent="0.25">
      <c r="A116" s="2014" t="s">
        <v>1782</v>
      </c>
      <c r="B116" s="2007">
        <v>0</v>
      </c>
      <c r="C116" s="175">
        <v>0</v>
      </c>
      <c r="D116" s="175">
        <v>0</v>
      </c>
      <c r="E116" s="175">
        <v>0</v>
      </c>
      <c r="F116" s="531">
        <v>0</v>
      </c>
      <c r="G116" s="655"/>
    </row>
    <row r="117" spans="1:7" ht="11.55" x14ac:dyDescent="0.25">
      <c r="A117" s="2001" t="s">
        <v>1817</v>
      </c>
      <c r="B117" s="2007">
        <v>0</v>
      </c>
      <c r="C117" s="175">
        <v>0</v>
      </c>
      <c r="D117" s="175" t="s">
        <v>687</v>
      </c>
      <c r="E117" s="175" t="s">
        <v>687</v>
      </c>
      <c r="F117" s="2004" t="s">
        <v>687</v>
      </c>
      <c r="G117" s="799"/>
    </row>
    <row r="118" spans="1:7" ht="11.55" x14ac:dyDescent="0.25">
      <c r="A118" s="2001" t="s">
        <v>1818</v>
      </c>
      <c r="B118" s="2007">
        <v>0</v>
      </c>
      <c r="C118" s="175">
        <v>0</v>
      </c>
      <c r="D118" s="175" t="s">
        <v>687</v>
      </c>
      <c r="E118" s="175" t="s">
        <v>687</v>
      </c>
      <c r="F118" s="2004" t="s">
        <v>687</v>
      </c>
      <c r="G118" s="799"/>
    </row>
    <row r="119" spans="1:7" ht="11.55" x14ac:dyDescent="0.25">
      <c r="A119" s="2001" t="s">
        <v>1819</v>
      </c>
      <c r="B119" s="2007">
        <v>0</v>
      </c>
      <c r="C119" s="175">
        <v>47</v>
      </c>
      <c r="D119" s="175">
        <v>0</v>
      </c>
      <c r="E119" s="175">
        <v>0</v>
      </c>
      <c r="F119" s="531">
        <v>0</v>
      </c>
      <c r="G119" s="655"/>
    </row>
    <row r="120" spans="1:7" x14ac:dyDescent="0.25">
      <c r="A120" s="2014" t="s">
        <v>1786</v>
      </c>
      <c r="B120" s="2007">
        <v>61</v>
      </c>
      <c r="C120" s="175">
        <v>0</v>
      </c>
      <c r="D120" s="175">
        <v>61</v>
      </c>
      <c r="E120" s="175">
        <v>40</v>
      </c>
      <c r="F120" s="531">
        <v>9</v>
      </c>
      <c r="G120" s="655"/>
    </row>
    <row r="121" spans="1:7" x14ac:dyDescent="0.25">
      <c r="A121" s="2014" t="s">
        <v>1787</v>
      </c>
      <c r="B121" s="2007">
        <v>0</v>
      </c>
      <c r="C121" s="175">
        <v>0</v>
      </c>
      <c r="D121" s="175">
        <v>12</v>
      </c>
      <c r="E121" s="175">
        <v>0</v>
      </c>
      <c r="F121" s="531">
        <v>0</v>
      </c>
      <c r="G121" s="655"/>
    </row>
    <row r="122" spans="1:7" s="278" customFormat="1" x14ac:dyDescent="0.25">
      <c r="A122" s="2013" t="s">
        <v>693</v>
      </c>
      <c r="B122" s="2002">
        <v>2734</v>
      </c>
      <c r="C122" s="227">
        <v>1108</v>
      </c>
      <c r="D122" s="227">
        <v>566</v>
      </c>
      <c r="E122" s="227">
        <v>398</v>
      </c>
      <c r="F122" s="2000">
        <v>2252</v>
      </c>
      <c r="G122" s="798"/>
    </row>
    <row r="123" spans="1:7" s="278" customFormat="1" x14ac:dyDescent="0.25">
      <c r="A123" s="2014" t="s">
        <v>1788</v>
      </c>
      <c r="B123" s="2007">
        <v>493</v>
      </c>
      <c r="C123" s="175">
        <v>352</v>
      </c>
      <c r="D123" s="175">
        <v>304</v>
      </c>
      <c r="E123" s="175">
        <v>173</v>
      </c>
      <c r="F123" s="531">
        <v>309</v>
      </c>
      <c r="G123" s="655"/>
    </row>
    <row r="124" spans="1:7" s="278" customFormat="1" x14ac:dyDescent="0.25">
      <c r="A124" s="2014" t="s">
        <v>1789</v>
      </c>
      <c r="B124" s="2007">
        <v>0</v>
      </c>
      <c r="C124" s="175">
        <v>0</v>
      </c>
      <c r="D124" s="175">
        <v>0</v>
      </c>
      <c r="E124" s="175">
        <v>0</v>
      </c>
      <c r="F124" s="531">
        <v>0</v>
      </c>
      <c r="G124" s="655"/>
    </row>
    <row r="125" spans="1:7" s="278" customFormat="1" x14ac:dyDescent="0.25">
      <c r="A125" s="2014" t="s">
        <v>1790</v>
      </c>
      <c r="B125" s="2007" t="s">
        <v>687</v>
      </c>
      <c r="C125" s="175" t="s">
        <v>687</v>
      </c>
      <c r="D125" s="175">
        <v>0</v>
      </c>
      <c r="E125" s="175">
        <v>0</v>
      </c>
      <c r="F125" s="531">
        <v>0</v>
      </c>
      <c r="G125" s="655"/>
    </row>
    <row r="126" spans="1:7" s="278" customFormat="1" x14ac:dyDescent="0.25">
      <c r="A126" s="2014" t="s">
        <v>1791</v>
      </c>
      <c r="B126" s="2007">
        <v>56</v>
      </c>
      <c r="C126" s="175">
        <v>227</v>
      </c>
      <c r="D126" s="175">
        <v>10</v>
      </c>
      <c r="E126" s="175">
        <v>66</v>
      </c>
      <c r="F126" s="531">
        <v>1</v>
      </c>
      <c r="G126" s="655"/>
    </row>
    <row r="127" spans="1:7" s="278" customFormat="1" x14ac:dyDescent="0.25">
      <c r="A127" s="2014" t="s">
        <v>1792</v>
      </c>
      <c r="B127" s="2007">
        <v>0</v>
      </c>
      <c r="C127" s="175">
        <v>0</v>
      </c>
      <c r="D127" s="175">
        <v>0</v>
      </c>
      <c r="E127" s="175">
        <v>0</v>
      </c>
      <c r="F127" s="531">
        <v>0</v>
      </c>
      <c r="G127" s="655"/>
    </row>
    <row r="128" spans="1:7" ht="11.55" x14ac:dyDescent="0.25">
      <c r="A128" s="2001" t="s">
        <v>1816</v>
      </c>
      <c r="B128" s="2007">
        <v>13</v>
      </c>
      <c r="C128" s="175">
        <v>11</v>
      </c>
      <c r="D128" s="175">
        <v>21</v>
      </c>
      <c r="E128" s="175">
        <v>16</v>
      </c>
      <c r="F128" s="531">
        <v>0</v>
      </c>
      <c r="G128" s="655"/>
    </row>
    <row r="129" spans="1:7" x14ac:dyDescent="0.25">
      <c r="A129" s="2014" t="s">
        <v>1793</v>
      </c>
      <c r="B129" s="2007">
        <v>0</v>
      </c>
      <c r="C129" s="175">
        <v>0</v>
      </c>
      <c r="D129" s="175">
        <v>0</v>
      </c>
      <c r="E129" s="175">
        <v>0</v>
      </c>
      <c r="F129" s="531">
        <v>0</v>
      </c>
      <c r="G129" s="655"/>
    </row>
    <row r="130" spans="1:7" x14ac:dyDescent="0.25">
      <c r="A130" s="2014" t="s">
        <v>1794</v>
      </c>
      <c r="B130" s="2007" t="s">
        <v>687</v>
      </c>
      <c r="C130" s="175" t="s">
        <v>687</v>
      </c>
      <c r="D130" s="175">
        <v>0</v>
      </c>
      <c r="E130" s="175">
        <v>0</v>
      </c>
      <c r="F130" s="531">
        <v>0</v>
      </c>
      <c r="G130" s="655"/>
    </row>
    <row r="131" spans="1:7" x14ac:dyDescent="0.25">
      <c r="A131" s="2014" t="s">
        <v>1795</v>
      </c>
      <c r="B131" s="2007">
        <v>61</v>
      </c>
      <c r="C131" s="175">
        <v>2</v>
      </c>
      <c r="D131" s="175">
        <v>1</v>
      </c>
      <c r="E131" s="175">
        <v>0</v>
      </c>
      <c r="F131" s="531">
        <v>0</v>
      </c>
      <c r="G131" s="655"/>
    </row>
    <row r="132" spans="1:7" x14ac:dyDescent="0.25">
      <c r="A132" s="2014" t="s">
        <v>1796</v>
      </c>
      <c r="B132" s="2007">
        <v>2106</v>
      </c>
      <c r="C132" s="175">
        <v>496</v>
      </c>
      <c r="D132" s="175">
        <v>215</v>
      </c>
      <c r="E132" s="175">
        <v>125</v>
      </c>
      <c r="F132" s="531">
        <v>388</v>
      </c>
      <c r="G132" s="655"/>
    </row>
    <row r="133" spans="1:7" x14ac:dyDescent="0.25">
      <c r="A133" s="2014" t="s">
        <v>1797</v>
      </c>
      <c r="B133" s="2007" t="s">
        <v>687</v>
      </c>
      <c r="C133" s="175" t="s">
        <v>687</v>
      </c>
      <c r="D133" s="175">
        <v>0</v>
      </c>
      <c r="E133" s="175">
        <v>0</v>
      </c>
      <c r="F133" s="531">
        <v>0</v>
      </c>
      <c r="G133" s="655"/>
    </row>
    <row r="134" spans="1:7" ht="11.55" x14ac:dyDescent="0.25">
      <c r="A134" s="2001" t="s">
        <v>1820</v>
      </c>
      <c r="B134" s="2007">
        <v>0</v>
      </c>
      <c r="C134" s="175">
        <v>0</v>
      </c>
      <c r="D134" s="175" t="s">
        <v>687</v>
      </c>
      <c r="E134" s="175" t="s">
        <v>687</v>
      </c>
      <c r="F134" s="531" t="s">
        <v>687</v>
      </c>
      <c r="G134" s="799"/>
    </row>
    <row r="135" spans="1:7" x14ac:dyDescent="0.25">
      <c r="A135" s="2014" t="s">
        <v>1799</v>
      </c>
      <c r="B135" s="2007">
        <v>1</v>
      </c>
      <c r="C135" s="175">
        <v>3</v>
      </c>
      <c r="D135" s="175">
        <v>10</v>
      </c>
      <c r="E135" s="175">
        <v>6</v>
      </c>
      <c r="F135" s="531">
        <v>8</v>
      </c>
      <c r="G135" s="655"/>
    </row>
    <row r="136" spans="1:7" x14ac:dyDescent="0.25">
      <c r="A136" s="2412" t="s">
        <v>1800</v>
      </c>
      <c r="B136" s="2413">
        <v>4</v>
      </c>
      <c r="C136" s="2386">
        <v>17</v>
      </c>
      <c r="D136" s="2386">
        <v>5</v>
      </c>
      <c r="E136" s="2386">
        <v>12</v>
      </c>
      <c r="F136" s="2364">
        <v>1546</v>
      </c>
      <c r="G136" s="655"/>
    </row>
    <row r="137" spans="1:7" x14ac:dyDescent="0.25">
      <c r="B137" s="22"/>
    </row>
    <row r="138" spans="1:7" x14ac:dyDescent="0.25">
      <c r="A138" s="46" t="s">
        <v>1801</v>
      </c>
      <c r="B138" s="22"/>
    </row>
    <row r="139" spans="1:7" x14ac:dyDescent="0.25">
      <c r="A139" s="1939" t="s">
        <v>1821</v>
      </c>
      <c r="B139" s="22"/>
    </row>
    <row r="140" spans="1:7" x14ac:dyDescent="0.25">
      <c r="A140" s="1939" t="s">
        <v>1822</v>
      </c>
      <c r="B140" s="22"/>
    </row>
    <row r="141" spans="1:7" x14ac:dyDescent="0.25">
      <c r="A141" s="46" t="s">
        <v>1823</v>
      </c>
      <c r="B141" s="22"/>
    </row>
    <row r="142" spans="1:7" x14ac:dyDescent="0.25">
      <c r="A142" s="1939" t="s">
        <v>1824</v>
      </c>
      <c r="B142" s="22"/>
    </row>
    <row r="143" spans="1:7" x14ac:dyDescent="0.25">
      <c r="A143" s="1939" t="s">
        <v>1825</v>
      </c>
      <c r="B143" s="22"/>
    </row>
    <row r="144" spans="1:7" x14ac:dyDescent="0.25">
      <c r="A144" s="1939" t="s">
        <v>1826</v>
      </c>
      <c r="B144" s="22"/>
    </row>
    <row r="145" spans="1:2" x14ac:dyDescent="0.25">
      <c r="A145" s="1939" t="s">
        <v>1827</v>
      </c>
      <c r="B145" s="22"/>
    </row>
    <row r="146" spans="1:2" x14ac:dyDescent="0.25">
      <c r="A146" s="1939" t="s">
        <v>1828</v>
      </c>
      <c r="B146" s="22"/>
    </row>
    <row r="147" spans="1:2" x14ac:dyDescent="0.25">
      <c r="A147" s="1939" t="s">
        <v>696</v>
      </c>
    </row>
    <row r="148" spans="1:2" x14ac:dyDescent="0.25">
      <c r="A148" s="1939" t="s">
        <v>1258</v>
      </c>
    </row>
    <row r="149" spans="1:2" x14ac:dyDescent="0.25">
      <c r="A149" s="46" t="s">
        <v>1529</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dimension ref="A1:E14"/>
  <sheetViews>
    <sheetView zoomScaleNormal="100" workbookViewId="0"/>
  </sheetViews>
  <sheetFormatPr baseColWidth="10" defaultColWidth="11.375" defaultRowHeight="10.199999999999999" x14ac:dyDescent="0.25"/>
  <cols>
    <col min="1" max="1" width="33.625" style="121" customWidth="1"/>
    <col min="2" max="2" width="21.25" style="121" customWidth="1"/>
    <col min="3" max="3" width="14.25" style="121" customWidth="1"/>
    <col min="4" max="5" width="16.375" style="121" customWidth="1"/>
    <col min="6" max="16383" width="11.375" style="121" customWidth="1"/>
    <col min="16384" max="16384" width="11.375" style="121"/>
  </cols>
  <sheetData>
    <row r="1" spans="1:5" x14ac:dyDescent="0.25">
      <c r="B1" s="715"/>
      <c r="C1" s="715"/>
      <c r="D1" s="715"/>
      <c r="E1" s="715"/>
    </row>
    <row r="2" spans="1:5" x14ac:dyDescent="0.25">
      <c r="A2" s="176" t="s">
        <v>1856</v>
      </c>
      <c r="B2" s="176"/>
      <c r="C2" s="176"/>
      <c r="D2" s="176"/>
      <c r="E2" s="176"/>
    </row>
    <row r="4" spans="1:5" ht="22.6" customHeight="1" x14ac:dyDescent="0.25">
      <c r="A4" s="2414" t="s">
        <v>1857</v>
      </c>
      <c r="B4" s="2415" t="s">
        <v>1858</v>
      </c>
      <c r="C4" s="2416" t="s">
        <v>1859</v>
      </c>
      <c r="D4" s="2417"/>
      <c r="E4" s="2418"/>
    </row>
    <row r="5" spans="1:5" ht="12.75" customHeight="1" x14ac:dyDescent="0.25">
      <c r="A5" s="2419"/>
      <c r="B5" s="2420"/>
      <c r="C5" s="2421" t="s">
        <v>676</v>
      </c>
      <c r="D5" s="2422" t="s">
        <v>754</v>
      </c>
      <c r="E5" s="2422" t="s">
        <v>753</v>
      </c>
    </row>
    <row r="6" spans="1:5" x14ac:dyDescent="0.25">
      <c r="A6" s="2423" t="s">
        <v>742</v>
      </c>
      <c r="B6" s="2424">
        <v>20</v>
      </c>
      <c r="C6" s="2424">
        <v>15</v>
      </c>
      <c r="D6" s="2424">
        <v>8</v>
      </c>
      <c r="E6" s="2424">
        <v>7</v>
      </c>
    </row>
    <row r="7" spans="1:5" ht="11.25" customHeight="1" x14ac:dyDescent="0.25">
      <c r="A7" s="121" t="s">
        <v>1860</v>
      </c>
      <c r="B7" s="687">
        <v>19</v>
      </c>
      <c r="C7" s="687">
        <v>15</v>
      </c>
      <c r="D7" s="687">
        <v>8</v>
      </c>
      <c r="E7" s="687">
        <v>7</v>
      </c>
    </row>
    <row r="8" spans="1:5" ht="11.25" customHeight="1" x14ac:dyDescent="0.25">
      <c r="A8" s="121" t="s">
        <v>1861</v>
      </c>
      <c r="B8" s="687">
        <v>1</v>
      </c>
      <c r="C8" s="687">
        <v>0</v>
      </c>
      <c r="D8" s="687">
        <v>0</v>
      </c>
      <c r="E8" s="687">
        <v>0</v>
      </c>
    </row>
    <row r="9" spans="1:5" ht="13.6" customHeight="1" x14ac:dyDescent="0.25"/>
    <row r="10" spans="1:5" s="735" customFormat="1" x14ac:dyDescent="0.25">
      <c r="A10" s="171" t="s">
        <v>1862</v>
      </c>
      <c r="B10" s="171"/>
      <c r="C10" s="171"/>
      <c r="D10" s="171"/>
      <c r="E10" s="171"/>
    </row>
    <row r="11" spans="1:5" s="735" customFormat="1" x14ac:dyDescent="0.25">
      <c r="A11" s="171" t="s">
        <v>1863</v>
      </c>
      <c r="B11" s="171"/>
      <c r="C11" s="171"/>
      <c r="D11" s="171"/>
      <c r="E11" s="171"/>
    </row>
    <row r="12" spans="1:5" s="735" customFormat="1" x14ac:dyDescent="0.25">
      <c r="A12" s="171" t="s">
        <v>696</v>
      </c>
      <c r="B12" s="171"/>
      <c r="C12" s="171"/>
      <c r="D12" s="171"/>
      <c r="E12" s="171"/>
    </row>
    <row r="13" spans="1:5" s="735" customFormat="1" x14ac:dyDescent="0.25">
      <c r="A13" s="171" t="s">
        <v>1864</v>
      </c>
      <c r="B13" s="171"/>
      <c r="C13" s="171"/>
      <c r="D13" s="171"/>
      <c r="E13" s="171"/>
    </row>
    <row r="14" spans="1:5" s="735" customFormat="1" x14ac:dyDescent="0.25"/>
  </sheetData>
  <pageMargins left="0.7" right="0.7" top="0.75" bottom="0.75" header="0.3" footer="0.3"/>
  <pageSetup paperSize="1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dimension ref="A1:D98"/>
  <sheetViews>
    <sheetView workbookViewId="0"/>
  </sheetViews>
  <sheetFormatPr baseColWidth="10" defaultColWidth="11.375" defaultRowHeight="10.199999999999999" zeroHeight="1" x14ac:dyDescent="0.15"/>
  <cols>
    <col min="1" max="1" width="23.125" style="1" customWidth="1"/>
    <col min="2" max="2" width="20" style="1" bestFit="1" customWidth="1"/>
    <col min="3" max="3" width="17.875" style="1" customWidth="1"/>
    <col min="4" max="4" width="21.375" style="1" customWidth="1"/>
    <col min="5" max="16384" width="11.375" style="1"/>
  </cols>
  <sheetData>
    <row r="1" spans="1:4" x14ac:dyDescent="0.15"/>
    <row r="2" spans="1:4" x14ac:dyDescent="0.15">
      <c r="A2" s="96" t="s">
        <v>1865</v>
      </c>
      <c r="B2" s="258"/>
      <c r="C2" s="258"/>
      <c r="D2" s="258"/>
    </row>
    <row r="3" spans="1:4" ht="11.25" customHeight="1" x14ac:dyDescent="0.15">
      <c r="A3" s="2425"/>
      <c r="B3" s="2425"/>
      <c r="C3" s="2015"/>
      <c r="D3" s="2015"/>
    </row>
    <row r="4" spans="1:4" ht="21.1" customHeight="1" x14ac:dyDescent="0.15">
      <c r="A4" s="2426" t="s">
        <v>1866</v>
      </c>
      <c r="B4" s="2426" t="s">
        <v>1867</v>
      </c>
      <c r="C4" s="2427" t="s">
        <v>1868</v>
      </c>
      <c r="D4" s="2428"/>
    </row>
    <row r="5" spans="1:4" ht="22.6" customHeight="1" x14ac:dyDescent="0.15">
      <c r="A5" s="2429"/>
      <c r="B5" s="2430"/>
      <c r="C5" s="2431" t="s">
        <v>1869</v>
      </c>
      <c r="D5" s="2432" t="s">
        <v>1870</v>
      </c>
    </row>
    <row r="6" spans="1:4" x14ac:dyDescent="0.15">
      <c r="A6" s="776" t="s">
        <v>742</v>
      </c>
      <c r="B6" s="2016">
        <v>52</v>
      </c>
      <c r="C6" s="2016">
        <v>1</v>
      </c>
      <c r="D6" s="2016">
        <v>1</v>
      </c>
    </row>
    <row r="7" spans="1:4" x14ac:dyDescent="0.15">
      <c r="A7" s="45" t="s">
        <v>677</v>
      </c>
      <c r="B7" s="2017">
        <v>5</v>
      </c>
      <c r="C7" s="2017">
        <v>0</v>
      </c>
      <c r="D7" s="2017">
        <v>0</v>
      </c>
    </row>
    <row r="8" spans="1:4" x14ac:dyDescent="0.15">
      <c r="A8" s="45" t="s">
        <v>678</v>
      </c>
      <c r="B8" s="2017">
        <v>1</v>
      </c>
      <c r="C8" s="2018">
        <v>0</v>
      </c>
      <c r="D8" s="2018">
        <v>0</v>
      </c>
    </row>
    <row r="9" spans="1:4" x14ac:dyDescent="0.15">
      <c r="A9" s="45" t="s">
        <v>679</v>
      </c>
      <c r="B9" s="2017">
        <v>4</v>
      </c>
      <c r="C9" s="2017">
        <v>0</v>
      </c>
      <c r="D9" s="2017">
        <v>0</v>
      </c>
    </row>
    <row r="10" spans="1:4" x14ac:dyDescent="0.15">
      <c r="A10" s="45" t="s">
        <v>680</v>
      </c>
      <c r="B10" s="2017">
        <v>3</v>
      </c>
      <c r="C10" s="2018">
        <v>0</v>
      </c>
      <c r="D10" s="2018">
        <v>0</v>
      </c>
    </row>
    <row r="11" spans="1:4" x14ac:dyDescent="0.15">
      <c r="A11" s="45" t="s">
        <v>681</v>
      </c>
      <c r="B11" s="2017">
        <v>0</v>
      </c>
      <c r="C11" s="2018">
        <v>0</v>
      </c>
      <c r="D11" s="2018">
        <v>0</v>
      </c>
    </row>
    <row r="12" spans="1:4" x14ac:dyDescent="0.15">
      <c r="A12" s="45" t="s">
        <v>682</v>
      </c>
      <c r="B12" s="2017">
        <v>12</v>
      </c>
      <c r="C12" s="2018">
        <v>0</v>
      </c>
      <c r="D12" s="2018">
        <v>0</v>
      </c>
    </row>
    <row r="13" spans="1:4" x14ac:dyDescent="0.15">
      <c r="A13" s="45" t="s">
        <v>683</v>
      </c>
      <c r="B13" s="2017">
        <v>9</v>
      </c>
      <c r="C13" s="2018">
        <v>1</v>
      </c>
      <c r="D13" s="2018">
        <v>1</v>
      </c>
    </row>
    <row r="14" spans="1:4" x14ac:dyDescent="0.15">
      <c r="A14" s="45" t="s">
        <v>684</v>
      </c>
      <c r="B14" s="2017">
        <v>0</v>
      </c>
      <c r="C14" s="2018">
        <v>0</v>
      </c>
      <c r="D14" s="2018">
        <v>0</v>
      </c>
    </row>
    <row r="15" spans="1:4" x14ac:dyDescent="0.15">
      <c r="A15" s="45" t="s">
        <v>685</v>
      </c>
      <c r="B15" s="2017">
        <v>1</v>
      </c>
      <c r="C15" s="2018">
        <v>0</v>
      </c>
      <c r="D15" s="2018">
        <v>0</v>
      </c>
    </row>
    <row r="16" spans="1:4" x14ac:dyDescent="0.15">
      <c r="A16" s="45" t="s">
        <v>732</v>
      </c>
      <c r="B16" s="2017">
        <v>0</v>
      </c>
      <c r="C16" s="2018">
        <v>0</v>
      </c>
      <c r="D16" s="2018">
        <v>0</v>
      </c>
    </row>
    <row r="17" spans="1:4" x14ac:dyDescent="0.15">
      <c r="A17" s="45" t="s">
        <v>688</v>
      </c>
      <c r="B17" s="2017">
        <v>1</v>
      </c>
      <c r="C17" s="2018">
        <v>0</v>
      </c>
      <c r="D17" s="2018">
        <v>0</v>
      </c>
    </row>
    <row r="18" spans="1:4" x14ac:dyDescent="0.15">
      <c r="A18" s="45" t="s">
        <v>689</v>
      </c>
      <c r="B18" s="2017">
        <v>6</v>
      </c>
      <c r="C18" s="2018">
        <v>0</v>
      </c>
      <c r="D18" s="2018">
        <v>0</v>
      </c>
    </row>
    <row r="19" spans="1:4" x14ac:dyDescent="0.15">
      <c r="A19" s="45" t="s">
        <v>690</v>
      </c>
      <c r="B19" s="2017">
        <v>5</v>
      </c>
      <c r="C19" s="2018">
        <v>0</v>
      </c>
      <c r="D19" s="2018">
        <v>0</v>
      </c>
    </row>
    <row r="20" spans="1:4" x14ac:dyDescent="0.15">
      <c r="A20" s="45" t="s">
        <v>691</v>
      </c>
      <c r="B20" s="2017">
        <v>3</v>
      </c>
      <c r="C20" s="2018">
        <v>0</v>
      </c>
      <c r="D20" s="2018">
        <v>0</v>
      </c>
    </row>
    <row r="21" spans="1:4" x14ac:dyDescent="0.15">
      <c r="A21" s="45" t="s">
        <v>692</v>
      </c>
      <c r="B21" s="2017">
        <v>0</v>
      </c>
      <c r="C21" s="2018">
        <v>0</v>
      </c>
      <c r="D21" s="2018">
        <v>0</v>
      </c>
    </row>
    <row r="22" spans="1:4" x14ac:dyDescent="0.15">
      <c r="A22" s="45" t="s">
        <v>693</v>
      </c>
      <c r="B22" s="2017">
        <v>2</v>
      </c>
      <c r="C22" s="2018">
        <v>0</v>
      </c>
      <c r="D22" s="2018">
        <v>0</v>
      </c>
    </row>
    <row r="23" spans="1:4" ht="11.25" customHeight="1" x14ac:dyDescent="0.15">
      <c r="A23" s="161"/>
      <c r="B23" s="161"/>
      <c r="C23" s="161"/>
      <c r="D23" s="161"/>
    </row>
    <row r="24" spans="1:4" ht="18.7" customHeight="1" x14ac:dyDescent="0.15">
      <c r="A24" s="757" t="s">
        <v>1871</v>
      </c>
      <c r="B24" s="758"/>
      <c r="C24" s="758"/>
      <c r="D24" s="758"/>
    </row>
    <row r="25" spans="1:4" ht="13.6" customHeight="1" x14ac:dyDescent="0.15">
      <c r="A25" s="44" t="s">
        <v>1872</v>
      </c>
      <c r="B25" s="2019"/>
      <c r="C25" s="2019"/>
      <c r="D25" s="2019"/>
    </row>
    <row r="26" spans="1:4" ht="14.95" customHeight="1" x14ac:dyDescent="0.15">
      <c r="A26" s="2020" t="s">
        <v>696</v>
      </c>
      <c r="B26" s="2021"/>
      <c r="C26" s="2021"/>
      <c r="D26" s="2021"/>
    </row>
    <row r="27" spans="1:4" ht="14.3" customHeight="1" x14ac:dyDescent="0.15">
      <c r="A27" s="47" t="s">
        <v>1873</v>
      </c>
      <c r="B27" s="2019"/>
      <c r="C27" s="2019"/>
      <c r="D27" s="2019"/>
    </row>
    <row r="28" spans="1:4" x14ac:dyDescent="0.15"/>
    <row r="29" spans="1:4" x14ac:dyDescent="0.15"/>
    <row r="30" spans="1:4" x14ac:dyDescent="0.15"/>
    <row r="31" spans="1:4" x14ac:dyDescent="0.15"/>
    <row r="32" spans="1:4"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x14ac:dyDescent="0.15"/>
    <row r="98" x14ac:dyDescent="0.15"/>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dimension ref="A2:E17"/>
  <sheetViews>
    <sheetView zoomScaleNormal="100" workbookViewId="0"/>
  </sheetViews>
  <sheetFormatPr baseColWidth="10" defaultColWidth="11.375" defaultRowHeight="10.199999999999999" x14ac:dyDescent="0.15"/>
  <cols>
    <col min="1" max="1" width="24" style="1" customWidth="1"/>
    <col min="2" max="2" width="16" style="1" customWidth="1"/>
    <col min="3" max="3" width="28.625" style="1" customWidth="1"/>
    <col min="4" max="4" width="28.375" style="1" customWidth="1"/>
    <col min="5" max="5" width="11.375" style="1" customWidth="1"/>
    <col min="6" max="6" width="24" style="1" customWidth="1"/>
    <col min="7" max="7" width="16" style="1" customWidth="1"/>
    <col min="8" max="8" width="18" style="1" customWidth="1"/>
    <col min="9" max="9" width="28.625" style="1" customWidth="1"/>
    <col min="10" max="11" width="11.375" style="1" customWidth="1"/>
    <col min="12" max="16384" width="11.375" style="1"/>
  </cols>
  <sheetData>
    <row r="2" spans="1:5" ht="11.55" x14ac:dyDescent="0.15">
      <c r="A2" s="96" t="s">
        <v>1874</v>
      </c>
      <c r="B2" s="776"/>
      <c r="C2" s="776"/>
      <c r="D2" s="776"/>
    </row>
    <row r="3" spans="1:5" x14ac:dyDescent="0.15">
      <c r="A3" s="2433"/>
      <c r="B3" s="2433"/>
      <c r="C3" s="2433"/>
      <c r="D3" s="2433"/>
    </row>
    <row r="4" spans="1:5" s="743" customFormat="1" ht="11.25" customHeight="1" x14ac:dyDescent="0.25">
      <c r="A4" s="2426" t="s">
        <v>1875</v>
      </c>
      <c r="B4" s="2426" t="s">
        <v>742</v>
      </c>
      <c r="C4" s="2434" t="s">
        <v>1876</v>
      </c>
      <c r="D4" s="2435"/>
    </row>
    <row r="5" spans="1:5" ht="30.6" x14ac:dyDescent="0.15">
      <c r="A5" s="2429"/>
      <c r="B5" s="2436"/>
      <c r="C5" s="2437" t="s">
        <v>1877</v>
      </c>
      <c r="D5" s="2437" t="s">
        <v>1878</v>
      </c>
    </row>
    <row r="6" spans="1:5" x14ac:dyDescent="0.15">
      <c r="A6" s="2438" t="s">
        <v>742</v>
      </c>
      <c r="B6" s="2439">
        <v>33</v>
      </c>
      <c r="C6" s="2439">
        <v>27</v>
      </c>
      <c r="D6" s="2439">
        <v>6</v>
      </c>
    </row>
    <row r="7" spans="1:5" x14ac:dyDescent="0.15">
      <c r="A7" s="386" t="s">
        <v>1879</v>
      </c>
      <c r="B7" s="2022">
        <v>19</v>
      </c>
      <c r="C7" s="2023">
        <v>15</v>
      </c>
      <c r="D7" s="2023">
        <v>4</v>
      </c>
    </row>
    <row r="8" spans="1:5" x14ac:dyDescent="0.15">
      <c r="A8" s="386" t="s">
        <v>1880</v>
      </c>
      <c r="B8" s="2022">
        <v>11</v>
      </c>
      <c r="C8" s="2024">
        <v>11</v>
      </c>
      <c r="D8" s="2024">
        <v>0</v>
      </c>
    </row>
    <row r="9" spans="1:5" x14ac:dyDescent="0.15">
      <c r="A9" s="386" t="s">
        <v>1881</v>
      </c>
      <c r="B9" s="2022">
        <v>2</v>
      </c>
      <c r="C9" s="2023">
        <v>0</v>
      </c>
      <c r="D9" s="2023">
        <v>2</v>
      </c>
    </row>
    <row r="10" spans="1:5" x14ac:dyDescent="0.15">
      <c r="A10" s="386" t="s">
        <v>1882</v>
      </c>
      <c r="B10" s="2022">
        <v>1</v>
      </c>
      <c r="C10" s="2024">
        <v>1</v>
      </c>
      <c r="D10" s="2024">
        <v>0</v>
      </c>
    </row>
    <row r="11" spans="1:5" x14ac:dyDescent="0.15">
      <c r="A11" s="386"/>
      <c r="B11" s="2022"/>
      <c r="C11" s="2024"/>
      <c r="D11" s="2024"/>
    </row>
    <row r="12" spans="1:5" ht="14.95" customHeight="1" x14ac:dyDescent="0.15">
      <c r="A12" s="754" t="s">
        <v>1871</v>
      </c>
      <c r="B12" s="755"/>
      <c r="C12" s="755"/>
      <c r="D12" s="755"/>
      <c r="E12" s="758"/>
    </row>
    <row r="13" spans="1:5" ht="14.3" customHeight="1" x14ac:dyDescent="0.15">
      <c r="A13" s="44" t="s">
        <v>1883</v>
      </c>
      <c r="B13" s="45"/>
      <c r="C13" s="45"/>
      <c r="D13" s="45"/>
    </row>
    <row r="14" spans="1:5" ht="14.95" customHeight="1" x14ac:dyDescent="0.15">
      <c r="A14" s="743" t="s">
        <v>1884</v>
      </c>
      <c r="B14" s="782"/>
      <c r="C14" s="782"/>
      <c r="D14" s="782"/>
    </row>
    <row r="15" spans="1:5" ht="14.95" customHeight="1" x14ac:dyDescent="0.15">
      <c r="A15" s="743" t="s">
        <v>1885</v>
      </c>
      <c r="B15" s="782"/>
      <c r="C15" s="782"/>
      <c r="D15" s="782"/>
    </row>
    <row r="16" spans="1:5" x14ac:dyDescent="0.15">
      <c r="A16" s="1" t="s">
        <v>696</v>
      </c>
    </row>
    <row r="17" spans="1:1" ht="10.55" customHeight="1" x14ac:dyDescent="0.15">
      <c r="A17" s="47" t="s">
        <v>1873</v>
      </c>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dimension ref="A1:D42"/>
  <sheetViews>
    <sheetView zoomScaleNormal="100" workbookViewId="0"/>
  </sheetViews>
  <sheetFormatPr baseColWidth="10" defaultColWidth="22.875" defaultRowHeight="10.199999999999999" x14ac:dyDescent="0.15"/>
  <cols>
    <col min="1" max="1" width="28.625" style="123" customWidth="1"/>
    <col min="2" max="2" width="13.875" style="123" customWidth="1"/>
    <col min="3" max="4" width="28.625" style="123" customWidth="1"/>
    <col min="5" max="16384" width="22.875" style="123"/>
  </cols>
  <sheetData>
    <row r="1" spans="1:4" x14ac:dyDescent="0.15">
      <c r="A1" s="1"/>
      <c r="B1" s="1"/>
      <c r="C1" s="1"/>
      <c r="D1" s="1"/>
    </row>
    <row r="2" spans="1:4" ht="11.55" x14ac:dyDescent="0.15">
      <c r="A2" s="96" t="s">
        <v>1886</v>
      </c>
      <c r="B2" s="776"/>
      <c r="C2" s="776"/>
      <c r="D2" s="776"/>
    </row>
    <row r="4" spans="1:4" ht="22.6" customHeight="1" x14ac:dyDescent="0.15">
      <c r="A4" s="2426" t="s">
        <v>1887</v>
      </c>
      <c r="B4" s="2426" t="s">
        <v>742</v>
      </c>
      <c r="C4" s="2440" t="s">
        <v>1876</v>
      </c>
      <c r="D4" s="2217"/>
    </row>
    <row r="5" spans="1:4" ht="33.799999999999997" customHeight="1" x14ac:dyDescent="0.15">
      <c r="A5" s="2436"/>
      <c r="B5" s="2441"/>
      <c r="C5" s="2442" t="s">
        <v>1888</v>
      </c>
      <c r="D5" s="2443" t="s">
        <v>1878</v>
      </c>
    </row>
    <row r="6" spans="1:4" ht="12.1" customHeight="1" x14ac:dyDescent="0.15">
      <c r="A6" s="379" t="s">
        <v>742</v>
      </c>
      <c r="B6" s="2022">
        <v>33</v>
      </c>
      <c r="C6" s="2022">
        <v>27</v>
      </c>
      <c r="D6" s="2022">
        <v>6</v>
      </c>
    </row>
    <row r="7" spans="1:4" s="618" customFormat="1" ht="12.1" customHeight="1" x14ac:dyDescent="0.15">
      <c r="A7" s="379" t="s">
        <v>677</v>
      </c>
      <c r="B7" s="2025">
        <v>6</v>
      </c>
      <c r="C7" s="2025">
        <v>4</v>
      </c>
      <c r="D7" s="2025">
        <v>2</v>
      </c>
    </row>
    <row r="8" spans="1:4" ht="12.1" customHeight="1" x14ac:dyDescent="0.15">
      <c r="A8" s="383" t="s">
        <v>1492</v>
      </c>
      <c r="B8" s="1595">
        <v>6</v>
      </c>
      <c r="C8" s="1595">
        <v>4</v>
      </c>
      <c r="D8" s="1595">
        <v>2</v>
      </c>
    </row>
    <row r="9" spans="1:4" s="618" customFormat="1" ht="12.1" customHeight="1" x14ac:dyDescent="0.15">
      <c r="A9" s="379" t="s">
        <v>678</v>
      </c>
      <c r="B9" s="2026">
        <v>1</v>
      </c>
      <c r="C9" s="2026">
        <v>1</v>
      </c>
      <c r="D9" s="2026" t="s">
        <v>745</v>
      </c>
    </row>
    <row r="10" spans="1:4" ht="12.1" customHeight="1" x14ac:dyDescent="0.15">
      <c r="A10" s="383" t="s">
        <v>1889</v>
      </c>
      <c r="B10" s="1595">
        <v>1</v>
      </c>
      <c r="C10" s="1595">
        <v>1</v>
      </c>
      <c r="D10" s="1595" t="s">
        <v>745</v>
      </c>
    </row>
    <row r="11" spans="1:4" s="618" customFormat="1" ht="12.1" customHeight="1" x14ac:dyDescent="0.15">
      <c r="A11" s="379" t="s">
        <v>679</v>
      </c>
      <c r="B11" s="2026">
        <v>5</v>
      </c>
      <c r="C11" s="2026">
        <v>5</v>
      </c>
      <c r="D11" s="2026" t="s">
        <v>745</v>
      </c>
    </row>
    <row r="12" spans="1:4" ht="12.1" customHeight="1" x14ac:dyDescent="0.15">
      <c r="A12" s="383" t="s">
        <v>679</v>
      </c>
      <c r="B12" s="1038">
        <v>4</v>
      </c>
      <c r="C12" s="1038">
        <v>4</v>
      </c>
      <c r="D12" s="1038" t="s">
        <v>745</v>
      </c>
    </row>
    <row r="13" spans="1:4" ht="12.1" customHeight="1" x14ac:dyDescent="0.15">
      <c r="A13" s="383" t="s">
        <v>1890</v>
      </c>
      <c r="B13" s="1595">
        <v>1</v>
      </c>
      <c r="C13" s="1595">
        <v>1</v>
      </c>
      <c r="D13" s="1595" t="s">
        <v>745</v>
      </c>
    </row>
    <row r="14" spans="1:4" s="618" customFormat="1" ht="12.1" customHeight="1" x14ac:dyDescent="0.15">
      <c r="A14" s="379" t="s">
        <v>680</v>
      </c>
      <c r="B14" s="2026">
        <v>4</v>
      </c>
      <c r="C14" s="2026">
        <v>2</v>
      </c>
      <c r="D14" s="2026">
        <v>2</v>
      </c>
    </row>
    <row r="15" spans="1:4" ht="12.1" customHeight="1" x14ac:dyDescent="0.15">
      <c r="A15" s="383" t="s">
        <v>1891</v>
      </c>
      <c r="B15" s="1038">
        <v>3</v>
      </c>
      <c r="C15" s="1038">
        <v>1</v>
      </c>
      <c r="D15" s="1038">
        <v>2</v>
      </c>
    </row>
    <row r="16" spans="1:4" ht="12.1" customHeight="1" x14ac:dyDescent="0.15">
      <c r="A16" s="383" t="s">
        <v>1288</v>
      </c>
      <c r="B16" s="1595">
        <v>1</v>
      </c>
      <c r="C16" s="1595">
        <v>1</v>
      </c>
      <c r="D16" s="1595" t="s">
        <v>745</v>
      </c>
    </row>
    <row r="17" spans="1:4" s="618" customFormat="1" ht="12.1" customHeight="1" x14ac:dyDescent="0.15">
      <c r="A17" s="379" t="s">
        <v>681</v>
      </c>
      <c r="B17" s="2026">
        <v>1</v>
      </c>
      <c r="C17" s="2026" t="s">
        <v>745</v>
      </c>
      <c r="D17" s="2026">
        <v>1</v>
      </c>
    </row>
    <row r="18" spans="1:4" ht="12.1" customHeight="1" x14ac:dyDescent="0.15">
      <c r="A18" s="383" t="s">
        <v>1892</v>
      </c>
      <c r="B18" s="1595">
        <v>1</v>
      </c>
      <c r="C18" s="1595" t="s">
        <v>745</v>
      </c>
      <c r="D18" s="1595">
        <v>1</v>
      </c>
    </row>
    <row r="19" spans="1:4" s="618" customFormat="1" ht="12.1" customHeight="1" x14ac:dyDescent="0.15">
      <c r="A19" s="379" t="s">
        <v>682</v>
      </c>
      <c r="B19" s="2026">
        <v>3</v>
      </c>
      <c r="C19" s="2026">
        <v>3</v>
      </c>
      <c r="D19" s="2026" t="s">
        <v>745</v>
      </c>
    </row>
    <row r="20" spans="1:4" ht="12.1" customHeight="1" x14ac:dyDescent="0.15">
      <c r="A20" s="383" t="s">
        <v>1298</v>
      </c>
      <c r="B20" s="1595">
        <v>1</v>
      </c>
      <c r="C20" s="1595">
        <v>1</v>
      </c>
      <c r="D20" s="1595" t="s">
        <v>745</v>
      </c>
    </row>
    <row r="21" spans="1:4" ht="12.1" customHeight="1" x14ac:dyDescent="0.15">
      <c r="A21" s="383" t="s">
        <v>1893</v>
      </c>
      <c r="B21" s="1595">
        <v>2</v>
      </c>
      <c r="C21" s="1595">
        <v>2</v>
      </c>
      <c r="D21" s="1595" t="s">
        <v>745</v>
      </c>
    </row>
    <row r="22" spans="1:4" s="618" customFormat="1" ht="12.1" customHeight="1" x14ac:dyDescent="0.15">
      <c r="A22" s="1964" t="s">
        <v>683</v>
      </c>
      <c r="B22" s="2026">
        <v>6</v>
      </c>
      <c r="C22" s="2026">
        <v>6</v>
      </c>
      <c r="D22" s="2026" t="s">
        <v>745</v>
      </c>
    </row>
    <row r="23" spans="1:4" ht="12.1" customHeight="1" x14ac:dyDescent="0.15">
      <c r="A23" s="2027" t="s">
        <v>1894</v>
      </c>
      <c r="B23" s="1595">
        <v>6</v>
      </c>
      <c r="C23" s="1595">
        <v>6</v>
      </c>
      <c r="D23" s="1595" t="s">
        <v>745</v>
      </c>
    </row>
    <row r="24" spans="1:4" s="618" customFormat="1" ht="12.1" customHeight="1" x14ac:dyDescent="0.15">
      <c r="A24" s="1964" t="s">
        <v>684</v>
      </c>
      <c r="B24" s="2026">
        <v>1</v>
      </c>
      <c r="C24" s="2026">
        <v>1</v>
      </c>
      <c r="D24" s="2026" t="s">
        <v>745</v>
      </c>
    </row>
    <row r="25" spans="1:4" ht="12.1" customHeight="1" x14ac:dyDescent="0.15">
      <c r="A25" s="2027" t="s">
        <v>1895</v>
      </c>
      <c r="B25" s="1595">
        <v>1</v>
      </c>
      <c r="C25" s="1595">
        <v>1</v>
      </c>
      <c r="D25" s="1595" t="s">
        <v>745</v>
      </c>
    </row>
    <row r="26" spans="1:4" s="618" customFormat="1" ht="12.1" customHeight="1" x14ac:dyDescent="0.15">
      <c r="A26" s="1964" t="s">
        <v>685</v>
      </c>
      <c r="B26" s="2026">
        <v>2</v>
      </c>
      <c r="C26" s="2026">
        <v>2</v>
      </c>
      <c r="D26" s="2026" t="s">
        <v>745</v>
      </c>
    </row>
    <row r="27" spans="1:4" s="618" customFormat="1" ht="12.1" customHeight="1" x14ac:dyDescent="0.15">
      <c r="A27" s="386" t="s">
        <v>1423</v>
      </c>
      <c r="B27" s="1595">
        <v>1</v>
      </c>
      <c r="C27" s="1595">
        <v>1</v>
      </c>
      <c r="D27" s="1595" t="s">
        <v>745</v>
      </c>
    </row>
    <row r="28" spans="1:4" ht="12.1" customHeight="1" x14ac:dyDescent="0.15">
      <c r="A28" s="2027" t="s">
        <v>1422</v>
      </c>
      <c r="B28" s="1595">
        <v>1</v>
      </c>
      <c r="C28" s="1595">
        <v>1</v>
      </c>
      <c r="D28" s="1595" t="s">
        <v>745</v>
      </c>
    </row>
    <row r="29" spans="1:4" s="618" customFormat="1" ht="12.1" customHeight="1" x14ac:dyDescent="0.15">
      <c r="A29" s="1964" t="s">
        <v>688</v>
      </c>
      <c r="B29" s="2026">
        <v>1</v>
      </c>
      <c r="C29" s="2026">
        <v>1</v>
      </c>
      <c r="D29" s="2026" t="s">
        <v>745</v>
      </c>
    </row>
    <row r="30" spans="1:4" ht="12.1" customHeight="1" x14ac:dyDescent="0.15">
      <c r="A30" s="2027" t="s">
        <v>1441</v>
      </c>
      <c r="B30" s="1595">
        <v>1</v>
      </c>
      <c r="C30" s="1595">
        <v>1</v>
      </c>
      <c r="D30" s="1595" t="s">
        <v>745</v>
      </c>
    </row>
    <row r="31" spans="1:4" x14ac:dyDescent="0.15">
      <c r="A31" s="2015" t="s">
        <v>846</v>
      </c>
      <c r="B31" s="2026">
        <v>1</v>
      </c>
      <c r="C31" s="2026">
        <v>1</v>
      </c>
      <c r="D31" s="2026" t="s">
        <v>745</v>
      </c>
    </row>
    <row r="32" spans="1:4" x14ac:dyDescent="0.15">
      <c r="A32" s="386" t="s">
        <v>1510</v>
      </c>
      <c r="B32" s="1595">
        <v>1</v>
      </c>
      <c r="C32" s="1595">
        <v>1</v>
      </c>
      <c r="D32" s="1595" t="s">
        <v>745</v>
      </c>
    </row>
    <row r="33" spans="1:4" s="618" customFormat="1" ht="12.1" customHeight="1" x14ac:dyDescent="0.15">
      <c r="A33" s="1964" t="s">
        <v>693</v>
      </c>
      <c r="B33" s="2026">
        <v>2</v>
      </c>
      <c r="C33" s="2026">
        <v>1</v>
      </c>
      <c r="D33" s="2026">
        <v>1</v>
      </c>
    </row>
    <row r="34" spans="1:4" s="618" customFormat="1" ht="12.1" customHeight="1" x14ac:dyDescent="0.15">
      <c r="A34" s="386" t="s">
        <v>1896</v>
      </c>
      <c r="B34" s="1595">
        <v>1</v>
      </c>
      <c r="C34" s="1595">
        <v>1</v>
      </c>
      <c r="D34" s="1595" t="s">
        <v>745</v>
      </c>
    </row>
    <row r="35" spans="1:4" ht="12.1" customHeight="1" x14ac:dyDescent="0.15">
      <c r="A35" s="2027" t="s">
        <v>1485</v>
      </c>
      <c r="B35" s="1595">
        <v>1</v>
      </c>
      <c r="C35" s="1595" t="s">
        <v>745</v>
      </c>
      <c r="D35" s="1595">
        <v>1</v>
      </c>
    </row>
    <row r="36" spans="1:4" ht="12.1" customHeight="1" x14ac:dyDescent="0.15">
      <c r="A36" s="386"/>
      <c r="B36" s="1595"/>
      <c r="C36" s="1595"/>
      <c r="D36" s="1595"/>
    </row>
    <row r="37" spans="1:4" ht="12.75" customHeight="1" x14ac:dyDescent="0.15">
      <c r="A37" s="754" t="s">
        <v>1897</v>
      </c>
      <c r="B37" s="755"/>
      <c r="C37" s="755"/>
      <c r="D37" s="755"/>
    </row>
    <row r="38" spans="1:4" ht="12.75" customHeight="1" x14ac:dyDescent="0.15">
      <c r="A38" s="47" t="s">
        <v>1883</v>
      </c>
      <c r="B38" s="45"/>
      <c r="C38" s="45"/>
      <c r="D38" s="45"/>
    </row>
    <row r="39" spans="1:4" ht="12.75" customHeight="1" x14ac:dyDescent="0.15">
      <c r="A39" s="151" t="s">
        <v>1898</v>
      </c>
      <c r="B39" s="42"/>
      <c r="C39" s="42"/>
      <c r="D39" s="42"/>
    </row>
    <row r="40" spans="1:4" ht="12.75" customHeight="1" x14ac:dyDescent="0.15">
      <c r="A40" s="781" t="s">
        <v>1885</v>
      </c>
      <c r="B40" s="782"/>
      <c r="C40" s="782"/>
      <c r="D40" s="782"/>
    </row>
    <row r="41" spans="1:4" ht="12.75" customHeight="1" x14ac:dyDescent="0.15">
      <c r="A41" s="151" t="s">
        <v>696</v>
      </c>
      <c r="B41" s="151"/>
      <c r="C41" s="151"/>
      <c r="D41" s="151"/>
    </row>
    <row r="42" spans="1:4" ht="12.75" customHeight="1" x14ac:dyDescent="0.15">
      <c r="A42" s="47" t="s">
        <v>1873</v>
      </c>
      <c r="B42" s="42"/>
      <c r="C42" s="42"/>
      <c r="D42" s="42"/>
    </row>
  </sheetData>
  <pageMargins left="0.70866141732283472" right="0.70866141732283472" top="0.74803149606299213" bottom="0.74803149606299213" header="0.31496062992125984" footer="0.31496062992125984"/>
  <pageSetup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dimension ref="A2:E73"/>
  <sheetViews>
    <sheetView zoomScaleNormal="100" workbookViewId="0"/>
  </sheetViews>
  <sheetFormatPr baseColWidth="10" defaultColWidth="11.375" defaultRowHeight="10.199999999999999" x14ac:dyDescent="0.15"/>
  <cols>
    <col min="1" max="1" width="30.625" style="1" customWidth="1"/>
    <col min="2" max="2" width="12.125" style="1" customWidth="1"/>
    <col min="3" max="3" width="23.875" style="1" customWidth="1"/>
    <col min="4" max="4" width="26" style="1" customWidth="1"/>
    <col min="5" max="16384" width="11.375" style="1"/>
  </cols>
  <sheetData>
    <row r="2" spans="1:4" x14ac:dyDescent="0.15">
      <c r="A2" s="96" t="s">
        <v>1899</v>
      </c>
      <c r="B2" s="96"/>
      <c r="C2" s="96"/>
      <c r="D2" s="96"/>
    </row>
    <row r="3" spans="1:4" x14ac:dyDescent="0.15">
      <c r="A3" s="2425"/>
      <c r="B3" s="2425"/>
      <c r="C3" s="2015"/>
      <c r="D3" s="2015"/>
    </row>
    <row r="4" spans="1:4" ht="27" customHeight="1" x14ac:dyDescent="0.15">
      <c r="A4" s="2444" t="s">
        <v>1900</v>
      </c>
      <c r="B4" s="2444" t="s">
        <v>742</v>
      </c>
      <c r="C4" s="2445" t="s">
        <v>1901</v>
      </c>
      <c r="D4" s="2446"/>
    </row>
    <row r="5" spans="1:4" ht="33.799999999999997" customHeight="1" x14ac:dyDescent="0.15">
      <c r="A5" s="2447"/>
      <c r="B5" s="2448"/>
      <c r="C5" s="2449" t="s">
        <v>1888</v>
      </c>
      <c r="D5" s="2450" t="s">
        <v>1902</v>
      </c>
    </row>
    <row r="6" spans="1:4" ht="12.1" customHeight="1" x14ac:dyDescent="0.15">
      <c r="A6" s="2451" t="s">
        <v>742</v>
      </c>
      <c r="B6" s="2452">
        <v>96</v>
      </c>
      <c r="C6" s="2452">
        <v>82</v>
      </c>
      <c r="D6" s="2452">
        <v>14</v>
      </c>
    </row>
    <row r="7" spans="1:4" ht="12.1" customHeight="1" x14ac:dyDescent="0.15">
      <c r="A7" s="776" t="s">
        <v>677</v>
      </c>
      <c r="B7" s="2028">
        <v>8</v>
      </c>
      <c r="C7" s="2028">
        <v>7</v>
      </c>
      <c r="D7" s="2028">
        <v>1</v>
      </c>
    </row>
    <row r="8" spans="1:4" ht="12.1" customHeight="1" x14ac:dyDescent="0.15">
      <c r="A8" s="386" t="s">
        <v>1492</v>
      </c>
      <c r="B8" s="2029">
        <v>7</v>
      </c>
      <c r="C8" s="2029">
        <v>6</v>
      </c>
      <c r="D8" s="2029">
        <v>1</v>
      </c>
    </row>
    <row r="9" spans="1:4" ht="12.1" customHeight="1" x14ac:dyDescent="0.15">
      <c r="A9" s="386" t="s">
        <v>1903</v>
      </c>
      <c r="B9" s="2029">
        <v>1</v>
      </c>
      <c r="C9" s="2029">
        <v>1</v>
      </c>
      <c r="D9" s="2029" t="s">
        <v>745</v>
      </c>
    </row>
    <row r="10" spans="1:4" ht="12.1" customHeight="1" x14ac:dyDescent="0.15">
      <c r="A10" s="1964" t="s">
        <v>678</v>
      </c>
      <c r="B10" s="2028">
        <v>7</v>
      </c>
      <c r="C10" s="2028">
        <v>6</v>
      </c>
      <c r="D10" s="2028">
        <v>1</v>
      </c>
    </row>
    <row r="11" spans="1:4" ht="12.1" customHeight="1" x14ac:dyDescent="0.15">
      <c r="A11" s="386" t="s">
        <v>1904</v>
      </c>
      <c r="B11" s="2029">
        <v>2</v>
      </c>
      <c r="C11" s="2029">
        <v>1</v>
      </c>
      <c r="D11" s="2029">
        <v>1</v>
      </c>
    </row>
    <row r="12" spans="1:4" ht="12.1" customHeight="1" x14ac:dyDescent="0.15">
      <c r="A12" s="386" t="s">
        <v>1905</v>
      </c>
      <c r="B12" s="2029">
        <v>1</v>
      </c>
      <c r="C12" s="2029">
        <v>1</v>
      </c>
      <c r="D12" s="2029" t="s">
        <v>745</v>
      </c>
    </row>
    <row r="13" spans="1:4" ht="12.1" customHeight="1" x14ac:dyDescent="0.15">
      <c r="A13" s="386" t="s">
        <v>1906</v>
      </c>
      <c r="B13" s="2029">
        <v>4</v>
      </c>
      <c r="C13" s="2029">
        <v>4</v>
      </c>
      <c r="D13" s="2029" t="s">
        <v>745</v>
      </c>
    </row>
    <row r="14" spans="1:4" ht="12.1" customHeight="1" x14ac:dyDescent="0.15">
      <c r="A14" s="1964" t="s">
        <v>679</v>
      </c>
      <c r="B14" s="2028">
        <v>10</v>
      </c>
      <c r="C14" s="2028">
        <v>10</v>
      </c>
      <c r="D14" s="2028" t="s">
        <v>745</v>
      </c>
    </row>
    <row r="15" spans="1:4" ht="12.1" customHeight="1" x14ac:dyDescent="0.15">
      <c r="A15" s="386" t="s">
        <v>679</v>
      </c>
      <c r="B15" s="2029">
        <v>5</v>
      </c>
      <c r="C15" s="2029">
        <v>5</v>
      </c>
      <c r="D15" s="2029" t="s">
        <v>745</v>
      </c>
    </row>
    <row r="16" spans="1:4" ht="12.1" customHeight="1" x14ac:dyDescent="0.15">
      <c r="A16" s="386" t="s">
        <v>1907</v>
      </c>
      <c r="B16" s="2029">
        <v>1</v>
      </c>
      <c r="C16" s="2029">
        <v>1</v>
      </c>
      <c r="D16" s="2029" t="s">
        <v>745</v>
      </c>
    </row>
    <row r="17" spans="1:4" ht="12.1" customHeight="1" x14ac:dyDescent="0.15">
      <c r="A17" s="386" t="s">
        <v>1399</v>
      </c>
      <c r="B17" s="2029">
        <v>2</v>
      </c>
      <c r="C17" s="2029">
        <v>2</v>
      </c>
      <c r="D17" s="2029" t="s">
        <v>745</v>
      </c>
    </row>
    <row r="18" spans="1:4" ht="12.1" customHeight="1" x14ac:dyDescent="0.15">
      <c r="A18" s="386" t="s">
        <v>1890</v>
      </c>
      <c r="B18" s="2029">
        <v>2</v>
      </c>
      <c r="C18" s="2029">
        <v>2</v>
      </c>
      <c r="D18" s="2029" t="s">
        <v>745</v>
      </c>
    </row>
    <row r="19" spans="1:4" ht="12.1" customHeight="1" x14ac:dyDescent="0.15">
      <c r="A19" s="1964" t="s">
        <v>680</v>
      </c>
      <c r="B19" s="2028">
        <v>5</v>
      </c>
      <c r="C19" s="2028">
        <v>4</v>
      </c>
      <c r="D19" s="2028">
        <v>1</v>
      </c>
    </row>
    <row r="20" spans="1:4" ht="12.1" customHeight="1" x14ac:dyDescent="0.15">
      <c r="A20" s="386" t="s">
        <v>1908</v>
      </c>
      <c r="B20" s="2029">
        <v>1</v>
      </c>
      <c r="C20" s="2029" t="s">
        <v>745</v>
      </c>
      <c r="D20" s="2029">
        <v>1</v>
      </c>
    </row>
    <row r="21" spans="1:4" ht="12.1" customHeight="1" x14ac:dyDescent="0.15">
      <c r="A21" s="386" t="s">
        <v>1891</v>
      </c>
      <c r="B21" s="2029">
        <v>2</v>
      </c>
      <c r="C21" s="2029">
        <v>2</v>
      </c>
      <c r="D21" s="2029" t="s">
        <v>745</v>
      </c>
    </row>
    <row r="22" spans="1:4" ht="12.1" customHeight="1" x14ac:dyDescent="0.15">
      <c r="A22" s="386" t="s">
        <v>1909</v>
      </c>
      <c r="B22" s="2029">
        <v>1</v>
      </c>
      <c r="C22" s="2029">
        <v>1</v>
      </c>
      <c r="D22" s="2029" t="s">
        <v>745</v>
      </c>
    </row>
    <row r="23" spans="1:4" ht="12.1" customHeight="1" x14ac:dyDescent="0.15">
      <c r="A23" s="386" t="s">
        <v>1288</v>
      </c>
      <c r="B23" s="2029">
        <v>1</v>
      </c>
      <c r="C23" s="2029">
        <v>1</v>
      </c>
      <c r="D23" s="2029" t="s">
        <v>745</v>
      </c>
    </row>
    <row r="24" spans="1:4" ht="12.1" customHeight="1" x14ac:dyDescent="0.15">
      <c r="A24" s="1964" t="s">
        <v>681</v>
      </c>
      <c r="B24" s="2028">
        <v>2</v>
      </c>
      <c r="C24" s="2028">
        <v>2</v>
      </c>
      <c r="D24" s="2028" t="s">
        <v>745</v>
      </c>
    </row>
    <row r="25" spans="1:4" ht="12.1" customHeight="1" x14ac:dyDescent="0.15">
      <c r="A25" s="386" t="s">
        <v>1892</v>
      </c>
      <c r="B25" s="2029">
        <v>2</v>
      </c>
      <c r="C25" s="2029">
        <v>2</v>
      </c>
      <c r="D25" s="2029" t="s">
        <v>745</v>
      </c>
    </row>
    <row r="26" spans="1:4" s="123" customFormat="1" x14ac:dyDescent="0.15">
      <c r="A26" s="1964" t="s">
        <v>682</v>
      </c>
      <c r="B26" s="2030">
        <v>15</v>
      </c>
      <c r="C26" s="2030">
        <v>14</v>
      </c>
      <c r="D26" s="2030">
        <v>1</v>
      </c>
    </row>
    <row r="27" spans="1:4" s="123" customFormat="1" ht="12.1" customHeight="1" x14ac:dyDescent="0.15">
      <c r="A27" s="386" t="s">
        <v>1298</v>
      </c>
      <c r="B27" s="2029">
        <v>5</v>
      </c>
      <c r="C27" s="2029">
        <v>5</v>
      </c>
      <c r="D27" s="2029" t="s">
        <v>745</v>
      </c>
    </row>
    <row r="28" spans="1:4" s="123" customFormat="1" x14ac:dyDescent="0.15">
      <c r="A28" s="386" t="s">
        <v>1910</v>
      </c>
      <c r="B28" s="2029">
        <v>1</v>
      </c>
      <c r="C28" s="2029">
        <v>1</v>
      </c>
      <c r="D28" s="2029" t="s">
        <v>745</v>
      </c>
    </row>
    <row r="29" spans="1:4" s="123" customFormat="1" x14ac:dyDescent="0.15">
      <c r="A29" s="386" t="s">
        <v>1295</v>
      </c>
      <c r="B29" s="2029">
        <v>1</v>
      </c>
      <c r="C29" s="2029">
        <v>1</v>
      </c>
      <c r="D29" s="2029" t="s">
        <v>745</v>
      </c>
    </row>
    <row r="30" spans="1:4" s="123" customFormat="1" x14ac:dyDescent="0.15">
      <c r="A30" s="386" t="s">
        <v>1911</v>
      </c>
      <c r="B30" s="2029">
        <v>3</v>
      </c>
      <c r="C30" s="2029">
        <v>3</v>
      </c>
      <c r="D30" s="2029" t="s">
        <v>745</v>
      </c>
    </row>
    <row r="31" spans="1:4" s="123" customFormat="1" x14ac:dyDescent="0.15">
      <c r="A31" s="386" t="s">
        <v>1912</v>
      </c>
      <c r="B31" s="2029">
        <v>5</v>
      </c>
      <c r="C31" s="2029">
        <v>4</v>
      </c>
      <c r="D31" s="2029">
        <v>1</v>
      </c>
    </row>
    <row r="32" spans="1:4" ht="12.1" customHeight="1" x14ac:dyDescent="0.15">
      <c r="A32" s="2031" t="s">
        <v>683</v>
      </c>
      <c r="B32" s="2028">
        <v>17</v>
      </c>
      <c r="C32" s="2028">
        <v>13</v>
      </c>
      <c r="D32" s="2028">
        <v>4</v>
      </c>
    </row>
    <row r="33" spans="1:5" ht="12.1" customHeight="1" x14ac:dyDescent="0.15">
      <c r="A33" s="2032" t="s">
        <v>1913</v>
      </c>
      <c r="B33" s="2029">
        <v>1</v>
      </c>
      <c r="C33" s="2029" t="s">
        <v>745</v>
      </c>
      <c r="D33" s="2029">
        <v>1</v>
      </c>
    </row>
    <row r="34" spans="1:5" ht="12.1" customHeight="1" x14ac:dyDescent="0.15">
      <c r="A34" s="2032" t="s">
        <v>1914</v>
      </c>
      <c r="B34" s="2029">
        <v>1</v>
      </c>
      <c r="C34" s="2029">
        <v>1</v>
      </c>
      <c r="D34" s="2029" t="s">
        <v>745</v>
      </c>
    </row>
    <row r="35" spans="1:5" ht="12.1" customHeight="1" x14ac:dyDescent="0.15">
      <c r="A35" s="386" t="s">
        <v>1915</v>
      </c>
      <c r="B35" s="2029">
        <v>2</v>
      </c>
      <c r="C35" s="2029">
        <v>2</v>
      </c>
      <c r="D35" s="2029" t="s">
        <v>745</v>
      </c>
    </row>
    <row r="36" spans="1:5" ht="12.1" customHeight="1" x14ac:dyDescent="0.15">
      <c r="A36" s="2032" t="s">
        <v>1894</v>
      </c>
      <c r="B36" s="2029">
        <v>5</v>
      </c>
      <c r="C36" s="2029">
        <v>5</v>
      </c>
      <c r="D36" s="2029" t="s">
        <v>745</v>
      </c>
    </row>
    <row r="37" spans="1:5" s="123" customFormat="1" x14ac:dyDescent="0.15">
      <c r="A37" s="2032" t="s">
        <v>1916</v>
      </c>
      <c r="B37" s="2029">
        <v>2</v>
      </c>
      <c r="C37" s="2029" t="s">
        <v>745</v>
      </c>
      <c r="D37" s="2029">
        <v>2</v>
      </c>
    </row>
    <row r="38" spans="1:5" ht="12.1" customHeight="1" x14ac:dyDescent="0.15">
      <c r="A38" s="2032" t="s">
        <v>1917</v>
      </c>
      <c r="B38" s="2029">
        <v>5</v>
      </c>
      <c r="C38" s="2029">
        <v>5</v>
      </c>
      <c r="D38" s="2029" t="s">
        <v>745</v>
      </c>
    </row>
    <row r="39" spans="1:5" ht="12.1" customHeight="1" x14ac:dyDescent="0.15">
      <c r="A39" s="2032" t="s">
        <v>1918</v>
      </c>
      <c r="B39" s="2029">
        <v>1</v>
      </c>
      <c r="C39" s="2029" t="s">
        <v>745</v>
      </c>
      <c r="D39" s="2029">
        <v>1</v>
      </c>
    </row>
    <row r="40" spans="1:5" ht="12.1" customHeight="1" x14ac:dyDescent="0.15">
      <c r="A40" s="776" t="s">
        <v>684</v>
      </c>
      <c r="B40" s="2028">
        <v>2</v>
      </c>
      <c r="C40" s="2028">
        <v>1</v>
      </c>
      <c r="D40" s="2028">
        <v>1</v>
      </c>
    </row>
    <row r="41" spans="1:5" ht="12.1" customHeight="1" x14ac:dyDescent="0.15">
      <c r="A41" s="45" t="s">
        <v>1895</v>
      </c>
      <c r="B41" s="2033">
        <v>1</v>
      </c>
      <c r="C41" s="2033">
        <v>1</v>
      </c>
      <c r="D41" s="2033" t="s">
        <v>745</v>
      </c>
    </row>
    <row r="42" spans="1:5" ht="12.1" customHeight="1" x14ac:dyDescent="0.15">
      <c r="A42" s="2032" t="s">
        <v>1919</v>
      </c>
      <c r="B42" s="2029">
        <v>1</v>
      </c>
      <c r="C42" s="2029" t="s">
        <v>745</v>
      </c>
      <c r="D42" s="2029">
        <v>1</v>
      </c>
    </row>
    <row r="43" spans="1:5" ht="12.1" customHeight="1" x14ac:dyDescent="0.15">
      <c r="A43" s="776" t="s">
        <v>685</v>
      </c>
      <c r="B43" s="2028">
        <v>2</v>
      </c>
      <c r="C43" s="2028">
        <v>2</v>
      </c>
      <c r="D43" s="2028" t="s">
        <v>745</v>
      </c>
    </row>
    <row r="44" spans="1:5" ht="12.1" customHeight="1" x14ac:dyDescent="0.15">
      <c r="A44" s="45" t="s">
        <v>1920</v>
      </c>
      <c r="B44" s="2033">
        <v>1</v>
      </c>
      <c r="C44" s="2033">
        <v>1</v>
      </c>
      <c r="D44" s="2033" t="s">
        <v>745</v>
      </c>
    </row>
    <row r="45" spans="1:5" ht="12.1" customHeight="1" x14ac:dyDescent="0.15">
      <c r="A45" s="2032" t="s">
        <v>1423</v>
      </c>
      <c r="B45" s="2029">
        <v>1</v>
      </c>
      <c r="C45" s="2029">
        <v>1</v>
      </c>
      <c r="D45" s="2029" t="s">
        <v>745</v>
      </c>
    </row>
    <row r="46" spans="1:5" s="123" customFormat="1" ht="11.25" customHeight="1" x14ac:dyDescent="0.15">
      <c r="A46" s="1964" t="s">
        <v>732</v>
      </c>
      <c r="B46" s="2028">
        <v>2</v>
      </c>
      <c r="C46" s="2028">
        <v>2</v>
      </c>
      <c r="D46" s="2028" t="s">
        <v>745</v>
      </c>
    </row>
    <row r="47" spans="1:5" s="123" customFormat="1" ht="11.25" customHeight="1" x14ac:dyDescent="0.15">
      <c r="A47" s="386" t="s">
        <v>1921</v>
      </c>
      <c r="B47" s="2033">
        <v>1</v>
      </c>
      <c r="C47" s="2033">
        <v>1</v>
      </c>
      <c r="D47" s="2033" t="s">
        <v>745</v>
      </c>
    </row>
    <row r="48" spans="1:5" s="123" customFormat="1" x14ac:dyDescent="0.15">
      <c r="A48" s="386" t="s">
        <v>1922</v>
      </c>
      <c r="B48" s="2033">
        <v>1</v>
      </c>
      <c r="C48" s="2033">
        <v>1</v>
      </c>
      <c r="D48" s="2033" t="s">
        <v>745</v>
      </c>
      <c r="E48" s="386"/>
    </row>
    <row r="49" spans="1:4" x14ac:dyDescent="0.15">
      <c r="A49" s="776" t="s">
        <v>688</v>
      </c>
      <c r="B49" s="2028">
        <v>4</v>
      </c>
      <c r="C49" s="2028">
        <v>4</v>
      </c>
      <c r="D49" s="2028" t="s">
        <v>745</v>
      </c>
    </row>
    <row r="50" spans="1:4" s="123" customFormat="1" ht="10.55" customHeight="1" x14ac:dyDescent="0.15">
      <c r="A50" s="386" t="s">
        <v>1923</v>
      </c>
      <c r="B50" s="778">
        <v>2</v>
      </c>
      <c r="C50" s="778">
        <v>2</v>
      </c>
      <c r="D50" s="778" t="s">
        <v>745</v>
      </c>
    </row>
    <row r="51" spans="1:4" s="123" customFormat="1" ht="13.6" customHeight="1" x14ac:dyDescent="0.15">
      <c r="A51" s="386" t="s">
        <v>1924</v>
      </c>
      <c r="B51" s="778">
        <v>1</v>
      </c>
      <c r="C51" s="778">
        <v>1</v>
      </c>
      <c r="D51" s="778" t="s">
        <v>745</v>
      </c>
    </row>
    <row r="52" spans="1:4" s="123" customFormat="1" ht="13.6" customHeight="1" x14ac:dyDescent="0.15">
      <c r="A52" s="386" t="s">
        <v>1925</v>
      </c>
      <c r="B52" s="778">
        <v>1</v>
      </c>
      <c r="C52" s="778">
        <v>1</v>
      </c>
      <c r="D52" s="778" t="s">
        <v>745</v>
      </c>
    </row>
    <row r="53" spans="1:4" x14ac:dyDescent="0.15">
      <c r="A53" s="776" t="s">
        <v>689</v>
      </c>
      <c r="B53" s="2028">
        <v>6</v>
      </c>
      <c r="C53" s="2028">
        <v>3</v>
      </c>
      <c r="D53" s="2028">
        <v>3</v>
      </c>
    </row>
    <row r="54" spans="1:4" s="123" customFormat="1" x14ac:dyDescent="0.15">
      <c r="A54" s="386" t="s">
        <v>1926</v>
      </c>
      <c r="B54" s="778">
        <v>1</v>
      </c>
      <c r="C54" s="778">
        <v>1</v>
      </c>
      <c r="D54" s="778" t="s">
        <v>745</v>
      </c>
    </row>
    <row r="55" spans="1:4" s="123" customFormat="1" x14ac:dyDescent="0.15">
      <c r="A55" s="386" t="s">
        <v>1506</v>
      </c>
      <c r="B55" s="778">
        <v>5</v>
      </c>
      <c r="C55" s="778">
        <v>2</v>
      </c>
      <c r="D55" s="778">
        <v>3</v>
      </c>
    </row>
    <row r="56" spans="1:4" x14ac:dyDescent="0.15">
      <c r="A56" s="1964" t="s">
        <v>845</v>
      </c>
      <c r="B56" s="2028">
        <v>2</v>
      </c>
      <c r="C56" s="2028">
        <v>2</v>
      </c>
      <c r="D56" s="2028" t="s">
        <v>745</v>
      </c>
    </row>
    <row r="57" spans="1:4" s="123" customFormat="1" x14ac:dyDescent="0.15">
      <c r="A57" s="386" t="s">
        <v>846</v>
      </c>
      <c r="B57" s="778">
        <v>1</v>
      </c>
      <c r="C57" s="778">
        <v>1</v>
      </c>
      <c r="D57" s="778" t="s">
        <v>745</v>
      </c>
    </row>
    <row r="58" spans="1:4" s="123" customFormat="1" x14ac:dyDescent="0.15">
      <c r="A58" s="386" t="s">
        <v>1459</v>
      </c>
      <c r="B58" s="778">
        <v>1</v>
      </c>
      <c r="C58" s="778">
        <v>1</v>
      </c>
      <c r="D58" s="778" t="s">
        <v>745</v>
      </c>
    </row>
    <row r="59" spans="1:4" x14ac:dyDescent="0.15">
      <c r="A59" s="1964" t="s">
        <v>846</v>
      </c>
      <c r="B59" s="2028">
        <v>9</v>
      </c>
      <c r="C59" s="2028">
        <v>8</v>
      </c>
      <c r="D59" s="2028">
        <v>1</v>
      </c>
    </row>
    <row r="60" spans="1:4" s="123" customFormat="1" x14ac:dyDescent="0.15">
      <c r="A60" s="386" t="s">
        <v>1510</v>
      </c>
      <c r="B60" s="778">
        <v>2</v>
      </c>
      <c r="C60" s="778">
        <v>2</v>
      </c>
      <c r="D60" s="778" t="s">
        <v>745</v>
      </c>
    </row>
    <row r="61" spans="1:4" s="123" customFormat="1" x14ac:dyDescent="0.15">
      <c r="A61" s="386" t="s">
        <v>1927</v>
      </c>
      <c r="B61" s="778">
        <v>2</v>
      </c>
      <c r="C61" s="778">
        <v>2</v>
      </c>
      <c r="D61" s="778" t="s">
        <v>745</v>
      </c>
    </row>
    <row r="62" spans="1:4" s="123" customFormat="1" x14ac:dyDescent="0.15">
      <c r="A62" s="386" t="s">
        <v>1928</v>
      </c>
      <c r="B62" s="778">
        <v>1</v>
      </c>
      <c r="C62" s="778" t="s">
        <v>745</v>
      </c>
      <c r="D62" s="778">
        <v>1</v>
      </c>
    </row>
    <row r="63" spans="1:4" s="123" customFormat="1" x14ac:dyDescent="0.15">
      <c r="A63" s="386" t="s">
        <v>1929</v>
      </c>
      <c r="B63" s="778">
        <v>2</v>
      </c>
      <c r="C63" s="778">
        <v>2</v>
      </c>
      <c r="D63" s="778" t="s">
        <v>745</v>
      </c>
    </row>
    <row r="64" spans="1:4" s="123" customFormat="1" x14ac:dyDescent="0.15">
      <c r="A64" s="386" t="s">
        <v>1508</v>
      </c>
      <c r="B64" s="778">
        <v>2</v>
      </c>
      <c r="C64" s="778">
        <v>2</v>
      </c>
      <c r="D64" s="778" t="s">
        <v>745</v>
      </c>
    </row>
    <row r="65" spans="1:4" x14ac:dyDescent="0.15">
      <c r="A65" s="776" t="s">
        <v>693</v>
      </c>
      <c r="B65" s="2028">
        <v>5</v>
      </c>
      <c r="C65" s="2028">
        <v>4</v>
      </c>
      <c r="D65" s="2028">
        <v>1</v>
      </c>
    </row>
    <row r="66" spans="1:4" s="123" customFormat="1" x14ac:dyDescent="0.15">
      <c r="A66" s="386" t="s">
        <v>1896</v>
      </c>
      <c r="B66" s="778">
        <v>2</v>
      </c>
      <c r="C66" s="778">
        <v>2</v>
      </c>
      <c r="D66" s="778" t="s">
        <v>745</v>
      </c>
    </row>
    <row r="67" spans="1:4" s="123" customFormat="1" x14ac:dyDescent="0.15">
      <c r="A67" s="386" t="s">
        <v>1485</v>
      </c>
      <c r="B67" s="778">
        <v>3</v>
      </c>
      <c r="C67" s="778">
        <v>2</v>
      </c>
      <c r="D67" s="778">
        <v>1</v>
      </c>
    </row>
    <row r="68" spans="1:4" ht="12.1" customHeight="1" x14ac:dyDescent="0.15">
      <c r="A68" s="386"/>
      <c r="B68" s="778"/>
      <c r="C68" s="2024"/>
      <c r="D68" s="2024"/>
    </row>
    <row r="69" spans="1:4" ht="16.5" customHeight="1" x14ac:dyDescent="0.15">
      <c r="A69" s="757" t="s">
        <v>1897</v>
      </c>
      <c r="B69" s="758"/>
      <c r="C69" s="758"/>
      <c r="D69" s="758"/>
    </row>
    <row r="70" spans="1:4" ht="17.350000000000001" customHeight="1" x14ac:dyDescent="0.15">
      <c r="A70" s="96" t="s">
        <v>1930</v>
      </c>
      <c r="B70" s="2019"/>
      <c r="C70" s="2019"/>
      <c r="D70" s="2019"/>
    </row>
    <row r="71" spans="1:4" ht="13.6" customHeight="1" x14ac:dyDescent="0.15">
      <c r="A71" s="44" t="s">
        <v>1931</v>
      </c>
      <c r="B71" s="2019"/>
      <c r="C71" s="2019"/>
      <c r="D71" s="2019"/>
    </row>
    <row r="72" spans="1:4" ht="11.25" customHeight="1" x14ac:dyDescent="0.15">
      <c r="A72" s="2020" t="s">
        <v>696</v>
      </c>
      <c r="B72" s="2021"/>
      <c r="C72" s="2021"/>
      <c r="D72" s="2021"/>
    </row>
    <row r="73" spans="1:4" ht="11.25" customHeight="1" x14ac:dyDescent="0.15">
      <c r="A73" s="47" t="s">
        <v>1873</v>
      </c>
      <c r="B73" s="42"/>
      <c r="C73" s="42"/>
      <c r="D73" s="42"/>
    </row>
  </sheetData>
  <pageMargins left="0.7" right="0.7" top="0.75" bottom="0.75" header="0.3" footer="0.3"/>
  <pageSetup paperSize="1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dimension ref="A2:E77"/>
  <sheetViews>
    <sheetView zoomScaleNormal="100" workbookViewId="0"/>
  </sheetViews>
  <sheetFormatPr baseColWidth="10" defaultColWidth="11.375" defaultRowHeight="10.199999999999999" x14ac:dyDescent="0.15"/>
  <cols>
    <col min="1" max="1" width="30.875" style="1" customWidth="1"/>
    <col min="2" max="2" width="11.375" style="1" customWidth="1"/>
    <col min="3" max="3" width="20.75" style="1" customWidth="1"/>
    <col min="4" max="4" width="27.125" style="1" customWidth="1"/>
    <col min="5" max="5" width="11.375" style="1" customWidth="1"/>
    <col min="6" max="6" width="22" style="1" customWidth="1"/>
    <col min="7" max="7" width="11.375" style="1" customWidth="1"/>
    <col min="8" max="8" width="20.75" style="1" customWidth="1"/>
    <col min="9" max="9" width="25.75" style="1" customWidth="1"/>
    <col min="10" max="16384" width="11.375" style="1"/>
  </cols>
  <sheetData>
    <row r="2" spans="1:4" x14ac:dyDescent="0.15">
      <c r="A2" s="96" t="s">
        <v>1932</v>
      </c>
      <c r="B2" s="258"/>
      <c r="C2" s="258"/>
      <c r="D2" s="258"/>
    </row>
    <row r="3" spans="1:4" ht="10.55" customHeight="1" x14ac:dyDescent="0.15">
      <c r="A3" s="2034"/>
      <c r="B3" s="2034"/>
      <c r="C3" s="2034"/>
      <c r="D3" s="2034"/>
    </row>
    <row r="4" spans="1:4" ht="22.6" customHeight="1" x14ac:dyDescent="0.15">
      <c r="A4" s="2444" t="s">
        <v>1933</v>
      </c>
      <c r="B4" s="2444" t="s">
        <v>742</v>
      </c>
      <c r="C4" s="2453" t="s">
        <v>1934</v>
      </c>
      <c r="D4" s="2218"/>
    </row>
    <row r="5" spans="1:4" ht="33.799999999999997" customHeight="1" x14ac:dyDescent="0.15">
      <c r="A5" s="2448"/>
      <c r="B5" s="2454"/>
      <c r="C5" s="2455" t="s">
        <v>1935</v>
      </c>
      <c r="D5" s="2456" t="s">
        <v>1902</v>
      </c>
    </row>
    <row r="6" spans="1:4" ht="14.3" customHeight="1" x14ac:dyDescent="0.15">
      <c r="A6" s="2451" t="s">
        <v>742</v>
      </c>
      <c r="B6" s="2035">
        <v>96</v>
      </c>
      <c r="C6" s="2035">
        <v>82</v>
      </c>
      <c r="D6" s="2035">
        <v>14</v>
      </c>
    </row>
    <row r="7" spans="1:4" ht="11.25" customHeight="1" x14ac:dyDescent="0.15">
      <c r="A7" s="776" t="s">
        <v>677</v>
      </c>
      <c r="B7" s="2035">
        <v>8</v>
      </c>
      <c r="C7" s="2035">
        <v>7</v>
      </c>
      <c r="D7" s="2035">
        <v>1</v>
      </c>
    </row>
    <row r="8" spans="1:4" ht="11.25" customHeight="1" x14ac:dyDescent="0.15">
      <c r="A8" s="45" t="s">
        <v>1936</v>
      </c>
      <c r="B8" s="2036">
        <v>4</v>
      </c>
      <c r="C8" s="2036">
        <v>4</v>
      </c>
      <c r="D8" s="2036" t="s">
        <v>745</v>
      </c>
    </row>
    <row r="9" spans="1:4" ht="11.25" customHeight="1" x14ac:dyDescent="0.15">
      <c r="A9" s="45" t="s">
        <v>1937</v>
      </c>
      <c r="B9" s="2036">
        <v>2</v>
      </c>
      <c r="C9" s="2036">
        <v>2</v>
      </c>
      <c r="D9" s="2036" t="s">
        <v>745</v>
      </c>
    </row>
    <row r="10" spans="1:4" ht="11.25" customHeight="1" x14ac:dyDescent="0.15">
      <c r="A10" s="45" t="s">
        <v>1938</v>
      </c>
      <c r="B10" s="2036">
        <v>1</v>
      </c>
      <c r="C10" s="2036" t="s">
        <v>745</v>
      </c>
      <c r="D10" s="2036">
        <v>1</v>
      </c>
    </row>
    <row r="11" spans="1:4" ht="11.25" customHeight="1" x14ac:dyDescent="0.15">
      <c r="A11" s="45" t="s">
        <v>1939</v>
      </c>
      <c r="B11" s="2036">
        <v>1</v>
      </c>
      <c r="C11" s="2036">
        <v>1</v>
      </c>
      <c r="D11" s="2036" t="s">
        <v>745</v>
      </c>
    </row>
    <row r="12" spans="1:4" ht="11.25" customHeight="1" x14ac:dyDescent="0.15">
      <c r="A12" s="776" t="s">
        <v>678</v>
      </c>
      <c r="B12" s="2035">
        <v>7</v>
      </c>
      <c r="C12" s="2035">
        <v>6</v>
      </c>
      <c r="D12" s="2035">
        <v>1</v>
      </c>
    </row>
    <row r="13" spans="1:4" ht="11.25" customHeight="1" x14ac:dyDescent="0.15">
      <c r="A13" s="45" t="s">
        <v>1936</v>
      </c>
      <c r="B13" s="2036">
        <v>4</v>
      </c>
      <c r="C13" s="2036">
        <v>3</v>
      </c>
      <c r="D13" s="2036">
        <v>1</v>
      </c>
    </row>
    <row r="14" spans="1:4" ht="11.25" customHeight="1" x14ac:dyDescent="0.15">
      <c r="A14" s="45" t="s">
        <v>1940</v>
      </c>
      <c r="B14" s="2036">
        <v>1</v>
      </c>
      <c r="C14" s="2036">
        <v>1</v>
      </c>
      <c r="D14" s="2036" t="s">
        <v>745</v>
      </c>
    </row>
    <row r="15" spans="1:4" ht="11.25" customHeight="1" x14ac:dyDescent="0.15">
      <c r="A15" s="45" t="s">
        <v>1937</v>
      </c>
      <c r="B15" s="2036">
        <v>1</v>
      </c>
      <c r="C15" s="2036">
        <v>1</v>
      </c>
      <c r="D15" s="2036" t="s">
        <v>745</v>
      </c>
    </row>
    <row r="16" spans="1:4" ht="11.25" customHeight="1" x14ac:dyDescent="0.15">
      <c r="A16" s="45" t="s">
        <v>1939</v>
      </c>
      <c r="B16" s="2036">
        <v>1</v>
      </c>
      <c r="C16" s="2036">
        <v>1</v>
      </c>
      <c r="D16" s="2036" t="s">
        <v>745</v>
      </c>
    </row>
    <row r="17" spans="1:4" ht="11.25" customHeight="1" x14ac:dyDescent="0.15">
      <c r="A17" s="776" t="s">
        <v>679</v>
      </c>
      <c r="B17" s="2035">
        <v>10</v>
      </c>
      <c r="C17" s="2035">
        <v>10</v>
      </c>
      <c r="D17" s="2035" t="s">
        <v>745</v>
      </c>
    </row>
    <row r="18" spans="1:4" ht="11.25" customHeight="1" x14ac:dyDescent="0.15">
      <c r="A18" s="45" t="s">
        <v>1936</v>
      </c>
      <c r="B18" s="2036">
        <v>2</v>
      </c>
      <c r="C18" s="2036">
        <v>2</v>
      </c>
      <c r="D18" s="2036" t="s">
        <v>745</v>
      </c>
    </row>
    <row r="19" spans="1:4" ht="11.25" customHeight="1" x14ac:dyDescent="0.15">
      <c r="A19" s="45" t="s">
        <v>1940</v>
      </c>
      <c r="B19" s="2036">
        <v>3</v>
      </c>
      <c r="C19" s="2036">
        <v>3</v>
      </c>
      <c r="D19" s="2036" t="s">
        <v>745</v>
      </c>
    </row>
    <row r="20" spans="1:4" ht="11.25" customHeight="1" x14ac:dyDescent="0.15">
      <c r="A20" s="45" t="s">
        <v>1937</v>
      </c>
      <c r="B20" s="2036">
        <v>3</v>
      </c>
      <c r="C20" s="2036">
        <v>3</v>
      </c>
      <c r="D20" s="2036" t="s">
        <v>745</v>
      </c>
    </row>
    <row r="21" spans="1:4" ht="11.25" customHeight="1" x14ac:dyDescent="0.15">
      <c r="A21" s="45" t="s">
        <v>1939</v>
      </c>
      <c r="B21" s="2036">
        <v>2</v>
      </c>
      <c r="C21" s="2036">
        <v>2</v>
      </c>
      <c r="D21" s="2036" t="s">
        <v>745</v>
      </c>
    </row>
    <row r="22" spans="1:4" ht="11.25" customHeight="1" x14ac:dyDescent="0.15">
      <c r="A22" s="776" t="s">
        <v>680</v>
      </c>
      <c r="B22" s="2035">
        <v>5</v>
      </c>
      <c r="C22" s="2035">
        <v>4</v>
      </c>
      <c r="D22" s="2035">
        <v>1</v>
      </c>
    </row>
    <row r="23" spans="1:4" ht="11.25" customHeight="1" x14ac:dyDescent="0.15">
      <c r="A23" s="45" t="s">
        <v>1936</v>
      </c>
      <c r="B23" s="2036">
        <v>1</v>
      </c>
      <c r="C23" s="2036">
        <v>1</v>
      </c>
      <c r="D23" s="2036" t="s">
        <v>745</v>
      </c>
    </row>
    <row r="24" spans="1:4" ht="11.25" customHeight="1" x14ac:dyDescent="0.15">
      <c r="A24" s="45" t="s">
        <v>1937</v>
      </c>
      <c r="B24" s="2036">
        <v>1</v>
      </c>
      <c r="C24" s="2036">
        <v>1</v>
      </c>
      <c r="D24" s="2036" t="s">
        <v>745</v>
      </c>
    </row>
    <row r="25" spans="1:4" ht="11.25" customHeight="1" x14ac:dyDescent="0.15">
      <c r="A25" s="45" t="s">
        <v>1938</v>
      </c>
      <c r="B25" s="2036">
        <v>1</v>
      </c>
      <c r="C25" s="2036" t="s">
        <v>745</v>
      </c>
      <c r="D25" s="2036">
        <v>1</v>
      </c>
    </row>
    <row r="26" spans="1:4" ht="11.25" customHeight="1" x14ac:dyDescent="0.15">
      <c r="A26" s="45" t="s">
        <v>1939</v>
      </c>
      <c r="B26" s="2036">
        <v>2</v>
      </c>
      <c r="C26" s="2036">
        <v>2</v>
      </c>
      <c r="D26" s="2036" t="s">
        <v>745</v>
      </c>
    </row>
    <row r="27" spans="1:4" ht="11.25" customHeight="1" x14ac:dyDescent="0.15">
      <c r="A27" s="776" t="s">
        <v>681</v>
      </c>
      <c r="B27" s="2035">
        <v>2</v>
      </c>
      <c r="C27" s="2035">
        <v>2</v>
      </c>
      <c r="D27" s="2035" t="s">
        <v>745</v>
      </c>
    </row>
    <row r="28" spans="1:4" ht="11.25" customHeight="1" x14ac:dyDescent="0.15">
      <c r="A28" s="45" t="s">
        <v>1936</v>
      </c>
      <c r="B28" s="2036">
        <v>2</v>
      </c>
      <c r="C28" s="2036">
        <v>2</v>
      </c>
      <c r="D28" s="2036" t="s">
        <v>745</v>
      </c>
    </row>
    <row r="29" spans="1:4" ht="11.25" customHeight="1" x14ac:dyDescent="0.15">
      <c r="A29" s="776" t="s">
        <v>682</v>
      </c>
      <c r="B29" s="2035">
        <v>15</v>
      </c>
      <c r="C29" s="2035">
        <v>14</v>
      </c>
      <c r="D29" s="2035">
        <v>1</v>
      </c>
    </row>
    <row r="30" spans="1:4" ht="11.25" customHeight="1" x14ac:dyDescent="0.15">
      <c r="A30" s="45" t="s">
        <v>1941</v>
      </c>
      <c r="B30" s="2036">
        <v>1</v>
      </c>
      <c r="C30" s="2036">
        <v>1</v>
      </c>
      <c r="D30" s="2036" t="s">
        <v>745</v>
      </c>
    </row>
    <row r="31" spans="1:4" ht="11.25" customHeight="1" x14ac:dyDescent="0.15">
      <c r="A31" s="45" t="s">
        <v>1936</v>
      </c>
      <c r="B31" s="2036">
        <v>1</v>
      </c>
      <c r="C31" s="2036">
        <v>1</v>
      </c>
      <c r="D31" s="2036" t="s">
        <v>745</v>
      </c>
    </row>
    <row r="32" spans="1:4" ht="11.25" customHeight="1" x14ac:dyDescent="0.15">
      <c r="A32" s="45" t="s">
        <v>1940</v>
      </c>
      <c r="B32" s="2036">
        <v>1</v>
      </c>
      <c r="C32" s="2036">
        <v>1</v>
      </c>
      <c r="D32" s="2036" t="s">
        <v>745</v>
      </c>
    </row>
    <row r="33" spans="1:4" ht="11.25" customHeight="1" x14ac:dyDescent="0.15">
      <c r="A33" s="45" t="s">
        <v>1937</v>
      </c>
      <c r="B33" s="2036">
        <v>2</v>
      </c>
      <c r="C33" s="2036">
        <v>2</v>
      </c>
      <c r="D33" s="2036" t="s">
        <v>745</v>
      </c>
    </row>
    <row r="34" spans="1:4" ht="11.25" customHeight="1" x14ac:dyDescent="0.15">
      <c r="A34" s="45" t="s">
        <v>1942</v>
      </c>
      <c r="B34" s="2036">
        <v>1</v>
      </c>
      <c r="C34" s="2036">
        <v>1</v>
      </c>
      <c r="D34" s="2036" t="s">
        <v>745</v>
      </c>
    </row>
    <row r="35" spans="1:4" ht="11.25" customHeight="1" x14ac:dyDescent="0.15">
      <c r="A35" s="45" t="s">
        <v>1938</v>
      </c>
      <c r="B35" s="2036">
        <v>4</v>
      </c>
      <c r="C35" s="2036">
        <v>3</v>
      </c>
      <c r="D35" s="2036">
        <v>1</v>
      </c>
    </row>
    <row r="36" spans="1:4" ht="11.25" customHeight="1" x14ac:dyDescent="0.15">
      <c r="A36" s="45" t="s">
        <v>1939</v>
      </c>
      <c r="B36" s="2036">
        <v>5</v>
      </c>
      <c r="C36" s="2036">
        <v>5</v>
      </c>
      <c r="D36" s="2036" t="s">
        <v>745</v>
      </c>
    </row>
    <row r="37" spans="1:4" ht="11.25" customHeight="1" x14ac:dyDescent="0.15">
      <c r="A37" s="776" t="s">
        <v>683</v>
      </c>
      <c r="B37" s="2035">
        <v>17</v>
      </c>
      <c r="C37" s="2035">
        <v>13</v>
      </c>
      <c r="D37" s="2035">
        <v>4</v>
      </c>
    </row>
    <row r="38" spans="1:4" ht="11.25" customHeight="1" x14ac:dyDescent="0.15">
      <c r="A38" s="45" t="s">
        <v>1941</v>
      </c>
      <c r="B38" s="2036">
        <v>1</v>
      </c>
      <c r="C38" s="2036" t="s">
        <v>745</v>
      </c>
      <c r="D38" s="2036">
        <v>1</v>
      </c>
    </row>
    <row r="39" spans="1:4" ht="11.25" customHeight="1" x14ac:dyDescent="0.15">
      <c r="A39" s="45" t="s">
        <v>1940</v>
      </c>
      <c r="B39" s="2036">
        <v>11</v>
      </c>
      <c r="C39" s="2036">
        <v>11</v>
      </c>
      <c r="D39" s="2036" t="s">
        <v>745</v>
      </c>
    </row>
    <row r="40" spans="1:4" ht="11.25" customHeight="1" x14ac:dyDescent="0.15">
      <c r="A40" s="45" t="s">
        <v>1937</v>
      </c>
      <c r="B40" s="2036">
        <v>2</v>
      </c>
      <c r="C40" s="2036">
        <v>2</v>
      </c>
      <c r="D40" s="2036" t="s">
        <v>745</v>
      </c>
    </row>
    <row r="41" spans="1:4" ht="11.25" customHeight="1" x14ac:dyDescent="0.15">
      <c r="A41" s="45" t="s">
        <v>1938</v>
      </c>
      <c r="B41" s="2036">
        <v>3</v>
      </c>
      <c r="C41" s="2036" t="s">
        <v>745</v>
      </c>
      <c r="D41" s="2036">
        <v>3</v>
      </c>
    </row>
    <row r="42" spans="1:4" s="123" customFormat="1" ht="12.75" customHeight="1" x14ac:dyDescent="0.15">
      <c r="A42" s="776" t="s">
        <v>684</v>
      </c>
      <c r="B42" s="2035">
        <v>2</v>
      </c>
      <c r="C42" s="2035">
        <v>1</v>
      </c>
      <c r="D42" s="2035">
        <v>1</v>
      </c>
    </row>
    <row r="43" spans="1:4" s="123" customFormat="1" ht="12.75" customHeight="1" x14ac:dyDescent="0.15">
      <c r="A43" s="45" t="s">
        <v>1936</v>
      </c>
      <c r="B43" s="2036">
        <v>1</v>
      </c>
      <c r="C43" s="2036">
        <v>1</v>
      </c>
      <c r="D43" s="2036" t="s">
        <v>745</v>
      </c>
    </row>
    <row r="44" spans="1:4" s="123" customFormat="1" ht="12.1" customHeight="1" x14ac:dyDescent="0.15">
      <c r="A44" s="45" t="s">
        <v>1938</v>
      </c>
      <c r="B44" s="2036">
        <v>1</v>
      </c>
      <c r="C44" s="2036" t="s">
        <v>745</v>
      </c>
      <c r="D44" s="2036">
        <v>1</v>
      </c>
    </row>
    <row r="45" spans="1:4" ht="11.25" customHeight="1" x14ac:dyDescent="0.15">
      <c r="A45" s="776" t="s">
        <v>685</v>
      </c>
      <c r="B45" s="2035">
        <v>2</v>
      </c>
      <c r="C45" s="2035">
        <v>2</v>
      </c>
      <c r="D45" s="2035" t="s">
        <v>745</v>
      </c>
    </row>
    <row r="46" spans="1:4" ht="11.25" customHeight="1" x14ac:dyDescent="0.15">
      <c r="A46" s="45" t="s">
        <v>1936</v>
      </c>
      <c r="B46" s="2036">
        <v>1</v>
      </c>
      <c r="C46" s="2036">
        <v>1</v>
      </c>
      <c r="D46" s="2036" t="s">
        <v>745</v>
      </c>
    </row>
    <row r="47" spans="1:4" ht="11.25" customHeight="1" x14ac:dyDescent="0.15">
      <c r="A47" s="45" t="s">
        <v>1937</v>
      </c>
      <c r="B47" s="2036">
        <v>1</v>
      </c>
      <c r="C47" s="2036">
        <v>1</v>
      </c>
      <c r="D47" s="2036" t="s">
        <v>745</v>
      </c>
    </row>
    <row r="48" spans="1:4" s="123" customFormat="1" ht="12.75" customHeight="1" x14ac:dyDescent="0.15">
      <c r="A48" s="776" t="s">
        <v>732</v>
      </c>
      <c r="B48" s="2035">
        <v>2</v>
      </c>
      <c r="C48" s="2035">
        <v>2</v>
      </c>
      <c r="D48" s="2035" t="s">
        <v>745</v>
      </c>
    </row>
    <row r="49" spans="1:4" s="123" customFormat="1" ht="12.75" customHeight="1" x14ac:dyDescent="0.15">
      <c r="A49" s="45" t="s">
        <v>1940</v>
      </c>
      <c r="B49" s="2036">
        <v>2</v>
      </c>
      <c r="C49" s="2036">
        <v>2</v>
      </c>
      <c r="D49" s="2036" t="s">
        <v>745</v>
      </c>
    </row>
    <row r="50" spans="1:4" ht="11.25" customHeight="1" x14ac:dyDescent="0.15">
      <c r="A50" s="776" t="s">
        <v>688</v>
      </c>
      <c r="B50" s="2035">
        <v>4</v>
      </c>
      <c r="C50" s="2035">
        <v>4</v>
      </c>
      <c r="D50" s="2035" t="s">
        <v>745</v>
      </c>
    </row>
    <row r="51" spans="1:4" ht="11.25" customHeight="1" x14ac:dyDescent="0.15">
      <c r="A51" s="45" t="s">
        <v>1937</v>
      </c>
      <c r="B51" s="2036">
        <v>2</v>
      </c>
      <c r="C51" s="2036">
        <v>2</v>
      </c>
      <c r="D51" s="2036" t="s">
        <v>745</v>
      </c>
    </row>
    <row r="52" spans="1:4" ht="11.25" customHeight="1" x14ac:dyDescent="0.15">
      <c r="A52" s="1" t="s">
        <v>1939</v>
      </c>
      <c r="B52" s="2036">
        <v>2</v>
      </c>
      <c r="C52" s="2036">
        <v>2</v>
      </c>
      <c r="D52" s="2036" t="s">
        <v>745</v>
      </c>
    </row>
    <row r="53" spans="1:4" s="123" customFormat="1" ht="12.75" customHeight="1" x14ac:dyDescent="0.15">
      <c r="A53" s="776" t="s">
        <v>689</v>
      </c>
      <c r="B53" s="2035">
        <v>6</v>
      </c>
      <c r="C53" s="2035">
        <v>3</v>
      </c>
      <c r="D53" s="2035">
        <v>3</v>
      </c>
    </row>
    <row r="54" spans="1:4" s="123" customFormat="1" ht="12.75" customHeight="1" x14ac:dyDescent="0.15">
      <c r="A54" s="45" t="s">
        <v>1936</v>
      </c>
      <c r="B54" s="2036">
        <v>1</v>
      </c>
      <c r="C54" s="2036">
        <v>1</v>
      </c>
      <c r="D54" s="2036" t="s">
        <v>745</v>
      </c>
    </row>
    <row r="55" spans="1:4" s="123" customFormat="1" ht="12.75" customHeight="1" x14ac:dyDescent="0.15">
      <c r="A55" s="45" t="s">
        <v>1943</v>
      </c>
      <c r="B55" s="2036">
        <v>1</v>
      </c>
      <c r="C55" s="2036">
        <v>1</v>
      </c>
      <c r="D55" s="2036" t="s">
        <v>745</v>
      </c>
    </row>
    <row r="56" spans="1:4" s="123" customFormat="1" ht="12.75" customHeight="1" x14ac:dyDescent="0.15">
      <c r="A56" s="45" t="s">
        <v>1938</v>
      </c>
      <c r="B56" s="2036">
        <v>3</v>
      </c>
      <c r="C56" s="2036" t="s">
        <v>745</v>
      </c>
      <c r="D56" s="2036">
        <v>3</v>
      </c>
    </row>
    <row r="57" spans="1:4" s="123" customFormat="1" ht="12.1" customHeight="1" x14ac:dyDescent="0.15">
      <c r="A57" s="45" t="s">
        <v>1939</v>
      </c>
      <c r="B57" s="2036">
        <v>1</v>
      </c>
      <c r="C57" s="2036">
        <v>1</v>
      </c>
      <c r="D57" s="2036" t="s">
        <v>745</v>
      </c>
    </row>
    <row r="58" spans="1:4" ht="11.25" customHeight="1" x14ac:dyDescent="0.15">
      <c r="A58" s="776" t="s">
        <v>690</v>
      </c>
      <c r="B58" s="2035">
        <v>2</v>
      </c>
      <c r="C58" s="2035">
        <v>2</v>
      </c>
      <c r="D58" s="2035" t="s">
        <v>745</v>
      </c>
    </row>
    <row r="59" spans="1:4" ht="11.25" customHeight="1" x14ac:dyDescent="0.15">
      <c r="A59" s="45" t="s">
        <v>1937</v>
      </c>
      <c r="B59" s="2036">
        <v>1</v>
      </c>
      <c r="C59" s="2036">
        <v>1</v>
      </c>
      <c r="D59" s="2036" t="s">
        <v>745</v>
      </c>
    </row>
    <row r="60" spans="1:4" ht="11.25" customHeight="1" x14ac:dyDescent="0.15">
      <c r="A60" s="45" t="s">
        <v>1939</v>
      </c>
      <c r="B60" s="2036">
        <v>1</v>
      </c>
      <c r="C60" s="2036">
        <v>1</v>
      </c>
      <c r="D60" s="2036" t="s">
        <v>745</v>
      </c>
    </row>
    <row r="61" spans="1:4" s="123" customFormat="1" ht="13.6" customHeight="1" x14ac:dyDescent="0.15">
      <c r="A61" s="776" t="s">
        <v>691</v>
      </c>
      <c r="B61" s="2035">
        <v>9</v>
      </c>
      <c r="C61" s="2035">
        <v>8</v>
      </c>
      <c r="D61" s="2035">
        <v>1</v>
      </c>
    </row>
    <row r="62" spans="1:4" s="123" customFormat="1" ht="13.6" customHeight="1" x14ac:dyDescent="0.15">
      <c r="A62" s="45" t="s">
        <v>1941</v>
      </c>
      <c r="B62" s="2036">
        <v>1</v>
      </c>
      <c r="C62" s="2036">
        <v>1</v>
      </c>
      <c r="D62" s="2036" t="s">
        <v>745</v>
      </c>
    </row>
    <row r="63" spans="1:4" s="123" customFormat="1" ht="13.6" customHeight="1" x14ac:dyDescent="0.15">
      <c r="A63" s="45" t="s">
        <v>1936</v>
      </c>
      <c r="B63" s="2036">
        <v>1</v>
      </c>
      <c r="C63" s="2036">
        <v>1</v>
      </c>
      <c r="D63" s="2036" t="s">
        <v>745</v>
      </c>
    </row>
    <row r="64" spans="1:4" s="123" customFormat="1" ht="13.6" customHeight="1" x14ac:dyDescent="0.15">
      <c r="A64" s="45" t="s">
        <v>1940</v>
      </c>
      <c r="B64" s="2036">
        <v>4</v>
      </c>
      <c r="C64" s="2036">
        <v>4</v>
      </c>
      <c r="D64" s="2036" t="s">
        <v>745</v>
      </c>
    </row>
    <row r="65" spans="1:5" s="123" customFormat="1" ht="13.6" customHeight="1" x14ac:dyDescent="0.15">
      <c r="A65" s="45" t="s">
        <v>1937</v>
      </c>
      <c r="B65" s="2036">
        <v>1</v>
      </c>
      <c r="C65" s="2036">
        <v>1</v>
      </c>
      <c r="D65" s="2036" t="s">
        <v>745</v>
      </c>
    </row>
    <row r="66" spans="1:5" s="123" customFormat="1" ht="13.6" customHeight="1" x14ac:dyDescent="0.15">
      <c r="A66" s="45" t="s">
        <v>1938</v>
      </c>
      <c r="B66" s="2036">
        <v>1</v>
      </c>
      <c r="C66" s="2036" t="s">
        <v>745</v>
      </c>
      <c r="D66" s="2036">
        <v>1</v>
      </c>
    </row>
    <row r="67" spans="1:5" s="123" customFormat="1" ht="12.75" customHeight="1" x14ac:dyDescent="0.15">
      <c r="A67" s="45" t="s">
        <v>1944</v>
      </c>
      <c r="B67" s="2036">
        <v>1</v>
      </c>
      <c r="C67" s="2036">
        <v>1</v>
      </c>
      <c r="D67" s="2036" t="s">
        <v>745</v>
      </c>
    </row>
    <row r="68" spans="1:5" ht="11.25" customHeight="1" x14ac:dyDescent="0.15">
      <c r="A68" s="776" t="s">
        <v>693</v>
      </c>
      <c r="B68" s="2035">
        <v>5</v>
      </c>
      <c r="C68" s="2035">
        <v>4</v>
      </c>
      <c r="D68" s="2035">
        <v>1</v>
      </c>
    </row>
    <row r="69" spans="1:5" ht="11.25" customHeight="1" x14ac:dyDescent="0.15">
      <c r="A69" s="45" t="s">
        <v>1940</v>
      </c>
      <c r="B69" s="778">
        <v>1</v>
      </c>
      <c r="C69" s="778">
        <v>1</v>
      </c>
      <c r="D69" s="778" t="s">
        <v>745</v>
      </c>
    </row>
    <row r="70" spans="1:5" ht="11.25" customHeight="1" x14ac:dyDescent="0.15">
      <c r="A70" s="45" t="s">
        <v>1937</v>
      </c>
      <c r="B70" s="778">
        <v>2</v>
      </c>
      <c r="C70" s="778">
        <v>2</v>
      </c>
      <c r="D70" s="778" t="s">
        <v>745</v>
      </c>
    </row>
    <row r="71" spans="1:5" ht="11.25" customHeight="1" x14ac:dyDescent="0.15">
      <c r="A71" s="45" t="s">
        <v>1938</v>
      </c>
      <c r="B71" s="778">
        <v>1</v>
      </c>
      <c r="C71" s="778" t="s">
        <v>745</v>
      </c>
      <c r="D71" s="778">
        <v>1</v>
      </c>
    </row>
    <row r="72" spans="1:5" ht="11.25" customHeight="1" x14ac:dyDescent="0.15">
      <c r="A72" s="45" t="s">
        <v>1939</v>
      </c>
      <c r="B72" s="778">
        <v>1</v>
      </c>
      <c r="C72" s="778">
        <v>1</v>
      </c>
      <c r="D72" s="778" t="s">
        <v>745</v>
      </c>
    </row>
    <row r="73" spans="1:5" ht="8.35" customHeight="1" x14ac:dyDescent="0.15">
      <c r="A73" s="45"/>
      <c r="B73" s="2037"/>
      <c r="C73" s="2038"/>
      <c r="D73" s="2038"/>
    </row>
    <row r="74" spans="1:5" ht="15.8" customHeight="1" x14ac:dyDescent="0.15">
      <c r="A74" s="754" t="s">
        <v>1945</v>
      </c>
      <c r="B74" s="755"/>
      <c r="C74" s="755"/>
      <c r="D74" s="755"/>
      <c r="E74" s="758"/>
    </row>
    <row r="75" spans="1:5" ht="17.350000000000001" customHeight="1" x14ac:dyDescent="0.15">
      <c r="A75" s="152" t="s">
        <v>1946</v>
      </c>
      <c r="B75" s="42"/>
      <c r="C75" s="42"/>
      <c r="D75" s="42"/>
    </row>
    <row r="76" spans="1:5" ht="11.25" customHeight="1" x14ac:dyDescent="0.15">
      <c r="A76" s="2039" t="s">
        <v>696</v>
      </c>
      <c r="B76" s="2040"/>
      <c r="C76" s="2040"/>
      <c r="D76" s="2040"/>
    </row>
    <row r="77" spans="1:5" ht="11.25" customHeight="1" x14ac:dyDescent="0.15">
      <c r="A77" s="47" t="s">
        <v>1873</v>
      </c>
      <c r="B77" s="45"/>
      <c r="C77" s="45"/>
      <c r="D77" s="45"/>
    </row>
  </sheetData>
  <pageMargins left="0.7" right="0.7" top="0.75" bottom="0.75" header="0.3" footer="0.3"/>
  <pageSetup paperSize="14"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B16"/>
  <sheetViews>
    <sheetView zoomScaleNormal="100" workbookViewId="0"/>
  </sheetViews>
  <sheetFormatPr baseColWidth="10" defaultColWidth="12.625" defaultRowHeight="10.199999999999999" x14ac:dyDescent="0.15"/>
  <cols>
    <col min="1" max="1" width="48.625" style="1825" customWidth="1"/>
    <col min="2" max="2" width="15.875" style="1825" bestFit="1" customWidth="1"/>
    <col min="3" max="16384" width="12.625" style="1825"/>
  </cols>
  <sheetData>
    <row r="1" spans="1:2" ht="10.55" customHeight="1" x14ac:dyDescent="0.15"/>
    <row r="2" spans="1:2" ht="14.3" customHeight="1" x14ac:dyDescent="0.15">
      <c r="A2" s="1826" t="s">
        <v>757</v>
      </c>
    </row>
    <row r="3" spans="1:2" ht="10.55" customHeight="1" x14ac:dyDescent="0.15"/>
    <row r="4" spans="1:2" ht="11.25" customHeight="1" x14ac:dyDescent="0.15">
      <c r="A4" s="2179" t="s">
        <v>740</v>
      </c>
      <c r="B4" s="2180" t="s">
        <v>758</v>
      </c>
    </row>
    <row r="5" spans="1:2" ht="11.25" customHeight="1" x14ac:dyDescent="0.15">
      <c r="A5" s="1816" t="s">
        <v>676</v>
      </c>
      <c r="B5" s="1834">
        <v>42905.880000000005</v>
      </c>
    </row>
    <row r="6" spans="1:2" ht="11.25" customHeight="1" x14ac:dyDescent="0.15">
      <c r="A6" s="1831" t="s">
        <v>743</v>
      </c>
      <c r="B6" s="1835">
        <v>1003.57</v>
      </c>
    </row>
    <row r="7" spans="1:2" ht="11.25" customHeight="1" x14ac:dyDescent="0.15">
      <c r="A7" s="1831" t="s">
        <v>759</v>
      </c>
      <c r="B7" s="1836" t="s">
        <v>745</v>
      </c>
    </row>
    <row r="8" spans="1:2" ht="11.25" customHeight="1" x14ac:dyDescent="0.15">
      <c r="A8" s="1831" t="s">
        <v>746</v>
      </c>
      <c r="B8" s="1837">
        <v>9001</v>
      </c>
    </row>
    <row r="9" spans="1:2" ht="11.25" customHeight="1" x14ac:dyDescent="0.15">
      <c r="A9" s="168" t="s">
        <v>747</v>
      </c>
      <c r="B9" s="1838">
        <v>30304.31</v>
      </c>
    </row>
    <row r="10" spans="1:2" ht="11.25" customHeight="1" x14ac:dyDescent="0.15">
      <c r="A10" s="1831" t="s">
        <v>748</v>
      </c>
      <c r="B10" s="1837">
        <v>1725</v>
      </c>
    </row>
    <row r="11" spans="1:2" ht="11.25" customHeight="1" x14ac:dyDescent="0.15">
      <c r="A11" s="1831" t="s">
        <v>755</v>
      </c>
      <c r="B11" s="1835">
        <v>872</v>
      </c>
    </row>
    <row r="13" spans="1:2" s="1831" customFormat="1" ht="10.55" customHeight="1" x14ac:dyDescent="0.25">
      <c r="A13" s="171" t="s">
        <v>734</v>
      </c>
    </row>
    <row r="14" spans="1:2" s="1831" customFormat="1" ht="10.55" customHeight="1" x14ac:dyDescent="0.25">
      <c r="A14" s="160" t="s">
        <v>760</v>
      </c>
    </row>
    <row r="15" spans="1:2" s="1831" customFormat="1" ht="10.55" customHeight="1" x14ac:dyDescent="0.25">
      <c r="A15" s="1795" t="s">
        <v>761</v>
      </c>
    </row>
    <row r="16" spans="1:2" s="1815" customFormat="1" x14ac:dyDescent="0.15">
      <c r="A16" s="1818" t="s">
        <v>698</v>
      </c>
      <c r="B16" s="1822"/>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dimension ref="A2:L19"/>
  <sheetViews>
    <sheetView workbookViewId="0"/>
  </sheetViews>
  <sheetFormatPr baseColWidth="10" defaultColWidth="11.375" defaultRowHeight="10.199999999999999" x14ac:dyDescent="0.15"/>
  <cols>
    <col min="1" max="6" width="12.875" style="1" customWidth="1"/>
    <col min="7" max="16384" width="11.375" style="1"/>
  </cols>
  <sheetData>
    <row r="2" spans="1:12" x14ac:dyDescent="0.15">
      <c r="A2" s="96" t="s">
        <v>1947</v>
      </c>
      <c r="B2" s="96"/>
      <c r="C2" s="96"/>
      <c r="D2" s="96"/>
      <c r="E2" s="96"/>
      <c r="F2" s="96"/>
    </row>
    <row r="3" spans="1:12" x14ac:dyDescent="0.15">
      <c r="A3" s="2015"/>
      <c r="B3" s="2015"/>
      <c r="C3" s="2015"/>
    </row>
    <row r="4" spans="1:12" ht="14.95" customHeight="1" x14ac:dyDescent="0.15">
      <c r="A4" s="2457" t="s">
        <v>1246</v>
      </c>
      <c r="B4" s="2458" t="s">
        <v>1948</v>
      </c>
      <c r="C4" s="2458"/>
      <c r="D4" s="2458"/>
      <c r="E4" s="2458"/>
      <c r="F4" s="2459"/>
    </row>
    <row r="5" spans="1:12" ht="14.95" customHeight="1" x14ac:dyDescent="0.15">
      <c r="A5" s="2041"/>
      <c r="B5" s="2460" t="s">
        <v>742</v>
      </c>
      <c r="C5" s="2458" t="s">
        <v>1949</v>
      </c>
      <c r="D5" s="2459"/>
      <c r="E5" s="2359" t="s">
        <v>1950</v>
      </c>
      <c r="F5" s="2359"/>
    </row>
    <row r="6" spans="1:12" ht="14.95" customHeight="1" x14ac:dyDescent="0.15">
      <c r="A6" s="2448"/>
      <c r="B6" s="2461"/>
      <c r="C6" s="2462" t="s">
        <v>916</v>
      </c>
      <c r="D6" s="2463" t="s">
        <v>917</v>
      </c>
      <c r="E6" s="2351" t="s">
        <v>1951</v>
      </c>
      <c r="F6" s="2351" t="s">
        <v>1952</v>
      </c>
    </row>
    <row r="7" spans="1:12" x14ac:dyDescent="0.15">
      <c r="A7" s="2042">
        <v>2017</v>
      </c>
      <c r="B7" s="2043">
        <v>27</v>
      </c>
      <c r="C7" s="577">
        <v>21</v>
      </c>
      <c r="D7" s="577">
        <v>6</v>
      </c>
      <c r="E7" s="577">
        <v>27</v>
      </c>
      <c r="F7" s="577" t="s">
        <v>1953</v>
      </c>
    </row>
    <row r="8" spans="1:12" x14ac:dyDescent="0.15">
      <c r="A8" s="2042">
        <v>2018</v>
      </c>
      <c r="B8" s="2043">
        <v>31</v>
      </c>
      <c r="C8" s="2044">
        <v>24</v>
      </c>
      <c r="D8" s="577">
        <v>7</v>
      </c>
      <c r="E8" s="577">
        <v>27</v>
      </c>
      <c r="F8" s="577">
        <v>4</v>
      </c>
    </row>
    <row r="9" spans="1:12" x14ac:dyDescent="0.15">
      <c r="A9" s="2045">
        <v>2019</v>
      </c>
      <c r="B9" s="2043">
        <v>21</v>
      </c>
      <c r="C9" s="2044">
        <v>12</v>
      </c>
      <c r="D9" s="577">
        <v>9</v>
      </c>
      <c r="E9" s="577">
        <v>15</v>
      </c>
      <c r="F9" s="577">
        <v>6</v>
      </c>
    </row>
    <row r="10" spans="1:12" x14ac:dyDescent="0.15">
      <c r="A10" s="2045">
        <v>2020</v>
      </c>
      <c r="B10" s="2043">
        <v>20</v>
      </c>
      <c r="C10" s="2044">
        <v>20</v>
      </c>
      <c r="D10" s="2044">
        <v>0</v>
      </c>
      <c r="E10" s="2044">
        <v>20</v>
      </c>
      <c r="F10" s="2044">
        <v>0</v>
      </c>
    </row>
    <row r="11" spans="1:12" ht="9.6999999999999993" customHeight="1" x14ac:dyDescent="0.15">
      <c r="A11" s="2045">
        <v>2021</v>
      </c>
      <c r="B11" s="2043">
        <v>8</v>
      </c>
      <c r="C11" s="2044">
        <v>7</v>
      </c>
      <c r="D11" s="2044">
        <v>1</v>
      </c>
      <c r="E11" s="2044">
        <v>8</v>
      </c>
      <c r="F11" s="2044">
        <v>0</v>
      </c>
      <c r="H11" s="752"/>
      <c r="I11" s="752"/>
      <c r="J11" s="752"/>
      <c r="K11" s="752"/>
      <c r="L11" s="752"/>
    </row>
    <row r="12" spans="1:12" ht="9.6999999999999993" customHeight="1" x14ac:dyDescent="0.15"/>
    <row r="13" spans="1:12" ht="13.6" customHeight="1" x14ac:dyDescent="0.15">
      <c r="A13" s="754" t="s">
        <v>1871</v>
      </c>
      <c r="B13" s="755"/>
      <c r="C13" s="755"/>
      <c r="D13" s="755"/>
      <c r="E13" s="755"/>
      <c r="F13" s="755"/>
    </row>
    <row r="14" spans="1:12" ht="14.95" customHeight="1" x14ac:dyDescent="0.15">
      <c r="A14" s="152" t="s">
        <v>1954</v>
      </c>
      <c r="B14" s="765"/>
      <c r="C14" s="765"/>
      <c r="D14" s="765"/>
      <c r="E14" s="765"/>
      <c r="F14" s="765"/>
    </row>
    <row r="15" spans="1:12" ht="12.1" customHeight="1" x14ac:dyDescent="0.15">
      <c r="A15" s="2039" t="s">
        <v>696</v>
      </c>
      <c r="B15" s="2040"/>
      <c r="C15" s="2040"/>
      <c r="D15" s="2040"/>
      <c r="E15" s="2040"/>
      <c r="F15" s="2040"/>
    </row>
    <row r="16" spans="1:12" ht="12.1" customHeight="1" x14ac:dyDescent="0.15">
      <c r="A16" s="258" t="s">
        <v>1955</v>
      </c>
      <c r="B16" s="776"/>
      <c r="C16" s="776"/>
      <c r="D16" s="776"/>
      <c r="E16" s="776"/>
      <c r="F16" s="776"/>
    </row>
    <row r="19" spans="1:4" ht="10.55" customHeight="1" x14ac:dyDescent="0.15">
      <c r="A19" s="2046"/>
      <c r="B19" s="2046"/>
      <c r="C19" s="2046"/>
      <c r="D19" s="2046"/>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dimension ref="A2:C20"/>
  <sheetViews>
    <sheetView workbookViewId="0"/>
  </sheetViews>
  <sheetFormatPr baseColWidth="10" defaultColWidth="10.875" defaultRowHeight="10.199999999999999" x14ac:dyDescent="0.15"/>
  <cols>
    <col min="1" max="1" width="33.25" style="123" customWidth="1"/>
    <col min="2" max="2" width="34.125" style="123" customWidth="1"/>
    <col min="3" max="3" width="11.875" style="123" customWidth="1"/>
    <col min="4" max="4" width="4.75" style="123" customWidth="1"/>
    <col min="5" max="16384" width="10.875" style="123"/>
  </cols>
  <sheetData>
    <row r="2" spans="1:3" s="121" customFormat="1" x14ac:dyDescent="0.25">
      <c r="A2" s="278" t="s">
        <v>1956</v>
      </c>
      <c r="B2" s="278"/>
      <c r="C2" s="278"/>
    </row>
    <row r="3" spans="1:3" x14ac:dyDescent="0.15">
      <c r="A3" s="1"/>
      <c r="B3" s="1"/>
      <c r="C3" s="1"/>
    </row>
    <row r="4" spans="1:3" s="663" customFormat="1" ht="22.6" customHeight="1" x14ac:dyDescent="0.25">
      <c r="A4" s="2351" t="s">
        <v>1957</v>
      </c>
      <c r="B4" s="2351" t="s">
        <v>1958</v>
      </c>
      <c r="C4" s="2351" t="s">
        <v>1959</v>
      </c>
    </row>
    <row r="5" spans="1:3" x14ac:dyDescent="0.15">
      <c r="A5" s="266" t="s">
        <v>742</v>
      </c>
      <c r="B5" s="1717"/>
      <c r="C5" s="2047">
        <v>53</v>
      </c>
    </row>
    <row r="6" spans="1:3" x14ac:dyDescent="0.15">
      <c r="A6" s="309" t="s">
        <v>1407</v>
      </c>
      <c r="B6" s="305"/>
      <c r="C6" s="2047">
        <v>1</v>
      </c>
    </row>
    <row r="7" spans="1:3" ht="11.55" x14ac:dyDescent="0.15">
      <c r="A7" s="270" t="s">
        <v>1960</v>
      </c>
      <c r="B7" s="305" t="s">
        <v>1961</v>
      </c>
      <c r="C7" s="2048">
        <v>1</v>
      </c>
    </row>
    <row r="8" spans="1:3" x14ac:dyDescent="0.15">
      <c r="A8" s="309" t="s">
        <v>683</v>
      </c>
      <c r="B8" s="305"/>
      <c r="C8" s="2047">
        <v>51</v>
      </c>
    </row>
    <row r="9" spans="1:3" ht="11.55" x14ac:dyDescent="0.15">
      <c r="A9" s="270" t="s">
        <v>1962</v>
      </c>
      <c r="B9" s="305" t="s">
        <v>1961</v>
      </c>
      <c r="C9" s="2048">
        <v>1</v>
      </c>
    </row>
    <row r="10" spans="1:3" ht="11.55" x14ac:dyDescent="0.15">
      <c r="A10" s="270" t="s">
        <v>1963</v>
      </c>
      <c r="B10" s="305" t="s">
        <v>1964</v>
      </c>
      <c r="C10" s="2048">
        <v>11</v>
      </c>
    </row>
    <row r="11" spans="1:3" ht="11.55" x14ac:dyDescent="0.15">
      <c r="A11" s="270" t="s">
        <v>1965</v>
      </c>
      <c r="B11" s="305" t="s">
        <v>1964</v>
      </c>
      <c r="C11" s="2048">
        <v>35</v>
      </c>
    </row>
    <row r="12" spans="1:3" ht="11.55" x14ac:dyDescent="0.15">
      <c r="A12" s="270" t="s">
        <v>1965</v>
      </c>
      <c r="B12" s="305" t="s">
        <v>1961</v>
      </c>
      <c r="C12" s="2048">
        <v>4</v>
      </c>
    </row>
    <row r="13" spans="1:3" x14ac:dyDescent="0.15">
      <c r="A13" s="309" t="s">
        <v>1469</v>
      </c>
      <c r="B13" s="305"/>
      <c r="C13" s="2047">
        <v>1</v>
      </c>
    </row>
    <row r="14" spans="1:3" ht="11.55" x14ac:dyDescent="0.15">
      <c r="A14" s="270" t="s">
        <v>1966</v>
      </c>
      <c r="B14" s="305" t="s">
        <v>1967</v>
      </c>
      <c r="C14" s="2048">
        <v>1</v>
      </c>
    </row>
    <row r="15" spans="1:3" x14ac:dyDescent="0.15">
      <c r="A15" s="270"/>
      <c r="B15" s="305"/>
      <c r="C15" s="600"/>
    </row>
    <row r="16" spans="1:3" x14ac:dyDescent="0.15">
      <c r="A16" s="22" t="s">
        <v>1968</v>
      </c>
      <c r="B16" s="151"/>
      <c r="C16" s="151"/>
    </row>
    <row r="17" spans="1:3" s="94" customFormat="1" x14ac:dyDescent="0.15">
      <c r="A17" s="1671" t="s">
        <v>1969</v>
      </c>
      <c r="B17" s="592"/>
      <c r="C17" s="592"/>
    </row>
    <row r="18" spans="1:3" s="94" customFormat="1" x14ac:dyDescent="0.15">
      <c r="A18" s="1671" t="s">
        <v>1970</v>
      </c>
      <c r="B18" s="592"/>
      <c r="C18" s="592"/>
    </row>
    <row r="19" spans="1:3" x14ac:dyDescent="0.15">
      <c r="A19" s="46" t="s">
        <v>1971</v>
      </c>
      <c r="B19" s="151"/>
      <c r="C19" s="151"/>
    </row>
    <row r="20" spans="1:3" x14ac:dyDescent="0.15">
      <c r="A20" s="22" t="s">
        <v>1972</v>
      </c>
      <c r="B20" s="151"/>
      <c r="C20" s="151"/>
    </row>
  </sheetData>
  <pageMargins left="0.7" right="0.7" top="0.75" bottom="0.75" header="0.3" footer="0.3"/>
  <pageSetup paperSize="9" orientation="portrait" verticalDpi="599"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dimension ref="A2:E50"/>
  <sheetViews>
    <sheetView zoomScaleNormal="100" zoomScalePageLayoutView="90" workbookViewId="0"/>
  </sheetViews>
  <sheetFormatPr baseColWidth="10" defaultColWidth="10.875" defaultRowHeight="10.199999999999999" x14ac:dyDescent="0.15"/>
  <cols>
    <col min="1" max="1" width="52" style="123" customWidth="1"/>
    <col min="2" max="2" width="14.375" style="123" customWidth="1"/>
    <col min="3" max="3" width="15.375" style="123" customWidth="1"/>
    <col min="4" max="4" width="16.875" style="123" customWidth="1"/>
    <col min="5" max="5" width="18.125" style="123" customWidth="1"/>
    <col min="6" max="6" width="11.25" style="123" customWidth="1"/>
    <col min="7" max="16384" width="10.875" style="123"/>
  </cols>
  <sheetData>
    <row r="2" spans="1:5" x14ac:dyDescent="0.15">
      <c r="A2" s="2049" t="s">
        <v>1973</v>
      </c>
      <c r="B2" s="2050"/>
      <c r="C2" s="2050"/>
      <c r="D2" s="2050"/>
    </row>
    <row r="3" spans="1:5" x14ac:dyDescent="0.15">
      <c r="A3" s="1"/>
      <c r="B3" s="1"/>
      <c r="C3" s="1877"/>
      <c r="D3" s="1"/>
    </row>
    <row r="4" spans="1:5" s="663" customFormat="1" ht="22.6" customHeight="1" x14ac:dyDescent="0.25">
      <c r="A4" s="2464" t="s">
        <v>1974</v>
      </c>
      <c r="B4" s="2359" t="s">
        <v>1975</v>
      </c>
      <c r="C4" s="2359" t="s">
        <v>1976</v>
      </c>
      <c r="D4" s="2359" t="s">
        <v>1977</v>
      </c>
      <c r="E4" s="2359" t="s">
        <v>1978</v>
      </c>
    </row>
    <row r="5" spans="1:5" s="1" customFormat="1" x14ac:dyDescent="0.15">
      <c r="A5" s="266" t="s">
        <v>742</v>
      </c>
      <c r="B5" s="2051">
        <v>785</v>
      </c>
      <c r="C5" s="2051">
        <v>572</v>
      </c>
      <c r="D5" s="2051">
        <v>210</v>
      </c>
      <c r="E5" s="2051">
        <v>3</v>
      </c>
    </row>
    <row r="6" spans="1:5" s="618" customFormat="1" x14ac:dyDescent="0.15">
      <c r="A6" s="333" t="s">
        <v>1906</v>
      </c>
      <c r="B6" s="2051">
        <v>97</v>
      </c>
      <c r="C6" s="2051">
        <v>0</v>
      </c>
      <c r="D6" s="2051">
        <v>97</v>
      </c>
      <c r="E6" s="2051">
        <v>0</v>
      </c>
    </row>
    <row r="7" spans="1:5" x14ac:dyDescent="0.15">
      <c r="A7" s="309" t="s">
        <v>1277</v>
      </c>
      <c r="B7" s="2051">
        <v>61</v>
      </c>
      <c r="C7" s="2051">
        <v>0</v>
      </c>
      <c r="D7" s="2051">
        <v>61</v>
      </c>
      <c r="E7" s="2051">
        <v>0</v>
      </c>
    </row>
    <row r="8" spans="1:5" x14ac:dyDescent="0.15">
      <c r="A8" s="270" t="s">
        <v>1979</v>
      </c>
      <c r="B8" s="2052">
        <v>59</v>
      </c>
      <c r="C8" s="2052">
        <v>0</v>
      </c>
      <c r="D8" s="2052">
        <v>59</v>
      </c>
      <c r="E8" s="1877">
        <v>0</v>
      </c>
    </row>
    <row r="9" spans="1:5" x14ac:dyDescent="0.15">
      <c r="A9" s="270" t="s">
        <v>1980</v>
      </c>
      <c r="B9" s="2052">
        <v>2</v>
      </c>
      <c r="C9" s="2052">
        <v>0</v>
      </c>
      <c r="D9" s="2052">
        <v>2</v>
      </c>
      <c r="E9" s="1877">
        <v>0</v>
      </c>
    </row>
    <row r="10" spans="1:5" s="697" customFormat="1" x14ac:dyDescent="0.15">
      <c r="A10" s="309" t="s">
        <v>1981</v>
      </c>
      <c r="B10" s="2051">
        <v>36</v>
      </c>
      <c r="C10" s="2051">
        <v>0</v>
      </c>
      <c r="D10" s="2051">
        <v>36</v>
      </c>
      <c r="E10" s="2051">
        <v>0</v>
      </c>
    </row>
    <row r="11" spans="1:5" s="697" customFormat="1" x14ac:dyDescent="0.15">
      <c r="A11" s="270" t="s">
        <v>1982</v>
      </c>
      <c r="B11" s="2052">
        <v>2</v>
      </c>
      <c r="C11" s="2052">
        <v>0</v>
      </c>
      <c r="D11" s="2052">
        <v>2</v>
      </c>
      <c r="E11" s="1877">
        <v>0</v>
      </c>
    </row>
    <row r="12" spans="1:5" s="697" customFormat="1" x14ac:dyDescent="0.15">
      <c r="A12" s="270" t="s">
        <v>1983</v>
      </c>
      <c r="B12" s="2052">
        <v>2</v>
      </c>
      <c r="C12" s="2052">
        <v>0</v>
      </c>
      <c r="D12" s="2052">
        <v>2</v>
      </c>
      <c r="E12" s="1877">
        <v>0</v>
      </c>
    </row>
    <row r="13" spans="1:5" s="697" customFormat="1" x14ac:dyDescent="0.15">
      <c r="A13" s="270" t="s">
        <v>1984</v>
      </c>
      <c r="B13" s="2052">
        <v>31</v>
      </c>
      <c r="C13" s="2052">
        <v>0</v>
      </c>
      <c r="D13" s="2052">
        <v>31</v>
      </c>
      <c r="E13" s="1877">
        <v>0</v>
      </c>
    </row>
    <row r="14" spans="1:5" s="697" customFormat="1" x14ac:dyDescent="0.15">
      <c r="A14" s="270" t="s">
        <v>1980</v>
      </c>
      <c r="B14" s="2052">
        <v>1</v>
      </c>
      <c r="C14" s="2052">
        <v>0</v>
      </c>
      <c r="D14" s="2052">
        <v>1</v>
      </c>
      <c r="E14" s="1877">
        <v>0</v>
      </c>
    </row>
    <row r="15" spans="1:5" s="266" customFormat="1" x14ac:dyDescent="0.15">
      <c r="A15" s="333" t="s">
        <v>679</v>
      </c>
      <c r="B15" s="2051">
        <v>1</v>
      </c>
      <c r="C15" s="2051">
        <v>0</v>
      </c>
      <c r="D15" s="2051">
        <v>1</v>
      </c>
      <c r="E15" s="2051">
        <v>0</v>
      </c>
    </row>
    <row r="16" spans="1:5" s="266" customFormat="1" x14ac:dyDescent="0.15">
      <c r="A16" s="309" t="s">
        <v>1985</v>
      </c>
      <c r="B16" s="2051">
        <v>1</v>
      </c>
      <c r="C16" s="2051">
        <v>0</v>
      </c>
      <c r="D16" s="2051">
        <v>1</v>
      </c>
      <c r="E16" s="2051">
        <v>0</v>
      </c>
    </row>
    <row r="17" spans="1:5" s="1" customFormat="1" x14ac:dyDescent="0.15">
      <c r="A17" s="270" t="s">
        <v>1986</v>
      </c>
      <c r="B17" s="2052">
        <v>1</v>
      </c>
      <c r="C17" s="2052">
        <v>0</v>
      </c>
      <c r="D17" s="2052">
        <v>0</v>
      </c>
      <c r="E17" s="1877">
        <v>0</v>
      </c>
    </row>
    <row r="18" spans="1:5" s="1" customFormat="1" x14ac:dyDescent="0.15">
      <c r="A18" s="333" t="s">
        <v>1407</v>
      </c>
      <c r="B18" s="2051">
        <v>1</v>
      </c>
      <c r="C18" s="2051">
        <v>0</v>
      </c>
      <c r="D18" s="2051">
        <v>1</v>
      </c>
      <c r="E18" s="2051">
        <v>0</v>
      </c>
    </row>
    <row r="19" spans="1:5" s="1" customFormat="1" x14ac:dyDescent="0.15">
      <c r="A19" s="309" t="s">
        <v>1987</v>
      </c>
      <c r="B19" s="2051">
        <v>1</v>
      </c>
      <c r="C19" s="2051">
        <v>0</v>
      </c>
      <c r="D19" s="2051">
        <v>1</v>
      </c>
      <c r="E19" s="2051">
        <v>0</v>
      </c>
    </row>
    <row r="20" spans="1:5" s="1" customFormat="1" x14ac:dyDescent="0.15">
      <c r="A20" s="270" t="s">
        <v>1988</v>
      </c>
      <c r="B20" s="2052">
        <v>1</v>
      </c>
      <c r="C20" s="2052">
        <v>0</v>
      </c>
      <c r="D20" s="2052">
        <v>1</v>
      </c>
      <c r="E20" s="1877">
        <v>0</v>
      </c>
    </row>
    <row r="21" spans="1:5" s="1" customFormat="1" x14ac:dyDescent="0.15">
      <c r="A21" s="333" t="s">
        <v>1912</v>
      </c>
      <c r="B21" s="2051">
        <v>16</v>
      </c>
      <c r="C21" s="2051">
        <v>0</v>
      </c>
      <c r="D21" s="2051">
        <v>16</v>
      </c>
      <c r="E21" s="2051">
        <v>0</v>
      </c>
    </row>
    <row r="22" spans="1:5" s="1" customFormat="1" x14ac:dyDescent="0.15">
      <c r="A22" s="309" t="s">
        <v>1989</v>
      </c>
      <c r="B22" s="2051">
        <v>16</v>
      </c>
      <c r="C22" s="2051">
        <v>0</v>
      </c>
      <c r="D22" s="2051">
        <v>16</v>
      </c>
      <c r="E22" s="602">
        <v>0</v>
      </c>
    </row>
    <row r="23" spans="1:5" s="1" customFormat="1" x14ac:dyDescent="0.15">
      <c r="A23" s="270" t="s">
        <v>1990</v>
      </c>
      <c r="B23" s="2052">
        <v>8</v>
      </c>
      <c r="C23" s="2052">
        <v>0</v>
      </c>
      <c r="D23" s="2052">
        <v>8</v>
      </c>
      <c r="E23" s="1877">
        <v>0</v>
      </c>
    </row>
    <row r="24" spans="1:5" s="1" customFormat="1" x14ac:dyDescent="0.15">
      <c r="A24" s="270" t="s">
        <v>1991</v>
      </c>
      <c r="B24" s="2052">
        <v>8</v>
      </c>
      <c r="C24" s="2052">
        <v>0</v>
      </c>
      <c r="D24" s="2052">
        <v>8</v>
      </c>
      <c r="E24" s="1877">
        <v>0</v>
      </c>
    </row>
    <row r="25" spans="1:5" s="1" customFormat="1" x14ac:dyDescent="0.15">
      <c r="A25" s="333" t="s">
        <v>1410</v>
      </c>
      <c r="B25" s="2051">
        <v>3</v>
      </c>
      <c r="C25" s="2051">
        <v>0</v>
      </c>
      <c r="D25" s="2051">
        <v>0</v>
      </c>
      <c r="E25" s="2051">
        <v>3</v>
      </c>
    </row>
    <row r="26" spans="1:5" s="1" customFormat="1" x14ac:dyDescent="0.15">
      <c r="A26" s="309" t="s">
        <v>1992</v>
      </c>
      <c r="B26" s="2051">
        <v>3</v>
      </c>
      <c r="C26" s="2051">
        <v>0</v>
      </c>
      <c r="D26" s="2051">
        <v>0</v>
      </c>
      <c r="E26" s="2051">
        <v>3</v>
      </c>
    </row>
    <row r="27" spans="1:5" s="1" customFormat="1" x14ac:dyDescent="0.15">
      <c r="A27" s="270" t="s">
        <v>1993</v>
      </c>
      <c r="B27" s="2052">
        <v>3</v>
      </c>
      <c r="C27" s="2052">
        <v>0</v>
      </c>
      <c r="D27" s="2052">
        <v>0</v>
      </c>
      <c r="E27" s="1877">
        <v>3</v>
      </c>
    </row>
    <row r="28" spans="1:5" s="1" customFormat="1" x14ac:dyDescent="0.15">
      <c r="A28" s="333" t="s">
        <v>683</v>
      </c>
      <c r="B28" s="2051">
        <v>93</v>
      </c>
      <c r="C28" s="2051">
        <v>0</v>
      </c>
      <c r="D28" s="2051">
        <v>93</v>
      </c>
      <c r="E28" s="2051">
        <v>0</v>
      </c>
    </row>
    <row r="29" spans="1:5" s="94" customFormat="1" x14ac:dyDescent="0.15">
      <c r="A29" s="309" t="s">
        <v>1994</v>
      </c>
      <c r="B29" s="2051">
        <v>27</v>
      </c>
      <c r="C29" s="2051">
        <v>0</v>
      </c>
      <c r="D29" s="2051">
        <v>27</v>
      </c>
      <c r="E29" s="2051">
        <v>0</v>
      </c>
    </row>
    <row r="30" spans="1:5" s="94" customFormat="1" x14ac:dyDescent="0.15">
      <c r="A30" s="270" t="s">
        <v>1995</v>
      </c>
      <c r="B30" s="2052">
        <v>11</v>
      </c>
      <c r="C30" s="2052">
        <v>0</v>
      </c>
      <c r="D30" s="2052">
        <v>11</v>
      </c>
      <c r="E30" s="1877">
        <v>0</v>
      </c>
    </row>
    <row r="31" spans="1:5" s="697" customFormat="1" x14ac:dyDescent="0.15">
      <c r="A31" s="270" t="s">
        <v>1996</v>
      </c>
      <c r="B31" s="2052">
        <v>1</v>
      </c>
      <c r="C31" s="2052">
        <v>0</v>
      </c>
      <c r="D31" s="2052">
        <v>1</v>
      </c>
      <c r="E31" s="1877">
        <v>0</v>
      </c>
    </row>
    <row r="32" spans="1:5" s="697" customFormat="1" x14ac:dyDescent="0.15">
      <c r="A32" s="270" t="s">
        <v>1997</v>
      </c>
      <c r="B32" s="2052">
        <v>15</v>
      </c>
      <c r="C32" s="2052">
        <v>0</v>
      </c>
      <c r="D32" s="2052">
        <v>15</v>
      </c>
      <c r="E32" s="1877">
        <v>0</v>
      </c>
    </row>
    <row r="33" spans="1:5" s="266" customFormat="1" x14ac:dyDescent="0.15">
      <c r="A33" s="309" t="s">
        <v>1998</v>
      </c>
      <c r="B33" s="2051">
        <v>11</v>
      </c>
      <c r="C33" s="2051">
        <v>0</v>
      </c>
      <c r="D33" s="2051">
        <v>11</v>
      </c>
      <c r="E33" s="2051">
        <v>0</v>
      </c>
    </row>
    <row r="34" spans="1:5" s="1" customFormat="1" x14ac:dyDescent="0.15">
      <c r="A34" s="270" t="s">
        <v>1999</v>
      </c>
      <c r="B34" s="2052">
        <v>10</v>
      </c>
      <c r="C34" s="2052">
        <v>0</v>
      </c>
      <c r="D34" s="2052">
        <v>10</v>
      </c>
      <c r="E34" s="1877">
        <v>0</v>
      </c>
    </row>
    <row r="35" spans="1:5" s="1" customFormat="1" x14ac:dyDescent="0.15">
      <c r="A35" s="270" t="s">
        <v>2000</v>
      </c>
      <c r="B35" s="2052">
        <v>1</v>
      </c>
      <c r="C35" s="2052">
        <v>0</v>
      </c>
      <c r="D35" s="2052">
        <v>1</v>
      </c>
      <c r="E35" s="1877">
        <v>0</v>
      </c>
    </row>
    <row r="36" spans="1:5" s="1" customFormat="1" x14ac:dyDescent="0.15">
      <c r="A36" s="309" t="s">
        <v>2001</v>
      </c>
      <c r="B36" s="2051">
        <v>55</v>
      </c>
      <c r="C36" s="2051">
        <v>0</v>
      </c>
      <c r="D36" s="2051">
        <v>55</v>
      </c>
      <c r="E36" s="2051">
        <v>0</v>
      </c>
    </row>
    <row r="37" spans="1:5" s="266" customFormat="1" x14ac:dyDescent="0.15">
      <c r="A37" s="270" t="s">
        <v>2002</v>
      </c>
      <c r="B37" s="2052">
        <v>55</v>
      </c>
      <c r="C37" s="2052">
        <v>0</v>
      </c>
      <c r="D37" s="2052">
        <v>55</v>
      </c>
      <c r="E37" s="1877">
        <v>0</v>
      </c>
    </row>
    <row r="38" spans="1:5" s="266" customFormat="1" x14ac:dyDescent="0.15">
      <c r="A38" s="333" t="s">
        <v>1469</v>
      </c>
      <c r="B38" s="2051">
        <v>574</v>
      </c>
      <c r="C38" s="2051">
        <v>572</v>
      </c>
      <c r="D38" s="2051">
        <v>2</v>
      </c>
      <c r="E38" s="602">
        <v>0</v>
      </c>
    </row>
    <row r="39" spans="1:5" s="2054" customFormat="1" x14ac:dyDescent="0.15">
      <c r="A39" s="309" t="s">
        <v>1966</v>
      </c>
      <c r="B39" s="2053">
        <v>574</v>
      </c>
      <c r="C39" s="2053">
        <v>572</v>
      </c>
      <c r="D39" s="2053">
        <v>2</v>
      </c>
      <c r="E39" s="2053">
        <v>0</v>
      </c>
    </row>
    <row r="40" spans="1:5" s="2054" customFormat="1" x14ac:dyDescent="0.15">
      <c r="A40" s="270" t="s">
        <v>2003</v>
      </c>
      <c r="B40" s="2055">
        <v>1</v>
      </c>
      <c r="C40" s="2052">
        <v>0</v>
      </c>
      <c r="D40" s="2052">
        <v>1</v>
      </c>
      <c r="E40" s="1877">
        <v>0</v>
      </c>
    </row>
    <row r="41" spans="1:5" s="2054" customFormat="1" x14ac:dyDescent="0.15">
      <c r="A41" s="270" t="s">
        <v>2004</v>
      </c>
      <c r="B41" s="2055">
        <v>1</v>
      </c>
      <c r="C41" s="2052">
        <v>0</v>
      </c>
      <c r="D41" s="2052">
        <v>1</v>
      </c>
      <c r="E41" s="1877">
        <v>0</v>
      </c>
    </row>
    <row r="42" spans="1:5" s="2054" customFormat="1" x14ac:dyDescent="0.15">
      <c r="A42" s="270" t="s">
        <v>2005</v>
      </c>
      <c r="B42" s="2055">
        <v>500</v>
      </c>
      <c r="C42" s="2052">
        <v>500</v>
      </c>
      <c r="D42" s="2052">
        <v>0</v>
      </c>
      <c r="E42" s="1877">
        <v>0</v>
      </c>
    </row>
    <row r="43" spans="1:5" s="2054" customFormat="1" x14ac:dyDescent="0.15">
      <c r="A43" s="270" t="s">
        <v>2006</v>
      </c>
      <c r="B43" s="2055">
        <v>72</v>
      </c>
      <c r="C43" s="2052">
        <v>72</v>
      </c>
      <c r="D43" s="2052">
        <v>0</v>
      </c>
      <c r="E43" s="1877">
        <v>0</v>
      </c>
    </row>
    <row r="44" spans="1:5" x14ac:dyDescent="0.15">
      <c r="A44" s="658"/>
      <c r="B44" s="2056"/>
      <c r="C44" s="2056"/>
      <c r="D44" s="2056"/>
    </row>
    <row r="45" spans="1:5" x14ac:dyDescent="0.15">
      <c r="A45" s="22" t="s">
        <v>1968</v>
      </c>
      <c r="B45" s="151"/>
      <c r="C45" s="151"/>
    </row>
    <row r="46" spans="1:5" x14ac:dyDescent="0.15">
      <c r="A46" s="121" t="s">
        <v>2007</v>
      </c>
      <c r="B46" s="191"/>
      <c r="C46" s="191"/>
      <c r="D46" s="191"/>
    </row>
    <row r="47" spans="1:5" x14ac:dyDescent="0.15">
      <c r="A47" s="2011" t="s">
        <v>696</v>
      </c>
      <c r="B47" s="2057"/>
      <c r="C47" s="2057"/>
      <c r="D47" s="2057"/>
    </row>
    <row r="48" spans="1:5" x14ac:dyDescent="0.15">
      <c r="A48" s="22" t="s">
        <v>1972</v>
      </c>
      <c r="B48" s="151"/>
      <c r="C48" s="151"/>
      <c r="D48" s="151"/>
    </row>
    <row r="50" s="1" customFormat="1" x14ac:dyDescent="0.15"/>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dimension ref="A2:J23"/>
  <sheetViews>
    <sheetView workbookViewId="0"/>
  </sheetViews>
  <sheetFormatPr baseColWidth="10" defaultColWidth="11.375" defaultRowHeight="10.199999999999999" x14ac:dyDescent="0.25"/>
  <cols>
    <col min="1" max="1" width="21.375" style="121" customWidth="1"/>
    <col min="2" max="2" width="17.25" style="121" customWidth="1"/>
    <col min="3" max="4" width="18.625" style="121" customWidth="1"/>
    <col min="5" max="5" width="20" style="121" customWidth="1"/>
    <col min="6" max="6" width="6.25" style="121" customWidth="1"/>
    <col min="7" max="16384" width="11.375" style="121"/>
  </cols>
  <sheetData>
    <row r="2" spans="1:10" ht="11.55" x14ac:dyDescent="0.25">
      <c r="A2" s="176" t="s">
        <v>2008</v>
      </c>
      <c r="B2" s="176"/>
      <c r="C2" s="176"/>
      <c r="D2" s="176"/>
      <c r="E2" s="176"/>
    </row>
    <row r="4" spans="1:10" ht="20.399999999999999" x14ac:dyDescent="0.25">
      <c r="A4" s="2465" t="s">
        <v>1246</v>
      </c>
      <c r="B4" s="2466" t="s">
        <v>2009</v>
      </c>
      <c r="C4" s="2467" t="s">
        <v>2010</v>
      </c>
      <c r="D4" s="2467"/>
      <c r="E4" s="2468" t="s">
        <v>2011</v>
      </c>
    </row>
    <row r="5" spans="1:10" ht="14.95" customHeight="1" x14ac:dyDescent="0.25">
      <c r="A5" s="2420"/>
      <c r="B5" s="2419"/>
      <c r="C5" s="2187" t="s">
        <v>2012</v>
      </c>
      <c r="D5" s="2187" t="s">
        <v>2013</v>
      </c>
      <c r="E5" s="2419"/>
    </row>
    <row r="6" spans="1:10" x14ac:dyDescent="0.25">
      <c r="A6" s="650">
        <v>2017</v>
      </c>
      <c r="B6" s="627">
        <v>64</v>
      </c>
      <c r="C6" s="627">
        <v>46</v>
      </c>
      <c r="D6" s="627">
        <v>30</v>
      </c>
      <c r="E6" s="627">
        <v>5</v>
      </c>
      <c r="G6" s="2058"/>
    </row>
    <row r="7" spans="1:10" x14ac:dyDescent="0.25">
      <c r="A7" s="650">
        <v>2018</v>
      </c>
      <c r="B7" s="627">
        <v>89</v>
      </c>
      <c r="C7" s="627">
        <v>78</v>
      </c>
      <c r="D7" s="627">
        <v>65</v>
      </c>
      <c r="E7" s="627">
        <v>7</v>
      </c>
      <c r="G7" s="2059"/>
    </row>
    <row r="8" spans="1:10" x14ac:dyDescent="0.25">
      <c r="A8" s="650">
        <v>2019</v>
      </c>
      <c r="B8" s="627">
        <v>113</v>
      </c>
      <c r="C8" s="627">
        <v>93</v>
      </c>
      <c r="D8" s="627">
        <v>68</v>
      </c>
      <c r="E8" s="627">
        <v>22</v>
      </c>
      <c r="G8" s="2058"/>
    </row>
    <row r="9" spans="1:10" x14ac:dyDescent="0.25">
      <c r="A9" s="650">
        <v>2020</v>
      </c>
      <c r="B9" s="627">
        <v>89</v>
      </c>
      <c r="C9" s="627">
        <v>80</v>
      </c>
      <c r="D9" s="627">
        <v>63</v>
      </c>
      <c r="E9" s="627">
        <v>8</v>
      </c>
      <c r="G9" s="2058"/>
    </row>
    <row r="10" spans="1:10" x14ac:dyDescent="0.25">
      <c r="A10" s="650">
        <v>2021</v>
      </c>
      <c r="B10" s="687">
        <v>49</v>
      </c>
      <c r="C10" s="687">
        <v>59</v>
      </c>
      <c r="D10" s="687">
        <v>54</v>
      </c>
      <c r="E10" s="687">
        <v>5</v>
      </c>
      <c r="G10" s="2058"/>
      <c r="H10" s="2058"/>
      <c r="I10" s="2058"/>
      <c r="J10" s="2058"/>
    </row>
    <row r="12" spans="1:10" x14ac:dyDescent="0.25">
      <c r="A12" s="757" t="s">
        <v>2014</v>
      </c>
      <c r="B12" s="757"/>
      <c r="C12" s="757"/>
      <c r="D12" s="757"/>
      <c r="E12" s="757"/>
    </row>
    <row r="13" spans="1:10" x14ac:dyDescent="0.25">
      <c r="A13" s="757" t="s">
        <v>2015</v>
      </c>
      <c r="B13" s="757"/>
      <c r="C13" s="757"/>
      <c r="D13" s="757"/>
      <c r="E13" s="757"/>
    </row>
    <row r="14" spans="1:10" x14ac:dyDescent="0.25">
      <c r="A14" s="121" t="s">
        <v>2016</v>
      </c>
    </row>
    <row r="15" spans="1:10" x14ac:dyDescent="0.25">
      <c r="A15" s="22" t="s">
        <v>2017</v>
      </c>
      <c r="B15" s="22"/>
      <c r="C15" s="22"/>
      <c r="D15" s="22"/>
      <c r="E15" s="22"/>
    </row>
    <row r="16" spans="1:10" x14ac:dyDescent="0.25">
      <c r="A16" s="121" t="s">
        <v>2018</v>
      </c>
    </row>
    <row r="23" spans="1:5" x14ac:dyDescent="0.25">
      <c r="A23" s="43"/>
      <c r="B23" s="43"/>
      <c r="C23" s="43"/>
      <c r="D23" s="43"/>
      <c r="E23" s="43"/>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dimension ref="A1:F12"/>
  <sheetViews>
    <sheetView workbookViewId="0"/>
  </sheetViews>
  <sheetFormatPr baseColWidth="10" defaultColWidth="11.375" defaultRowHeight="10.55" customHeight="1" x14ac:dyDescent="0.25"/>
  <cols>
    <col min="1" max="1" width="39.125" style="22" bestFit="1" customWidth="1"/>
    <col min="2" max="7" width="11.375" style="22" customWidth="1"/>
    <col min="8" max="16384" width="11.375" style="22"/>
  </cols>
  <sheetData>
    <row r="1" spans="1:6" ht="11.25" customHeight="1" x14ac:dyDescent="0.25">
      <c r="B1" s="294"/>
      <c r="C1" s="294"/>
      <c r="D1" s="294"/>
      <c r="E1" s="294"/>
      <c r="F1" s="294"/>
    </row>
    <row r="2" spans="1:6" ht="10.199999999999999" x14ac:dyDescent="0.25">
      <c r="A2" s="278" t="s">
        <v>2019</v>
      </c>
      <c r="B2" s="278"/>
      <c r="C2" s="278"/>
      <c r="D2" s="278"/>
      <c r="E2" s="278"/>
      <c r="F2" s="278"/>
    </row>
    <row r="4" spans="1:6" s="65" customFormat="1" ht="11.55" x14ac:dyDescent="0.25">
      <c r="A4" s="2469" t="s">
        <v>2020</v>
      </c>
      <c r="B4" s="2257" t="s">
        <v>2021</v>
      </c>
      <c r="C4" s="2222"/>
      <c r="D4" s="2222"/>
      <c r="E4" s="2222"/>
      <c r="F4" s="2470"/>
    </row>
    <row r="5" spans="1:6" s="65" customFormat="1" ht="10.199999999999999" x14ac:dyDescent="0.25">
      <c r="A5" s="2060"/>
      <c r="B5" s="2351">
        <v>2017</v>
      </c>
      <c r="C5" s="2351">
        <v>2018</v>
      </c>
      <c r="D5" s="2351">
        <v>2019</v>
      </c>
      <c r="E5" s="2351">
        <v>2020</v>
      </c>
      <c r="F5" s="2351">
        <v>2021</v>
      </c>
    </row>
    <row r="6" spans="1:6" ht="10.199999999999999" x14ac:dyDescent="0.25">
      <c r="A6" s="2471" t="s">
        <v>2022</v>
      </c>
      <c r="B6" s="1119">
        <v>100</v>
      </c>
      <c r="C6" s="1119">
        <v>145</v>
      </c>
      <c r="D6" s="1119">
        <v>149</v>
      </c>
      <c r="E6" s="1119">
        <v>139</v>
      </c>
      <c r="F6" s="1119">
        <v>114</v>
      </c>
    </row>
    <row r="7" spans="1:6" ht="10.199999999999999" x14ac:dyDescent="0.25">
      <c r="A7" s="22" t="s">
        <v>2023</v>
      </c>
      <c r="B7" s="1119">
        <v>86</v>
      </c>
      <c r="C7" s="1119">
        <v>130</v>
      </c>
      <c r="D7" s="1119">
        <v>134</v>
      </c>
      <c r="E7" s="1119">
        <v>134</v>
      </c>
      <c r="F7" s="1119">
        <v>178</v>
      </c>
    </row>
    <row r="8" spans="1:6" ht="10.199999999999999" x14ac:dyDescent="0.25">
      <c r="A8" s="22" t="s">
        <v>2024</v>
      </c>
      <c r="B8" s="1119">
        <v>7</v>
      </c>
      <c r="C8" s="1119">
        <v>1</v>
      </c>
      <c r="D8" s="1119">
        <v>10</v>
      </c>
      <c r="E8" s="1119">
        <v>4</v>
      </c>
      <c r="F8" s="1119">
        <v>7</v>
      </c>
    </row>
    <row r="9" spans="1:6" ht="10.55" customHeight="1" x14ac:dyDescent="0.25">
      <c r="B9" s="2061"/>
      <c r="C9" s="2061"/>
      <c r="D9" s="2061"/>
      <c r="E9" s="2062"/>
      <c r="F9" s="2062"/>
    </row>
    <row r="10" spans="1:6" ht="10.199999999999999" x14ac:dyDescent="0.25">
      <c r="A10" s="757" t="s">
        <v>2025</v>
      </c>
      <c r="B10" s="757"/>
      <c r="C10" s="757"/>
      <c r="D10" s="757"/>
      <c r="E10" s="757"/>
      <c r="F10" s="757"/>
    </row>
    <row r="11" spans="1:6" ht="10.199999999999999" x14ac:dyDescent="0.25">
      <c r="A11" s="757" t="s">
        <v>2026</v>
      </c>
      <c r="B11" s="757"/>
      <c r="C11" s="757"/>
      <c r="D11" s="757"/>
      <c r="E11" s="757"/>
      <c r="F11" s="757"/>
    </row>
    <row r="12" spans="1:6" ht="10.199999999999999" x14ac:dyDescent="0.25">
      <c r="A12" s="22" t="s">
        <v>2027</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dimension ref="A2:E36"/>
  <sheetViews>
    <sheetView zoomScaleNormal="100" workbookViewId="0"/>
  </sheetViews>
  <sheetFormatPr baseColWidth="10" defaultColWidth="11.375" defaultRowHeight="10.199999999999999" x14ac:dyDescent="0.15"/>
  <cols>
    <col min="1" max="1" width="20.625" style="180" customWidth="1"/>
    <col min="2" max="2" width="17.875" style="180" customWidth="1"/>
    <col min="3" max="3" width="28.625" style="180" customWidth="1"/>
    <col min="4" max="4" width="31" style="180" customWidth="1"/>
    <col min="5" max="5" width="28.625" style="180" customWidth="1"/>
    <col min="6" max="16384" width="11.375" style="180"/>
  </cols>
  <sheetData>
    <row r="2" spans="1:5" ht="14.95" customHeight="1" x14ac:dyDescent="0.15">
      <c r="A2" s="178" t="s">
        <v>2028</v>
      </c>
      <c r="B2" s="179"/>
      <c r="C2" s="179"/>
      <c r="D2" s="179"/>
      <c r="E2" s="179"/>
    </row>
    <row r="3" spans="1:5" ht="10.55" customHeight="1" x14ac:dyDescent="0.15"/>
    <row r="4" spans="1:5" ht="14.95" customHeight="1" x14ac:dyDescent="0.15">
      <c r="A4" s="2472" t="s">
        <v>674</v>
      </c>
      <c r="B4" s="2473" t="s">
        <v>2029</v>
      </c>
      <c r="C4" s="2474"/>
      <c r="D4" s="2474"/>
      <c r="E4" s="2475"/>
    </row>
    <row r="5" spans="1:5" ht="19.55" customHeight="1" x14ac:dyDescent="0.15">
      <c r="A5" s="2476"/>
      <c r="B5" s="2477" t="s">
        <v>1019</v>
      </c>
      <c r="C5" s="2478" t="s">
        <v>2030</v>
      </c>
      <c r="D5" s="2478" t="s">
        <v>2031</v>
      </c>
      <c r="E5" s="2477" t="s">
        <v>2032</v>
      </c>
    </row>
    <row r="6" spans="1:5" ht="11.25" customHeight="1" x14ac:dyDescent="0.15">
      <c r="A6" s="181" t="s">
        <v>742</v>
      </c>
      <c r="B6" s="182">
        <v>7572</v>
      </c>
      <c r="C6" s="174">
        <v>1834</v>
      </c>
      <c r="D6" s="174">
        <v>2940</v>
      </c>
      <c r="E6" s="174">
        <v>2798</v>
      </c>
    </row>
    <row r="7" spans="1:5" ht="11.25" customHeight="1" x14ac:dyDescent="0.15">
      <c r="A7" s="180" t="s">
        <v>677</v>
      </c>
      <c r="B7" s="182">
        <v>147</v>
      </c>
      <c r="C7" s="183">
        <v>59</v>
      </c>
      <c r="D7" s="183">
        <v>9</v>
      </c>
      <c r="E7" s="183">
        <v>79</v>
      </c>
    </row>
    <row r="8" spans="1:5" ht="11.25" customHeight="1" x14ac:dyDescent="0.15">
      <c r="A8" s="180" t="s">
        <v>678</v>
      </c>
      <c r="B8" s="182">
        <v>451</v>
      </c>
      <c r="C8" s="183">
        <v>221</v>
      </c>
      <c r="D8" s="183">
        <v>19</v>
      </c>
      <c r="E8" s="183">
        <v>211</v>
      </c>
    </row>
    <row r="9" spans="1:5" ht="11.25" customHeight="1" x14ac:dyDescent="0.15">
      <c r="A9" s="180" t="s">
        <v>679</v>
      </c>
      <c r="B9" s="182">
        <v>181</v>
      </c>
      <c r="C9" s="183">
        <v>53</v>
      </c>
      <c r="D9" s="183">
        <v>12</v>
      </c>
      <c r="E9" s="183">
        <v>116</v>
      </c>
    </row>
    <row r="10" spans="1:5" ht="11.25" customHeight="1" x14ac:dyDescent="0.15">
      <c r="A10" s="180" t="s">
        <v>680</v>
      </c>
      <c r="B10" s="182">
        <v>103</v>
      </c>
      <c r="C10" s="183">
        <v>8</v>
      </c>
      <c r="D10" s="183">
        <v>7</v>
      </c>
      <c r="E10" s="183">
        <v>88</v>
      </c>
    </row>
    <row r="11" spans="1:5" ht="11.25" customHeight="1" x14ac:dyDescent="0.15">
      <c r="A11" s="180" t="s">
        <v>681</v>
      </c>
      <c r="B11" s="182">
        <v>197</v>
      </c>
      <c r="C11" s="183">
        <v>29</v>
      </c>
      <c r="D11" s="183">
        <v>27</v>
      </c>
      <c r="E11" s="183">
        <v>141</v>
      </c>
    </row>
    <row r="12" spans="1:5" ht="11.25" customHeight="1" x14ac:dyDescent="0.15">
      <c r="A12" s="180" t="s">
        <v>682</v>
      </c>
      <c r="B12" s="182">
        <v>355</v>
      </c>
      <c r="C12" s="183">
        <v>25</v>
      </c>
      <c r="D12" s="183">
        <v>111</v>
      </c>
      <c r="E12" s="183">
        <v>219</v>
      </c>
    </row>
    <row r="13" spans="1:5" ht="11.25" customHeight="1" x14ac:dyDescent="0.15">
      <c r="A13" s="180" t="s">
        <v>683</v>
      </c>
      <c r="B13" s="182">
        <v>585</v>
      </c>
      <c r="C13" s="183">
        <v>116</v>
      </c>
      <c r="D13" s="183">
        <v>22</v>
      </c>
      <c r="E13" s="183">
        <v>447</v>
      </c>
    </row>
    <row r="14" spans="1:5" ht="11.25" customHeight="1" x14ac:dyDescent="0.15">
      <c r="A14" s="180" t="s">
        <v>684</v>
      </c>
      <c r="B14" s="182">
        <v>239</v>
      </c>
      <c r="C14" s="183">
        <v>52</v>
      </c>
      <c r="D14" s="183">
        <v>59</v>
      </c>
      <c r="E14" s="183">
        <v>128</v>
      </c>
    </row>
    <row r="15" spans="1:5" ht="11.25" customHeight="1" x14ac:dyDescent="0.15">
      <c r="A15" s="180" t="s">
        <v>685</v>
      </c>
      <c r="B15" s="182">
        <v>617</v>
      </c>
      <c r="C15" s="183">
        <v>114</v>
      </c>
      <c r="D15" s="183">
        <v>262</v>
      </c>
      <c r="E15" s="183">
        <v>241</v>
      </c>
    </row>
    <row r="16" spans="1:5" ht="11.25" customHeight="1" x14ac:dyDescent="0.15">
      <c r="A16" s="180" t="s">
        <v>732</v>
      </c>
      <c r="B16" s="182">
        <v>294</v>
      </c>
      <c r="C16" s="183">
        <v>55</v>
      </c>
      <c r="D16" s="183">
        <v>94</v>
      </c>
      <c r="E16" s="183">
        <v>145</v>
      </c>
    </row>
    <row r="17" spans="1:5" ht="11.25" customHeight="1" x14ac:dyDescent="0.15">
      <c r="A17" s="180" t="s">
        <v>688</v>
      </c>
      <c r="B17" s="182">
        <v>675</v>
      </c>
      <c r="C17" s="183">
        <v>254</v>
      </c>
      <c r="D17" s="183">
        <v>220</v>
      </c>
      <c r="E17" s="183">
        <v>201</v>
      </c>
    </row>
    <row r="18" spans="1:5" ht="11.25" customHeight="1" x14ac:dyDescent="0.15">
      <c r="A18" s="180" t="s">
        <v>689</v>
      </c>
      <c r="B18" s="182">
        <v>1582</v>
      </c>
      <c r="C18" s="183">
        <v>216</v>
      </c>
      <c r="D18" s="183">
        <v>1118</v>
      </c>
      <c r="E18" s="183">
        <v>248</v>
      </c>
    </row>
    <row r="19" spans="1:5" ht="11.25" customHeight="1" x14ac:dyDescent="0.15">
      <c r="A19" s="180" t="s">
        <v>845</v>
      </c>
      <c r="B19" s="182">
        <v>585</v>
      </c>
      <c r="C19" s="183">
        <v>143</v>
      </c>
      <c r="D19" s="183">
        <v>322</v>
      </c>
      <c r="E19" s="183">
        <v>120</v>
      </c>
    </row>
    <row r="20" spans="1:5" ht="11.25" customHeight="1" x14ac:dyDescent="0.15">
      <c r="A20" s="180" t="s">
        <v>846</v>
      </c>
      <c r="B20" s="182">
        <v>1229</v>
      </c>
      <c r="C20" s="183">
        <v>378</v>
      </c>
      <c r="D20" s="183">
        <v>578</v>
      </c>
      <c r="E20" s="183">
        <v>273</v>
      </c>
    </row>
    <row r="21" spans="1:5" ht="11.25" customHeight="1" x14ac:dyDescent="0.15">
      <c r="A21" s="180" t="s">
        <v>692</v>
      </c>
      <c r="B21" s="182">
        <v>139</v>
      </c>
      <c r="C21" s="183">
        <v>13</v>
      </c>
      <c r="D21" s="183">
        <v>67</v>
      </c>
      <c r="E21" s="183">
        <v>59</v>
      </c>
    </row>
    <row r="22" spans="1:5" ht="11.25" customHeight="1" x14ac:dyDescent="0.15">
      <c r="A22" s="180" t="s">
        <v>693</v>
      </c>
      <c r="B22" s="182">
        <v>97</v>
      </c>
      <c r="C22" s="183">
        <v>5</v>
      </c>
      <c r="D22" s="183">
        <v>11</v>
      </c>
      <c r="E22" s="183">
        <v>81</v>
      </c>
    </row>
    <row r="23" spans="1:5" ht="11.25" customHeight="1" x14ac:dyDescent="0.15">
      <c r="A23" s="180" t="s">
        <v>2033</v>
      </c>
      <c r="B23" s="182">
        <v>96</v>
      </c>
      <c r="C23" s="183">
        <v>93</v>
      </c>
      <c r="D23" s="183">
        <v>2</v>
      </c>
      <c r="E23" s="183">
        <v>1</v>
      </c>
    </row>
    <row r="24" spans="1:5" x14ac:dyDescent="0.15">
      <c r="B24" s="184"/>
      <c r="C24" s="185"/>
      <c r="D24" s="185"/>
      <c r="E24" s="186"/>
    </row>
    <row r="25" spans="1:5" ht="14.95" customHeight="1" x14ac:dyDescent="0.15">
      <c r="A25" s="187" t="s">
        <v>2034</v>
      </c>
      <c r="B25" s="188"/>
      <c r="C25" s="188"/>
      <c r="D25" s="188"/>
      <c r="E25" s="188"/>
    </row>
    <row r="26" spans="1:5" s="187" customFormat="1" ht="14.95" customHeight="1" x14ac:dyDescent="0.25">
      <c r="A26" s="189" t="s">
        <v>2035</v>
      </c>
      <c r="B26" s="188"/>
      <c r="C26" s="188"/>
      <c r="D26" s="188"/>
      <c r="E26" s="188"/>
    </row>
    <row r="27" spans="1:5" s="187" customFormat="1" ht="14.95" customHeight="1" x14ac:dyDescent="0.25">
      <c r="A27" s="190" t="s">
        <v>2036</v>
      </c>
      <c r="B27" s="191"/>
      <c r="C27" s="191"/>
      <c r="D27" s="191"/>
      <c r="E27" s="191"/>
    </row>
    <row r="28" spans="1:5" ht="14.95" customHeight="1" x14ac:dyDescent="0.15">
      <c r="A28" s="192" t="s">
        <v>2037</v>
      </c>
      <c r="B28" s="191"/>
      <c r="C28" s="191"/>
      <c r="D28" s="191"/>
      <c r="E28" s="191"/>
    </row>
    <row r="29" spans="1:5" ht="14.95" customHeight="1" x14ac:dyDescent="0.15">
      <c r="A29" s="192" t="s">
        <v>2038</v>
      </c>
      <c r="B29" s="191"/>
      <c r="C29" s="191"/>
      <c r="D29" s="191"/>
      <c r="E29" s="191"/>
    </row>
    <row r="30" spans="1:5" ht="14.95" customHeight="1" x14ac:dyDescent="0.15">
      <c r="A30" s="192" t="s">
        <v>2039</v>
      </c>
      <c r="B30" s="191"/>
      <c r="C30" s="191"/>
      <c r="D30" s="191"/>
      <c r="E30" s="191"/>
    </row>
    <row r="31" spans="1:5" ht="14.95" customHeight="1" x14ac:dyDescent="0.15">
      <c r="A31" s="190" t="s">
        <v>2040</v>
      </c>
      <c r="B31" s="191"/>
      <c r="C31" s="191"/>
      <c r="D31" s="191"/>
      <c r="E31" s="191"/>
    </row>
    <row r="32" spans="1:5" ht="14.45" customHeight="1" x14ac:dyDescent="0.15">
      <c r="A32" s="192" t="s">
        <v>2041</v>
      </c>
      <c r="B32" s="193"/>
      <c r="C32" s="193"/>
      <c r="D32" s="193"/>
      <c r="E32" s="193"/>
    </row>
    <row r="33" spans="1:5" s="187" customFormat="1" ht="14.95" customHeight="1" x14ac:dyDescent="0.25">
      <c r="A33" s="192" t="s">
        <v>2042</v>
      </c>
      <c r="B33" s="191"/>
      <c r="C33" s="191"/>
      <c r="D33" s="191"/>
      <c r="E33" s="191"/>
    </row>
    <row r="34" spans="1:5" s="187" customFormat="1" ht="14.95" customHeight="1" x14ac:dyDescent="0.25">
      <c r="A34" s="192" t="s">
        <v>2043</v>
      </c>
      <c r="B34" s="191"/>
      <c r="C34" s="191"/>
      <c r="D34" s="191"/>
      <c r="E34" s="191"/>
    </row>
    <row r="35" spans="1:5" ht="14.95" customHeight="1" x14ac:dyDescent="0.15">
      <c r="A35" s="187" t="s">
        <v>2044</v>
      </c>
      <c r="B35" s="194"/>
      <c r="C35" s="194"/>
      <c r="D35" s="194"/>
      <c r="E35" s="194"/>
    </row>
    <row r="36" spans="1:5" ht="16.149999999999999" customHeight="1" x14ac:dyDescent="0.15">
      <c r="A36" s="187" t="s">
        <v>2045</v>
      </c>
      <c r="B36" s="194"/>
      <c r="C36" s="194"/>
      <c r="D36" s="194"/>
      <c r="E36" s="194"/>
    </row>
  </sheetData>
  <pageMargins left="0.7" right="0.7" top="0.75" bottom="0.75" header="0.3" footer="0.3"/>
  <pageSetup paperSize="14"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dimension ref="A1:M28"/>
  <sheetViews>
    <sheetView zoomScaleNormal="100" workbookViewId="0"/>
  </sheetViews>
  <sheetFormatPr baseColWidth="10" defaultColWidth="11.375" defaultRowHeight="10.199999999999999" x14ac:dyDescent="0.15"/>
  <cols>
    <col min="1" max="1" width="19.875" style="180" customWidth="1"/>
    <col min="2" max="2" width="11.375" style="180"/>
    <col min="3" max="3" width="12.25" style="180" customWidth="1"/>
    <col min="4" max="12" width="11.375" style="180"/>
    <col min="13" max="13" width="17.875" style="180" customWidth="1"/>
    <col min="14" max="16384" width="11.375" style="180"/>
  </cols>
  <sheetData>
    <row r="1" spans="1:13" x14ac:dyDescent="0.15">
      <c r="A1" s="195"/>
    </row>
    <row r="2" spans="1:13" x14ac:dyDescent="0.15">
      <c r="A2" s="178" t="s">
        <v>2046</v>
      </c>
      <c r="B2" s="179"/>
      <c r="C2" s="179"/>
      <c r="D2" s="179"/>
      <c r="E2" s="179"/>
      <c r="F2" s="179"/>
      <c r="G2" s="179"/>
      <c r="H2" s="179"/>
      <c r="I2" s="179"/>
      <c r="J2" s="179"/>
      <c r="K2" s="179"/>
      <c r="L2" s="179"/>
      <c r="M2" s="179"/>
    </row>
    <row r="3" spans="1:13" ht="10.55" customHeight="1" x14ac:dyDescent="0.15"/>
    <row r="4" spans="1:13" ht="14.95" customHeight="1" x14ac:dyDescent="0.15">
      <c r="A4" s="2472" t="s">
        <v>674</v>
      </c>
      <c r="B4" s="2472" t="s">
        <v>1019</v>
      </c>
      <c r="C4" s="2479" t="s">
        <v>2047</v>
      </c>
      <c r="D4" s="2480"/>
      <c r="E4" s="2480"/>
      <c r="F4" s="2480"/>
      <c r="G4" s="2480"/>
      <c r="H4" s="2480"/>
      <c r="I4" s="2480"/>
      <c r="J4" s="2480"/>
      <c r="K4" s="2480"/>
      <c r="L4" s="2480"/>
      <c r="M4" s="2481"/>
    </row>
    <row r="5" spans="1:13" ht="33.799999999999997" customHeight="1" x14ac:dyDescent="0.15">
      <c r="A5" s="2476"/>
      <c r="B5" s="2476"/>
      <c r="C5" s="2482" t="s">
        <v>2048</v>
      </c>
      <c r="D5" s="2482" t="s">
        <v>2049</v>
      </c>
      <c r="E5" s="2482" t="s">
        <v>2050</v>
      </c>
      <c r="F5" s="2482" t="s">
        <v>2051</v>
      </c>
      <c r="G5" s="2482" t="s">
        <v>2052</v>
      </c>
      <c r="H5" s="2482" t="s">
        <v>2053</v>
      </c>
      <c r="I5" s="2482" t="s">
        <v>2054</v>
      </c>
      <c r="J5" s="2482" t="s">
        <v>2055</v>
      </c>
      <c r="K5" s="2482" t="s">
        <v>2056</v>
      </c>
      <c r="L5" s="2482" t="s">
        <v>2057</v>
      </c>
      <c r="M5" s="2482" t="s">
        <v>2058</v>
      </c>
    </row>
    <row r="6" spans="1:13" ht="11.25" customHeight="1" x14ac:dyDescent="0.15">
      <c r="A6" s="181" t="s">
        <v>742</v>
      </c>
      <c r="B6" s="196">
        <v>7329</v>
      </c>
      <c r="C6" s="196">
        <v>117</v>
      </c>
      <c r="D6" s="196">
        <v>502</v>
      </c>
      <c r="E6" s="196">
        <v>1</v>
      </c>
      <c r="F6" s="196">
        <v>20</v>
      </c>
      <c r="G6" s="196">
        <v>43</v>
      </c>
      <c r="H6" s="196">
        <v>58</v>
      </c>
      <c r="I6" s="196">
        <v>2588</v>
      </c>
      <c r="J6" s="196">
        <v>25</v>
      </c>
      <c r="K6" s="196">
        <v>21</v>
      </c>
      <c r="L6" s="196">
        <v>11</v>
      </c>
      <c r="M6" s="196">
        <v>3943</v>
      </c>
    </row>
    <row r="7" spans="1:13" ht="11.25" customHeight="1" x14ac:dyDescent="0.15">
      <c r="A7" s="180" t="s">
        <v>677</v>
      </c>
      <c r="B7" s="196">
        <v>142</v>
      </c>
      <c r="C7" s="183">
        <v>0</v>
      </c>
      <c r="D7" s="183">
        <v>113</v>
      </c>
      <c r="E7" s="183">
        <v>0</v>
      </c>
      <c r="F7" s="183">
        <v>0</v>
      </c>
      <c r="G7" s="183">
        <v>0</v>
      </c>
      <c r="H7" s="183">
        <v>0</v>
      </c>
      <c r="I7" s="183">
        <v>0</v>
      </c>
      <c r="J7" s="183">
        <v>0</v>
      </c>
      <c r="K7" s="183">
        <v>0</v>
      </c>
      <c r="L7" s="183">
        <v>0</v>
      </c>
      <c r="M7" s="180">
        <v>29</v>
      </c>
    </row>
    <row r="8" spans="1:13" ht="11.25" customHeight="1" x14ac:dyDescent="0.15">
      <c r="A8" s="180" t="s">
        <v>678</v>
      </c>
      <c r="B8" s="196">
        <v>450</v>
      </c>
      <c r="C8" s="183">
        <v>0</v>
      </c>
      <c r="D8" s="183">
        <v>379</v>
      </c>
      <c r="E8" s="183">
        <v>0</v>
      </c>
      <c r="F8" s="183">
        <v>1</v>
      </c>
      <c r="G8" s="183">
        <v>0</v>
      </c>
      <c r="H8" s="183">
        <v>0</v>
      </c>
      <c r="I8" s="183">
        <v>4</v>
      </c>
      <c r="J8" s="183">
        <v>4</v>
      </c>
      <c r="K8" s="183">
        <v>0</v>
      </c>
      <c r="L8" s="183">
        <v>0</v>
      </c>
      <c r="M8" s="180">
        <v>62</v>
      </c>
    </row>
    <row r="9" spans="1:13" ht="11.25" customHeight="1" x14ac:dyDescent="0.15">
      <c r="A9" s="180" t="s">
        <v>679</v>
      </c>
      <c r="B9" s="196">
        <v>177</v>
      </c>
      <c r="C9" s="183">
        <v>99</v>
      </c>
      <c r="D9" s="183">
        <v>3</v>
      </c>
      <c r="E9" s="183">
        <v>0</v>
      </c>
      <c r="F9" s="183">
        <v>1</v>
      </c>
      <c r="G9" s="183">
        <v>0</v>
      </c>
      <c r="H9" s="183">
        <v>0</v>
      </c>
      <c r="I9" s="183">
        <v>6</v>
      </c>
      <c r="J9" s="183">
        <v>16</v>
      </c>
      <c r="K9" s="183">
        <v>0</v>
      </c>
      <c r="L9" s="183">
        <v>0</v>
      </c>
      <c r="M9" s="180">
        <v>52</v>
      </c>
    </row>
    <row r="10" spans="1:13" ht="11.25" customHeight="1" x14ac:dyDescent="0.15">
      <c r="A10" s="180" t="s">
        <v>680</v>
      </c>
      <c r="B10" s="196">
        <v>100</v>
      </c>
      <c r="C10" s="183">
        <v>1</v>
      </c>
      <c r="D10" s="183">
        <v>0</v>
      </c>
      <c r="E10" s="183">
        <v>1</v>
      </c>
      <c r="F10" s="183">
        <v>17</v>
      </c>
      <c r="G10" s="183">
        <v>25</v>
      </c>
      <c r="H10" s="183">
        <v>0</v>
      </c>
      <c r="I10" s="183">
        <v>1</v>
      </c>
      <c r="J10" s="183">
        <v>0</v>
      </c>
      <c r="K10" s="183">
        <v>1</v>
      </c>
      <c r="L10" s="183">
        <v>0</v>
      </c>
      <c r="M10" s="180">
        <v>54</v>
      </c>
    </row>
    <row r="11" spans="1:13" ht="11.25" customHeight="1" x14ac:dyDescent="0.15">
      <c r="A11" s="180" t="s">
        <v>681</v>
      </c>
      <c r="B11" s="196">
        <v>193</v>
      </c>
      <c r="C11" s="183">
        <v>3</v>
      </c>
      <c r="D11" s="183">
        <v>1</v>
      </c>
      <c r="E11" s="183">
        <v>0</v>
      </c>
      <c r="F11" s="183">
        <v>0</v>
      </c>
      <c r="G11" s="183">
        <v>9</v>
      </c>
      <c r="H11" s="183">
        <v>0</v>
      </c>
      <c r="I11" s="183">
        <v>6</v>
      </c>
      <c r="J11" s="183">
        <v>0</v>
      </c>
      <c r="K11" s="183">
        <v>0</v>
      </c>
      <c r="L11" s="183">
        <v>0</v>
      </c>
      <c r="M11" s="180">
        <v>174</v>
      </c>
    </row>
    <row r="12" spans="1:13" ht="11.25" customHeight="1" x14ac:dyDescent="0.15">
      <c r="A12" s="180" t="s">
        <v>682</v>
      </c>
      <c r="B12" s="196">
        <v>340</v>
      </c>
      <c r="C12" s="183">
        <v>4</v>
      </c>
      <c r="D12" s="183">
        <v>0</v>
      </c>
      <c r="E12" s="183">
        <v>0</v>
      </c>
      <c r="F12" s="183">
        <v>0</v>
      </c>
      <c r="G12" s="183">
        <v>4</v>
      </c>
      <c r="H12" s="183">
        <v>2</v>
      </c>
      <c r="I12" s="183">
        <v>19</v>
      </c>
      <c r="J12" s="183">
        <v>1</v>
      </c>
      <c r="K12" s="183">
        <v>10</v>
      </c>
      <c r="L12" s="183">
        <v>2</v>
      </c>
      <c r="M12" s="180">
        <v>298</v>
      </c>
    </row>
    <row r="13" spans="1:13" ht="11.25" customHeight="1" x14ac:dyDescent="0.15">
      <c r="A13" s="180" t="s">
        <v>683</v>
      </c>
      <c r="B13" s="196">
        <v>563</v>
      </c>
      <c r="C13" s="183">
        <v>4</v>
      </c>
      <c r="D13" s="183">
        <v>4</v>
      </c>
      <c r="E13" s="183">
        <v>0</v>
      </c>
      <c r="F13" s="183">
        <v>0</v>
      </c>
      <c r="G13" s="183">
        <v>5</v>
      </c>
      <c r="H13" s="183">
        <v>5</v>
      </c>
      <c r="I13" s="183">
        <v>33</v>
      </c>
      <c r="J13" s="183">
        <v>1</v>
      </c>
      <c r="K13" s="183">
        <v>7</v>
      </c>
      <c r="L13" s="183">
        <v>1</v>
      </c>
      <c r="M13" s="180">
        <v>503</v>
      </c>
    </row>
    <row r="14" spans="1:13" ht="11.25" customHeight="1" x14ac:dyDescent="0.15">
      <c r="A14" s="180" t="s">
        <v>684</v>
      </c>
      <c r="B14" s="196">
        <v>231</v>
      </c>
      <c r="C14" s="183">
        <v>0</v>
      </c>
      <c r="D14" s="183">
        <v>0</v>
      </c>
      <c r="E14" s="183">
        <v>0</v>
      </c>
      <c r="F14" s="183">
        <v>0</v>
      </c>
      <c r="G14" s="183">
        <v>0</v>
      </c>
      <c r="H14" s="183">
        <v>0</v>
      </c>
      <c r="I14" s="183">
        <v>6</v>
      </c>
      <c r="J14" s="183">
        <v>0</v>
      </c>
      <c r="K14" s="183">
        <v>1</v>
      </c>
      <c r="L14" s="183">
        <v>0</v>
      </c>
      <c r="M14" s="180">
        <v>224</v>
      </c>
    </row>
    <row r="15" spans="1:13" ht="11.25" customHeight="1" x14ac:dyDescent="0.15">
      <c r="A15" s="180" t="s">
        <v>685</v>
      </c>
      <c r="B15" s="196">
        <v>589</v>
      </c>
      <c r="C15" s="183">
        <v>1</v>
      </c>
      <c r="D15" s="183">
        <v>0</v>
      </c>
      <c r="E15" s="183">
        <v>0</v>
      </c>
      <c r="F15" s="183">
        <v>0</v>
      </c>
      <c r="G15" s="183">
        <v>0</v>
      </c>
      <c r="H15" s="183">
        <v>2</v>
      </c>
      <c r="I15" s="183">
        <v>21</v>
      </c>
      <c r="J15" s="183">
        <v>0</v>
      </c>
      <c r="K15" s="183">
        <v>0</v>
      </c>
      <c r="L15" s="183">
        <v>0</v>
      </c>
      <c r="M15" s="180">
        <v>565</v>
      </c>
    </row>
    <row r="16" spans="1:13" ht="11.25" customHeight="1" x14ac:dyDescent="0.15">
      <c r="A16" s="180" t="s">
        <v>732</v>
      </c>
      <c r="B16" s="196">
        <v>288</v>
      </c>
      <c r="C16" s="183">
        <v>0</v>
      </c>
      <c r="D16" s="183">
        <v>0</v>
      </c>
      <c r="E16" s="183">
        <v>0</v>
      </c>
      <c r="F16" s="183">
        <v>0</v>
      </c>
      <c r="G16" s="183">
        <v>0</v>
      </c>
      <c r="H16" s="183">
        <v>2</v>
      </c>
      <c r="I16" s="183">
        <v>11</v>
      </c>
      <c r="J16" s="183">
        <v>0</v>
      </c>
      <c r="K16" s="183">
        <v>0</v>
      </c>
      <c r="L16" s="183">
        <v>0</v>
      </c>
      <c r="M16" s="180">
        <v>275</v>
      </c>
    </row>
    <row r="17" spans="1:13" ht="11.25" customHeight="1" x14ac:dyDescent="0.15">
      <c r="A17" s="180" t="s">
        <v>688</v>
      </c>
      <c r="B17" s="196">
        <v>671</v>
      </c>
      <c r="C17" s="183">
        <v>0</v>
      </c>
      <c r="D17" s="183">
        <v>0</v>
      </c>
      <c r="E17" s="183">
        <v>0</v>
      </c>
      <c r="F17" s="183">
        <v>1</v>
      </c>
      <c r="G17" s="183">
        <v>0</v>
      </c>
      <c r="H17" s="183">
        <v>2</v>
      </c>
      <c r="I17" s="183">
        <v>386</v>
      </c>
      <c r="J17" s="183">
        <v>0</v>
      </c>
      <c r="K17" s="183">
        <v>1</v>
      </c>
      <c r="L17" s="183">
        <v>0</v>
      </c>
      <c r="M17" s="180">
        <v>281</v>
      </c>
    </row>
    <row r="18" spans="1:13" ht="11.25" customHeight="1" x14ac:dyDescent="0.15">
      <c r="A18" s="180" t="s">
        <v>689</v>
      </c>
      <c r="B18" s="196">
        <v>1555</v>
      </c>
      <c r="C18" s="183">
        <v>1</v>
      </c>
      <c r="D18" s="183">
        <v>1</v>
      </c>
      <c r="E18" s="183">
        <v>0</v>
      </c>
      <c r="F18" s="183">
        <v>0</v>
      </c>
      <c r="G18" s="183">
        <v>0</v>
      </c>
      <c r="H18" s="183">
        <v>13</v>
      </c>
      <c r="I18" s="183">
        <v>1272</v>
      </c>
      <c r="J18" s="183">
        <v>2</v>
      </c>
      <c r="K18" s="183">
        <v>0</v>
      </c>
      <c r="L18" s="183">
        <v>0</v>
      </c>
      <c r="M18" s="180">
        <v>266</v>
      </c>
    </row>
    <row r="19" spans="1:13" ht="11.25" customHeight="1" x14ac:dyDescent="0.15">
      <c r="A19" s="180" t="s">
        <v>845</v>
      </c>
      <c r="B19" s="196">
        <v>568</v>
      </c>
      <c r="C19" s="183">
        <v>0</v>
      </c>
      <c r="D19" s="183">
        <v>0</v>
      </c>
      <c r="E19" s="183">
        <v>0</v>
      </c>
      <c r="F19" s="183">
        <v>0</v>
      </c>
      <c r="G19" s="183">
        <v>0</v>
      </c>
      <c r="H19" s="183">
        <v>4</v>
      </c>
      <c r="I19" s="183">
        <v>373</v>
      </c>
      <c r="J19" s="183">
        <v>0</v>
      </c>
      <c r="K19" s="183">
        <v>0</v>
      </c>
      <c r="L19" s="183">
        <v>0</v>
      </c>
      <c r="M19" s="180">
        <v>191</v>
      </c>
    </row>
    <row r="20" spans="1:13" ht="11.25" customHeight="1" x14ac:dyDescent="0.15">
      <c r="A20" s="180" t="s">
        <v>846</v>
      </c>
      <c r="B20" s="196">
        <v>1161</v>
      </c>
      <c r="C20" s="183">
        <v>2</v>
      </c>
      <c r="D20" s="183">
        <v>1</v>
      </c>
      <c r="E20" s="183">
        <v>0</v>
      </c>
      <c r="F20" s="183">
        <v>0</v>
      </c>
      <c r="G20" s="183">
        <v>0</v>
      </c>
      <c r="H20" s="183">
        <v>15</v>
      </c>
      <c r="I20" s="183">
        <v>413</v>
      </c>
      <c r="J20" s="183">
        <v>1</v>
      </c>
      <c r="K20" s="183">
        <v>0</v>
      </c>
      <c r="L20" s="183">
        <v>0</v>
      </c>
      <c r="M20" s="180">
        <v>729</v>
      </c>
    </row>
    <row r="21" spans="1:13" ht="11.25" customHeight="1" x14ac:dyDescent="0.15">
      <c r="A21" s="180" t="s">
        <v>692</v>
      </c>
      <c r="B21" s="196">
        <v>139</v>
      </c>
      <c r="C21" s="183">
        <v>0</v>
      </c>
      <c r="D21" s="183">
        <v>0</v>
      </c>
      <c r="E21" s="183">
        <v>0</v>
      </c>
      <c r="F21" s="183">
        <v>0</v>
      </c>
      <c r="G21" s="183">
        <v>0</v>
      </c>
      <c r="H21" s="183">
        <v>2</v>
      </c>
      <c r="I21" s="183">
        <v>22</v>
      </c>
      <c r="J21" s="183">
        <v>0</v>
      </c>
      <c r="K21" s="183">
        <v>1</v>
      </c>
      <c r="L21" s="183">
        <v>1</v>
      </c>
      <c r="M21" s="180">
        <v>113</v>
      </c>
    </row>
    <row r="22" spans="1:13" ht="11.25" customHeight="1" x14ac:dyDescent="0.15">
      <c r="A22" s="180" t="s">
        <v>693</v>
      </c>
      <c r="B22" s="196">
        <v>77</v>
      </c>
      <c r="C22" s="183">
        <v>1</v>
      </c>
      <c r="D22" s="183">
        <v>0</v>
      </c>
      <c r="E22" s="183">
        <v>0</v>
      </c>
      <c r="F22" s="183">
        <v>0</v>
      </c>
      <c r="G22" s="183">
        <v>0</v>
      </c>
      <c r="H22" s="183">
        <v>11</v>
      </c>
      <c r="I22" s="183">
        <v>15</v>
      </c>
      <c r="J22" s="183">
        <v>0</v>
      </c>
      <c r="K22" s="183">
        <v>0</v>
      </c>
      <c r="L22" s="183">
        <v>7</v>
      </c>
      <c r="M22" s="180">
        <v>43</v>
      </c>
    </row>
    <row r="23" spans="1:13" ht="11.25" customHeight="1" x14ac:dyDescent="0.15">
      <c r="A23" s="180" t="s">
        <v>2033</v>
      </c>
      <c r="B23" s="196">
        <v>85</v>
      </c>
      <c r="C23" s="183">
        <v>1</v>
      </c>
      <c r="D23" s="183">
        <v>0</v>
      </c>
      <c r="E23" s="183">
        <v>0</v>
      </c>
      <c r="F23" s="183">
        <v>0</v>
      </c>
      <c r="G23" s="183">
        <v>0</v>
      </c>
      <c r="H23" s="183">
        <v>0</v>
      </c>
      <c r="I23" s="183">
        <v>0</v>
      </c>
      <c r="J23" s="183">
        <v>0</v>
      </c>
      <c r="K23" s="183">
        <v>0</v>
      </c>
      <c r="L23" s="183">
        <v>0</v>
      </c>
      <c r="M23" s="180">
        <v>84</v>
      </c>
    </row>
    <row r="24" spans="1:13" x14ac:dyDescent="0.15">
      <c r="B24" s="197"/>
      <c r="C24" s="197"/>
      <c r="D24" s="197"/>
      <c r="E24" s="197"/>
      <c r="F24" s="197"/>
      <c r="G24" s="197"/>
      <c r="H24" s="197"/>
      <c r="I24" s="197"/>
      <c r="J24" s="197"/>
      <c r="K24" s="197"/>
      <c r="L24" s="197"/>
      <c r="M24" s="197"/>
    </row>
    <row r="25" spans="1:13" s="187" customFormat="1" ht="12.6" customHeight="1" x14ac:dyDescent="0.25">
      <c r="A25" s="187" t="s">
        <v>2059</v>
      </c>
      <c r="B25" s="188"/>
      <c r="C25" s="188"/>
      <c r="D25" s="188"/>
      <c r="E25" s="188"/>
      <c r="F25" s="188"/>
      <c r="G25" s="188"/>
      <c r="H25" s="188"/>
      <c r="I25" s="188"/>
      <c r="J25" s="188"/>
      <c r="K25" s="198"/>
      <c r="L25" s="198"/>
      <c r="M25" s="199"/>
    </row>
    <row r="26" spans="1:13" s="187" customFormat="1" ht="12.6" customHeight="1" x14ac:dyDescent="0.25">
      <c r="A26" s="187" t="s">
        <v>2060</v>
      </c>
      <c r="B26" s="188"/>
      <c r="C26" s="188"/>
      <c r="D26" s="188"/>
      <c r="E26" s="188"/>
      <c r="F26" s="188"/>
      <c r="G26" s="188"/>
      <c r="H26" s="188"/>
      <c r="I26" s="188"/>
      <c r="J26" s="188"/>
      <c r="K26" s="198"/>
      <c r="L26" s="198"/>
      <c r="M26" s="199"/>
    </row>
    <row r="27" spans="1:13" s="187" customFormat="1" ht="16.149999999999999" customHeight="1" x14ac:dyDescent="0.25">
      <c r="A27" s="161" t="s">
        <v>696</v>
      </c>
      <c r="B27" s="159"/>
      <c r="C27" s="159"/>
      <c r="D27" s="159"/>
      <c r="E27" s="159"/>
      <c r="F27" s="159"/>
      <c r="G27" s="159"/>
      <c r="H27" s="159"/>
      <c r="I27" s="159"/>
      <c r="J27" s="159"/>
    </row>
    <row r="28" spans="1:13" s="187" customFormat="1" ht="13.1" customHeight="1" x14ac:dyDescent="0.25">
      <c r="A28" s="187" t="s">
        <v>2045</v>
      </c>
      <c r="B28" s="188"/>
      <c r="C28" s="188"/>
      <c r="D28" s="188"/>
      <c r="E28" s="188"/>
      <c r="F28" s="188"/>
      <c r="G28" s="188"/>
      <c r="H28" s="188"/>
      <c r="I28" s="188"/>
      <c r="J28" s="188"/>
    </row>
  </sheetData>
  <pageMargins left="0.7" right="0.7" top="0.75" bottom="0.75" header="0.3" footer="0.3"/>
  <pageSetup paperSize="14" scale="5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dimension ref="A2:O28"/>
  <sheetViews>
    <sheetView zoomScaleNormal="100" workbookViewId="0"/>
  </sheetViews>
  <sheetFormatPr baseColWidth="10" defaultColWidth="11.375" defaultRowHeight="10.199999999999999" x14ac:dyDescent="0.15"/>
  <cols>
    <col min="1" max="1" width="17.75" style="180" customWidth="1"/>
    <col min="2" max="2" width="10.375" style="180" customWidth="1"/>
    <col min="3" max="5" width="11.625" style="180" bestFit="1" customWidth="1"/>
    <col min="6" max="6" width="17.75" style="180" customWidth="1"/>
    <col min="7" max="7" width="13.625" style="180" customWidth="1"/>
    <col min="8" max="8" width="14.25" style="180" customWidth="1"/>
    <col min="9" max="9" width="13" style="180" customWidth="1"/>
    <col min="10" max="10" width="11.625" style="180" bestFit="1" customWidth="1"/>
    <col min="11" max="14" width="10.75" style="180" customWidth="1"/>
    <col min="15" max="15" width="11.125" style="180" customWidth="1"/>
    <col min="16" max="16384" width="11.375" style="180"/>
  </cols>
  <sheetData>
    <row r="2" spans="1:15" x14ac:dyDescent="0.15">
      <c r="A2" s="178" t="s">
        <v>2061</v>
      </c>
      <c r="B2" s="179"/>
      <c r="C2" s="179"/>
      <c r="D2" s="179"/>
      <c r="E2" s="179"/>
      <c r="F2" s="179"/>
      <c r="G2" s="179"/>
      <c r="H2" s="179"/>
      <c r="I2" s="179"/>
      <c r="J2" s="179"/>
      <c r="K2" s="179"/>
      <c r="L2" s="179"/>
      <c r="M2" s="179"/>
      <c r="N2" s="179"/>
      <c r="O2" s="179"/>
    </row>
    <row r="3" spans="1:15" ht="10.55" customHeight="1" x14ac:dyDescent="0.15"/>
    <row r="4" spans="1:15" ht="14.95" customHeight="1" x14ac:dyDescent="0.15">
      <c r="A4" s="2472" t="s">
        <v>674</v>
      </c>
      <c r="B4" s="2472" t="s">
        <v>752</v>
      </c>
      <c r="C4" s="2483" t="s">
        <v>2062</v>
      </c>
      <c r="D4" s="2483"/>
      <c r="E4" s="2483"/>
      <c r="F4" s="2483"/>
      <c r="G4" s="2483"/>
      <c r="H4" s="2483"/>
      <c r="I4" s="2483"/>
      <c r="J4" s="2483"/>
      <c r="K4" s="2483"/>
      <c r="L4" s="2483"/>
      <c r="M4" s="2483"/>
      <c r="N4" s="2483"/>
      <c r="O4" s="2483"/>
    </row>
    <row r="5" spans="1:15" ht="34.5" customHeight="1" x14ac:dyDescent="0.15">
      <c r="A5" s="2476"/>
      <c r="B5" s="2476"/>
      <c r="C5" s="2482" t="s">
        <v>2063</v>
      </c>
      <c r="D5" s="2482" t="s">
        <v>2064</v>
      </c>
      <c r="E5" s="2482" t="s">
        <v>2065</v>
      </c>
      <c r="F5" s="2482" t="s">
        <v>2066</v>
      </c>
      <c r="G5" s="2482" t="s">
        <v>2067</v>
      </c>
      <c r="H5" s="2482" t="s">
        <v>2068</v>
      </c>
      <c r="I5" s="2482" t="s">
        <v>2069</v>
      </c>
      <c r="J5" s="2482" t="s">
        <v>2070</v>
      </c>
      <c r="K5" s="2482" t="s">
        <v>2071</v>
      </c>
      <c r="L5" s="2482" t="s">
        <v>2072</v>
      </c>
      <c r="M5" s="2482" t="s">
        <v>2073</v>
      </c>
      <c r="N5" s="2482" t="s">
        <v>2074</v>
      </c>
      <c r="O5" s="2482" t="s">
        <v>2075</v>
      </c>
    </row>
    <row r="6" spans="1:15" x14ac:dyDescent="0.15">
      <c r="A6" s="181" t="s">
        <v>742</v>
      </c>
      <c r="B6" s="200">
        <v>7572</v>
      </c>
      <c r="C6" s="200">
        <v>442</v>
      </c>
      <c r="D6" s="200">
        <v>67</v>
      </c>
      <c r="E6" s="200">
        <v>581</v>
      </c>
      <c r="F6" s="200">
        <v>18</v>
      </c>
      <c r="G6" s="200">
        <v>186</v>
      </c>
      <c r="H6" s="200">
        <v>40</v>
      </c>
      <c r="I6" s="200">
        <v>683</v>
      </c>
      <c r="J6" s="200">
        <v>704</v>
      </c>
      <c r="K6" s="200">
        <v>17</v>
      </c>
      <c r="L6" s="200">
        <v>2571</v>
      </c>
      <c r="M6" s="200">
        <v>26</v>
      </c>
      <c r="N6" s="200">
        <v>174</v>
      </c>
      <c r="O6" s="200">
        <v>2063</v>
      </c>
    </row>
    <row r="7" spans="1:15" x14ac:dyDescent="0.15">
      <c r="A7" s="180" t="s">
        <v>677</v>
      </c>
      <c r="B7" s="200">
        <v>147</v>
      </c>
      <c r="C7" s="183">
        <v>6</v>
      </c>
      <c r="D7" s="183">
        <v>2</v>
      </c>
      <c r="E7" s="183">
        <v>1</v>
      </c>
      <c r="F7" s="183">
        <v>1</v>
      </c>
      <c r="G7" s="183">
        <v>2</v>
      </c>
      <c r="H7" s="183">
        <v>4</v>
      </c>
      <c r="I7" s="183">
        <v>2</v>
      </c>
      <c r="J7" s="183">
        <v>14</v>
      </c>
      <c r="K7" s="183">
        <v>2</v>
      </c>
      <c r="L7" s="183">
        <v>98</v>
      </c>
      <c r="M7" s="183">
        <v>1</v>
      </c>
      <c r="N7" s="183">
        <v>7</v>
      </c>
      <c r="O7" s="183">
        <v>7</v>
      </c>
    </row>
    <row r="8" spans="1:15" x14ac:dyDescent="0.15">
      <c r="A8" s="180" t="s">
        <v>678</v>
      </c>
      <c r="B8" s="200">
        <v>451</v>
      </c>
      <c r="C8" s="183">
        <v>4</v>
      </c>
      <c r="D8" s="183">
        <v>1</v>
      </c>
      <c r="E8" s="183">
        <v>3</v>
      </c>
      <c r="F8" s="183">
        <v>2</v>
      </c>
      <c r="G8" s="183">
        <v>7</v>
      </c>
      <c r="H8" s="183">
        <v>3</v>
      </c>
      <c r="I8" s="183">
        <v>9</v>
      </c>
      <c r="J8" s="183">
        <v>13</v>
      </c>
      <c r="K8" s="183">
        <v>0</v>
      </c>
      <c r="L8" s="183">
        <v>384</v>
      </c>
      <c r="M8" s="183">
        <v>1</v>
      </c>
      <c r="N8" s="183">
        <v>8</v>
      </c>
      <c r="O8" s="183">
        <v>16</v>
      </c>
    </row>
    <row r="9" spans="1:15" x14ac:dyDescent="0.15">
      <c r="A9" s="180" t="s">
        <v>679</v>
      </c>
      <c r="B9" s="200">
        <v>181</v>
      </c>
      <c r="C9" s="183">
        <v>11</v>
      </c>
      <c r="D9" s="183">
        <v>9</v>
      </c>
      <c r="E9" s="183">
        <v>5</v>
      </c>
      <c r="F9" s="183">
        <v>0</v>
      </c>
      <c r="G9" s="183">
        <v>3</v>
      </c>
      <c r="H9" s="183">
        <v>0</v>
      </c>
      <c r="I9" s="183">
        <v>17</v>
      </c>
      <c r="J9" s="183">
        <v>23</v>
      </c>
      <c r="K9" s="183">
        <v>2</v>
      </c>
      <c r="L9" s="183">
        <v>90</v>
      </c>
      <c r="M9" s="183">
        <v>2</v>
      </c>
      <c r="N9" s="183">
        <v>13</v>
      </c>
      <c r="O9" s="183">
        <v>6</v>
      </c>
    </row>
    <row r="10" spans="1:15" x14ac:dyDescent="0.15">
      <c r="A10" s="180" t="s">
        <v>680</v>
      </c>
      <c r="B10" s="200">
        <v>103</v>
      </c>
      <c r="C10" s="183">
        <v>15</v>
      </c>
      <c r="D10" s="183">
        <v>1</v>
      </c>
      <c r="E10" s="183">
        <v>9</v>
      </c>
      <c r="F10" s="183">
        <v>4</v>
      </c>
      <c r="G10" s="183">
        <v>8</v>
      </c>
      <c r="H10" s="183">
        <v>1</v>
      </c>
      <c r="I10" s="183">
        <v>4</v>
      </c>
      <c r="J10" s="183">
        <v>20</v>
      </c>
      <c r="K10" s="183">
        <v>2</v>
      </c>
      <c r="L10" s="183">
        <v>27</v>
      </c>
      <c r="M10" s="183">
        <v>0</v>
      </c>
      <c r="N10" s="183">
        <v>6</v>
      </c>
      <c r="O10" s="183">
        <v>6</v>
      </c>
    </row>
    <row r="11" spans="1:15" x14ac:dyDescent="0.15">
      <c r="A11" s="180" t="s">
        <v>681</v>
      </c>
      <c r="B11" s="200">
        <v>197</v>
      </c>
      <c r="C11" s="183">
        <v>18</v>
      </c>
      <c r="D11" s="183">
        <v>18</v>
      </c>
      <c r="E11" s="183">
        <v>11</v>
      </c>
      <c r="F11" s="183">
        <v>1</v>
      </c>
      <c r="G11" s="183">
        <v>8</v>
      </c>
      <c r="H11" s="183">
        <v>4</v>
      </c>
      <c r="I11" s="183">
        <v>10</v>
      </c>
      <c r="J11" s="183">
        <v>58</v>
      </c>
      <c r="K11" s="183">
        <v>0</v>
      </c>
      <c r="L11" s="183">
        <v>47</v>
      </c>
      <c r="M11" s="183">
        <v>0</v>
      </c>
      <c r="N11" s="183">
        <v>1</v>
      </c>
      <c r="O11" s="183">
        <v>21</v>
      </c>
    </row>
    <row r="12" spans="1:15" x14ac:dyDescent="0.15">
      <c r="A12" s="180" t="s">
        <v>682</v>
      </c>
      <c r="B12" s="200">
        <v>355</v>
      </c>
      <c r="C12" s="183">
        <v>25</v>
      </c>
      <c r="D12" s="183">
        <v>1</v>
      </c>
      <c r="E12" s="183">
        <v>2</v>
      </c>
      <c r="F12" s="183">
        <v>3</v>
      </c>
      <c r="G12" s="183">
        <v>20</v>
      </c>
      <c r="H12" s="183">
        <v>8</v>
      </c>
      <c r="I12" s="183">
        <v>32</v>
      </c>
      <c r="J12" s="183">
        <v>92</v>
      </c>
      <c r="K12" s="183">
        <v>4</v>
      </c>
      <c r="L12" s="183">
        <v>109</v>
      </c>
      <c r="M12" s="183">
        <v>9</v>
      </c>
      <c r="N12" s="183">
        <v>14</v>
      </c>
      <c r="O12" s="183">
        <v>36</v>
      </c>
    </row>
    <row r="13" spans="1:15" x14ac:dyDescent="0.15">
      <c r="A13" s="180" t="s">
        <v>683</v>
      </c>
      <c r="B13" s="200">
        <v>585</v>
      </c>
      <c r="C13" s="183">
        <v>93</v>
      </c>
      <c r="D13" s="183">
        <v>6</v>
      </c>
      <c r="E13" s="183">
        <v>49</v>
      </c>
      <c r="F13" s="183">
        <v>5</v>
      </c>
      <c r="G13" s="183">
        <v>32</v>
      </c>
      <c r="H13" s="183">
        <v>15</v>
      </c>
      <c r="I13" s="183">
        <v>53</v>
      </c>
      <c r="J13" s="183">
        <v>183</v>
      </c>
      <c r="K13" s="183">
        <v>6</v>
      </c>
      <c r="L13" s="183">
        <v>93</v>
      </c>
      <c r="M13" s="183">
        <v>7</v>
      </c>
      <c r="N13" s="183">
        <v>28</v>
      </c>
      <c r="O13" s="183">
        <v>15</v>
      </c>
    </row>
    <row r="14" spans="1:15" x14ac:dyDescent="0.15">
      <c r="A14" s="180" t="s">
        <v>684</v>
      </c>
      <c r="B14" s="200">
        <v>239</v>
      </c>
      <c r="C14" s="183">
        <v>28</v>
      </c>
      <c r="D14" s="183">
        <v>1</v>
      </c>
      <c r="E14" s="183">
        <v>47</v>
      </c>
      <c r="F14" s="183">
        <v>0</v>
      </c>
      <c r="G14" s="183">
        <v>6</v>
      </c>
      <c r="H14" s="183">
        <v>1</v>
      </c>
      <c r="I14" s="183">
        <v>13</v>
      </c>
      <c r="J14" s="183">
        <v>41</v>
      </c>
      <c r="K14" s="183">
        <v>0</v>
      </c>
      <c r="L14" s="183">
        <v>55</v>
      </c>
      <c r="M14" s="183">
        <v>0</v>
      </c>
      <c r="N14" s="183">
        <v>7</v>
      </c>
      <c r="O14" s="183">
        <v>40</v>
      </c>
    </row>
    <row r="15" spans="1:15" x14ac:dyDescent="0.15">
      <c r="A15" s="180" t="s">
        <v>685</v>
      </c>
      <c r="B15" s="200">
        <v>617</v>
      </c>
      <c r="C15" s="183">
        <v>47</v>
      </c>
      <c r="D15" s="183">
        <v>7</v>
      </c>
      <c r="E15" s="183">
        <v>137</v>
      </c>
      <c r="F15" s="183">
        <v>0</v>
      </c>
      <c r="G15" s="183">
        <v>14</v>
      </c>
      <c r="H15" s="183">
        <v>0</v>
      </c>
      <c r="I15" s="183">
        <v>34</v>
      </c>
      <c r="J15" s="183">
        <v>13</v>
      </c>
      <c r="K15" s="183">
        <v>1</v>
      </c>
      <c r="L15" s="183">
        <v>166</v>
      </c>
      <c r="M15" s="183">
        <v>0</v>
      </c>
      <c r="N15" s="183">
        <v>18</v>
      </c>
      <c r="O15" s="183">
        <v>180</v>
      </c>
    </row>
    <row r="16" spans="1:15" x14ac:dyDescent="0.15">
      <c r="A16" s="180" t="s">
        <v>732</v>
      </c>
      <c r="B16" s="200">
        <v>294</v>
      </c>
      <c r="C16" s="183">
        <v>74</v>
      </c>
      <c r="D16" s="183">
        <v>2</v>
      </c>
      <c r="E16" s="183">
        <v>51</v>
      </c>
      <c r="F16" s="183">
        <v>0</v>
      </c>
      <c r="G16" s="183">
        <v>5</v>
      </c>
      <c r="H16" s="183">
        <v>0</v>
      </c>
      <c r="I16" s="183">
        <v>11</v>
      </c>
      <c r="J16" s="183">
        <v>13</v>
      </c>
      <c r="K16" s="183">
        <v>0</v>
      </c>
      <c r="L16" s="183">
        <v>23</v>
      </c>
      <c r="M16" s="183">
        <v>0</v>
      </c>
      <c r="N16" s="183">
        <v>28</v>
      </c>
      <c r="O16" s="183">
        <v>87</v>
      </c>
    </row>
    <row r="17" spans="1:15" x14ac:dyDescent="0.15">
      <c r="A17" s="180" t="s">
        <v>688</v>
      </c>
      <c r="B17" s="200">
        <v>675</v>
      </c>
      <c r="C17" s="183">
        <v>47</v>
      </c>
      <c r="D17" s="183">
        <v>6</v>
      </c>
      <c r="E17" s="183">
        <v>29</v>
      </c>
      <c r="F17" s="183">
        <v>0</v>
      </c>
      <c r="G17" s="183">
        <v>20</v>
      </c>
      <c r="H17" s="183">
        <v>1</v>
      </c>
      <c r="I17" s="183">
        <v>58</v>
      </c>
      <c r="J17" s="183">
        <v>70</v>
      </c>
      <c r="K17" s="183">
        <v>0</v>
      </c>
      <c r="L17" s="183">
        <v>293</v>
      </c>
      <c r="M17" s="183">
        <v>3</v>
      </c>
      <c r="N17" s="183">
        <v>10</v>
      </c>
      <c r="O17" s="183">
        <v>138</v>
      </c>
    </row>
    <row r="18" spans="1:15" x14ac:dyDescent="0.15">
      <c r="A18" s="180" t="s">
        <v>689</v>
      </c>
      <c r="B18" s="200">
        <v>1582</v>
      </c>
      <c r="C18" s="183">
        <v>21</v>
      </c>
      <c r="D18" s="183">
        <v>6</v>
      </c>
      <c r="E18" s="183">
        <v>37</v>
      </c>
      <c r="F18" s="183">
        <v>0</v>
      </c>
      <c r="G18" s="183">
        <v>28</v>
      </c>
      <c r="H18" s="183">
        <v>1</v>
      </c>
      <c r="I18" s="183">
        <v>206</v>
      </c>
      <c r="J18" s="183">
        <v>89</v>
      </c>
      <c r="K18" s="183">
        <v>0</v>
      </c>
      <c r="L18" s="183">
        <v>466</v>
      </c>
      <c r="M18" s="183">
        <v>1</v>
      </c>
      <c r="N18" s="183">
        <v>8</v>
      </c>
      <c r="O18" s="183">
        <v>719</v>
      </c>
    </row>
    <row r="19" spans="1:15" x14ac:dyDescent="0.15">
      <c r="A19" s="180" t="s">
        <v>845</v>
      </c>
      <c r="B19" s="200">
        <v>585</v>
      </c>
      <c r="C19" s="183">
        <v>27</v>
      </c>
      <c r="D19" s="183">
        <v>5</v>
      </c>
      <c r="E19" s="183">
        <v>37</v>
      </c>
      <c r="F19" s="183">
        <v>1</v>
      </c>
      <c r="G19" s="183">
        <v>1</v>
      </c>
      <c r="H19" s="183">
        <v>2</v>
      </c>
      <c r="I19" s="183">
        <v>116</v>
      </c>
      <c r="J19" s="183">
        <v>27</v>
      </c>
      <c r="K19" s="183">
        <v>0</v>
      </c>
      <c r="L19" s="183">
        <v>149</v>
      </c>
      <c r="M19" s="183">
        <v>0</v>
      </c>
      <c r="N19" s="183">
        <v>2</v>
      </c>
      <c r="O19" s="183">
        <v>218</v>
      </c>
    </row>
    <row r="20" spans="1:15" x14ac:dyDescent="0.15">
      <c r="A20" s="180" t="s">
        <v>846</v>
      </c>
      <c r="B20" s="200">
        <v>1229</v>
      </c>
      <c r="C20" s="183">
        <v>4</v>
      </c>
      <c r="D20" s="183">
        <v>2</v>
      </c>
      <c r="E20" s="183">
        <v>141</v>
      </c>
      <c r="F20" s="183">
        <v>0</v>
      </c>
      <c r="G20" s="183">
        <v>22</v>
      </c>
      <c r="H20" s="183">
        <v>0</v>
      </c>
      <c r="I20" s="183">
        <v>92</v>
      </c>
      <c r="J20" s="183">
        <v>27</v>
      </c>
      <c r="K20" s="183">
        <v>0</v>
      </c>
      <c r="L20" s="183">
        <v>501</v>
      </c>
      <c r="M20" s="183">
        <v>1</v>
      </c>
      <c r="N20" s="183">
        <v>17</v>
      </c>
      <c r="O20" s="183">
        <v>422</v>
      </c>
    </row>
    <row r="21" spans="1:15" x14ac:dyDescent="0.15">
      <c r="A21" s="180" t="s">
        <v>692</v>
      </c>
      <c r="B21" s="200">
        <v>139</v>
      </c>
      <c r="C21" s="183">
        <v>18</v>
      </c>
      <c r="D21" s="183">
        <v>0</v>
      </c>
      <c r="E21" s="183">
        <v>2</v>
      </c>
      <c r="F21" s="183">
        <v>0</v>
      </c>
      <c r="G21" s="183">
        <v>6</v>
      </c>
      <c r="H21" s="183">
        <v>0</v>
      </c>
      <c r="I21" s="183">
        <v>16</v>
      </c>
      <c r="J21" s="183">
        <v>5</v>
      </c>
      <c r="K21" s="183">
        <v>0</v>
      </c>
      <c r="L21" s="183">
        <v>41</v>
      </c>
      <c r="M21" s="183">
        <v>1</v>
      </c>
      <c r="N21" s="183">
        <v>3</v>
      </c>
      <c r="O21" s="183">
        <v>47</v>
      </c>
    </row>
    <row r="22" spans="1:15" x14ac:dyDescent="0.15">
      <c r="A22" s="180" t="s">
        <v>693</v>
      </c>
      <c r="B22" s="200">
        <v>97</v>
      </c>
      <c r="C22" s="183">
        <v>4</v>
      </c>
      <c r="D22" s="183">
        <v>0</v>
      </c>
      <c r="E22" s="183">
        <v>20</v>
      </c>
      <c r="F22" s="183">
        <v>1</v>
      </c>
      <c r="G22" s="183">
        <v>4</v>
      </c>
      <c r="H22" s="183">
        <v>0</v>
      </c>
      <c r="I22" s="183">
        <v>10</v>
      </c>
      <c r="J22" s="183">
        <v>16</v>
      </c>
      <c r="K22" s="183">
        <v>0</v>
      </c>
      <c r="L22" s="183">
        <v>28</v>
      </c>
      <c r="M22" s="183">
        <v>0</v>
      </c>
      <c r="N22" s="183">
        <v>4</v>
      </c>
      <c r="O22" s="183">
        <v>10</v>
      </c>
    </row>
    <row r="23" spans="1:15" x14ac:dyDescent="0.15">
      <c r="A23" s="180" t="s">
        <v>2033</v>
      </c>
      <c r="B23" s="200">
        <v>96</v>
      </c>
      <c r="C23" s="183">
        <v>0</v>
      </c>
      <c r="D23" s="183">
        <v>0</v>
      </c>
      <c r="E23" s="183">
        <v>0</v>
      </c>
      <c r="F23" s="183">
        <v>0</v>
      </c>
      <c r="G23" s="183">
        <v>0</v>
      </c>
      <c r="H23" s="183">
        <v>0</v>
      </c>
      <c r="I23" s="183">
        <v>0</v>
      </c>
      <c r="J23" s="183">
        <v>0</v>
      </c>
      <c r="K23" s="183">
        <v>0</v>
      </c>
      <c r="L23" s="183">
        <v>1</v>
      </c>
      <c r="M23" s="183">
        <v>0</v>
      </c>
      <c r="N23" s="183">
        <v>0</v>
      </c>
      <c r="O23" s="183">
        <v>95</v>
      </c>
    </row>
    <row r="24" spans="1:15" x14ac:dyDescent="0.15">
      <c r="B24" s="200"/>
      <c r="C24" s="185"/>
      <c r="D24" s="185"/>
      <c r="E24" s="185"/>
      <c r="F24" s="185"/>
      <c r="G24" s="185"/>
      <c r="H24" s="201"/>
      <c r="I24" s="201"/>
      <c r="J24" s="201"/>
      <c r="K24" s="201"/>
      <c r="L24" s="201"/>
      <c r="M24" s="201"/>
      <c r="N24" s="201"/>
    </row>
    <row r="25" spans="1:15" s="187" customFormat="1" ht="14.95" customHeight="1" x14ac:dyDescent="0.25">
      <c r="A25" s="202" t="s">
        <v>2076</v>
      </c>
      <c r="B25" s="202"/>
      <c r="C25" s="202"/>
      <c r="D25" s="202"/>
      <c r="E25" s="202"/>
      <c r="F25" s="202"/>
      <c r="G25" s="202"/>
      <c r="H25" s="202"/>
      <c r="I25" s="202"/>
      <c r="J25" s="202"/>
      <c r="K25" s="202"/>
      <c r="L25" s="202"/>
      <c r="M25" s="202"/>
      <c r="N25" s="202"/>
      <c r="O25" s="202"/>
    </row>
    <row r="26" spans="1:15" s="187" customFormat="1" ht="14.95" customHeight="1" x14ac:dyDescent="0.25">
      <c r="A26" s="202" t="s">
        <v>2077</v>
      </c>
      <c r="B26" s="202"/>
      <c r="C26" s="202"/>
      <c r="D26" s="202"/>
      <c r="E26" s="202"/>
      <c r="F26" s="202"/>
      <c r="G26" s="202"/>
      <c r="H26" s="202"/>
      <c r="I26" s="202"/>
      <c r="J26" s="202"/>
      <c r="K26" s="202"/>
      <c r="L26" s="202"/>
      <c r="M26" s="202"/>
      <c r="N26" s="202"/>
      <c r="O26" s="202"/>
    </row>
    <row r="27" spans="1:15" s="187" customFormat="1" ht="14.95" customHeight="1" x14ac:dyDescent="0.25">
      <c r="A27" s="161" t="s">
        <v>696</v>
      </c>
      <c r="B27" s="161"/>
      <c r="C27" s="161"/>
      <c r="D27" s="161"/>
      <c r="E27" s="161"/>
      <c r="F27" s="161"/>
      <c r="G27" s="161"/>
      <c r="H27" s="161"/>
      <c r="I27" s="161"/>
      <c r="J27" s="161"/>
      <c r="K27" s="161"/>
      <c r="L27" s="161"/>
      <c r="M27" s="161"/>
      <c r="N27" s="161"/>
      <c r="O27" s="161"/>
    </row>
    <row r="28" spans="1:15" x14ac:dyDescent="0.15">
      <c r="A28" s="188" t="s">
        <v>2045</v>
      </c>
      <c r="B28" s="188"/>
      <c r="C28" s="188"/>
      <c r="D28" s="188"/>
      <c r="E28" s="188"/>
      <c r="F28" s="188"/>
      <c r="G28" s="188"/>
      <c r="H28" s="188"/>
      <c r="I28" s="188"/>
      <c r="J28" s="188"/>
      <c r="K28" s="188"/>
      <c r="L28" s="188"/>
      <c r="M28" s="188"/>
      <c r="N28" s="188"/>
      <c r="O28" s="188"/>
    </row>
  </sheetData>
  <pageMargins left="0.7" right="0.7" top="0.75" bottom="0.75" header="0.3" footer="0.3"/>
  <pageSetup paperSize="14" scale="91"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dimension ref="A1:K30"/>
  <sheetViews>
    <sheetView zoomScaleNormal="100" workbookViewId="0"/>
  </sheetViews>
  <sheetFormatPr baseColWidth="10" defaultColWidth="11.375" defaultRowHeight="10.199999999999999" x14ac:dyDescent="0.15"/>
  <cols>
    <col min="1" max="1" width="24.125" style="180" customWidth="1"/>
    <col min="2" max="7" width="10.75" style="180" customWidth="1"/>
    <col min="8" max="8" width="14" style="180" customWidth="1"/>
    <col min="9" max="9" width="12.375" style="180" customWidth="1"/>
    <col min="10" max="10" width="13" style="180" customWidth="1"/>
    <col min="11" max="11" width="12.75" style="180" customWidth="1"/>
    <col min="12" max="16384" width="11.375" style="180"/>
  </cols>
  <sheetData>
    <row r="1" spans="1:11" ht="12.75" customHeight="1" x14ac:dyDescent="0.15">
      <c r="A1" s="203"/>
      <c r="B1" s="203"/>
      <c r="C1" s="203"/>
      <c r="D1" s="203"/>
      <c r="E1" s="203"/>
      <c r="F1" s="203"/>
      <c r="G1" s="203"/>
      <c r="H1" s="203"/>
      <c r="I1" s="203"/>
      <c r="J1" s="204"/>
      <c r="K1" s="204"/>
    </row>
    <row r="2" spans="1:11" x14ac:dyDescent="0.15">
      <c r="A2" s="178" t="s">
        <v>2078</v>
      </c>
      <c r="B2" s="178"/>
      <c r="C2" s="178"/>
      <c r="D2" s="178"/>
      <c r="E2" s="178"/>
      <c r="F2" s="178"/>
      <c r="G2" s="178"/>
      <c r="H2" s="178"/>
      <c r="I2" s="178"/>
      <c r="J2" s="178"/>
      <c r="K2" s="178"/>
    </row>
    <row r="3" spans="1:11" x14ac:dyDescent="0.15">
      <c r="A3" s="2484"/>
      <c r="B3" s="2484"/>
      <c r="C3" s="2484"/>
      <c r="D3" s="2484"/>
      <c r="E3" s="2484"/>
    </row>
    <row r="4" spans="1:11" s="205" customFormat="1" ht="26.35" customHeight="1" x14ac:dyDescent="0.25">
      <c r="A4" s="2485" t="s">
        <v>674</v>
      </c>
      <c r="B4" s="2486" t="s">
        <v>2079</v>
      </c>
      <c r="C4" s="2487"/>
      <c r="D4" s="2487"/>
      <c r="E4" s="2487"/>
      <c r="F4" s="2487"/>
      <c r="G4" s="2486" t="s">
        <v>2080</v>
      </c>
      <c r="H4" s="2487"/>
      <c r="I4" s="2487"/>
      <c r="J4" s="2487"/>
      <c r="K4" s="2488"/>
    </row>
    <row r="5" spans="1:11" s="205" customFormat="1" ht="21.1" customHeight="1" x14ac:dyDescent="0.25">
      <c r="A5" s="2489"/>
      <c r="B5" s="2490">
        <v>2017</v>
      </c>
      <c r="C5" s="2490">
        <v>2018</v>
      </c>
      <c r="D5" s="2491">
        <v>2019</v>
      </c>
      <c r="E5" s="2491">
        <v>2020</v>
      </c>
      <c r="F5" s="2491">
        <v>2021</v>
      </c>
      <c r="G5" s="2490">
        <v>2012</v>
      </c>
      <c r="H5" s="2490">
        <v>2014</v>
      </c>
      <c r="I5" s="2490">
        <v>2016</v>
      </c>
      <c r="J5" s="2490">
        <v>2018</v>
      </c>
      <c r="K5" s="2490">
        <v>2020</v>
      </c>
    </row>
    <row r="6" spans="1:11" s="204" customFormat="1" ht="11.25" customHeight="1" x14ac:dyDescent="0.15">
      <c r="A6" s="204" t="s">
        <v>676</v>
      </c>
      <c r="B6" s="206">
        <v>10</v>
      </c>
      <c r="C6" s="206">
        <v>10</v>
      </c>
      <c r="D6" s="206">
        <v>9</v>
      </c>
      <c r="E6" s="206">
        <v>10</v>
      </c>
      <c r="F6" s="206">
        <v>10</v>
      </c>
      <c r="G6" s="206">
        <v>6</v>
      </c>
      <c r="H6" s="206">
        <v>6</v>
      </c>
      <c r="I6" s="206">
        <v>8</v>
      </c>
      <c r="J6" s="207">
        <v>15</v>
      </c>
      <c r="K6" s="207">
        <v>0</v>
      </c>
    </row>
    <row r="7" spans="1:11" ht="11.25" customHeight="1" x14ac:dyDescent="0.15">
      <c r="A7" s="208" t="s">
        <v>677</v>
      </c>
      <c r="B7" s="209">
        <v>1</v>
      </c>
      <c r="C7" s="209">
        <v>0</v>
      </c>
      <c r="D7" s="209">
        <v>1</v>
      </c>
      <c r="E7" s="209">
        <v>0</v>
      </c>
      <c r="F7" s="209">
        <v>0</v>
      </c>
      <c r="G7" s="210">
        <v>0</v>
      </c>
      <c r="H7" s="210">
        <v>1</v>
      </c>
      <c r="I7" s="210">
        <v>0</v>
      </c>
      <c r="J7" s="211">
        <v>1</v>
      </c>
      <c r="K7" s="211">
        <v>0</v>
      </c>
    </row>
    <row r="8" spans="1:11" ht="11.25" customHeight="1" x14ac:dyDescent="0.15">
      <c r="A8" s="208" t="s">
        <v>678</v>
      </c>
      <c r="B8" s="209">
        <v>0</v>
      </c>
      <c r="C8" s="209">
        <v>1</v>
      </c>
      <c r="D8" s="209">
        <v>0</v>
      </c>
      <c r="E8" s="209">
        <v>1</v>
      </c>
      <c r="F8" s="209">
        <v>0</v>
      </c>
      <c r="G8" s="210">
        <v>0</v>
      </c>
      <c r="H8" s="210">
        <v>0</v>
      </c>
      <c r="I8" s="210">
        <v>0</v>
      </c>
      <c r="J8" s="211">
        <v>1</v>
      </c>
      <c r="K8" s="211">
        <v>0</v>
      </c>
    </row>
    <row r="9" spans="1:11" ht="11.25" customHeight="1" x14ac:dyDescent="0.15">
      <c r="A9" s="208" t="s">
        <v>679</v>
      </c>
      <c r="B9" s="209">
        <v>0</v>
      </c>
      <c r="C9" s="209">
        <v>0</v>
      </c>
      <c r="D9" s="209">
        <v>1</v>
      </c>
      <c r="E9" s="209">
        <v>2</v>
      </c>
      <c r="F9" s="209">
        <v>0</v>
      </c>
      <c r="G9" s="210">
        <v>0</v>
      </c>
      <c r="H9" s="210">
        <v>1</v>
      </c>
      <c r="I9" s="210">
        <v>0</v>
      </c>
      <c r="J9" s="211">
        <v>0</v>
      </c>
      <c r="K9" s="211">
        <v>0</v>
      </c>
    </row>
    <row r="10" spans="1:11" ht="11.25" customHeight="1" x14ac:dyDescent="0.15">
      <c r="A10" s="208" t="s">
        <v>680</v>
      </c>
      <c r="B10" s="209">
        <v>0</v>
      </c>
      <c r="C10" s="209">
        <v>0</v>
      </c>
      <c r="D10" s="209">
        <v>1</v>
      </c>
      <c r="E10" s="209">
        <v>0</v>
      </c>
      <c r="F10" s="209">
        <v>0</v>
      </c>
      <c r="G10" s="210">
        <v>0</v>
      </c>
      <c r="H10" s="210">
        <v>0</v>
      </c>
      <c r="I10" s="210">
        <v>0</v>
      </c>
      <c r="J10" s="211">
        <v>0</v>
      </c>
      <c r="K10" s="211">
        <v>0</v>
      </c>
    </row>
    <row r="11" spans="1:11" ht="11.25" customHeight="1" x14ac:dyDescent="0.15">
      <c r="A11" s="208" t="s">
        <v>681</v>
      </c>
      <c r="B11" s="209">
        <v>0</v>
      </c>
      <c r="C11" s="209">
        <v>1</v>
      </c>
      <c r="D11" s="209">
        <v>1</v>
      </c>
      <c r="E11" s="209">
        <v>1</v>
      </c>
      <c r="F11" s="209">
        <v>0</v>
      </c>
      <c r="G11" s="210">
        <v>0</v>
      </c>
      <c r="H11" s="210">
        <v>0</v>
      </c>
      <c r="I11" s="210">
        <v>0</v>
      </c>
      <c r="J11" s="211">
        <v>1</v>
      </c>
      <c r="K11" s="211">
        <v>0</v>
      </c>
    </row>
    <row r="12" spans="1:11" ht="11.25" customHeight="1" x14ac:dyDescent="0.15">
      <c r="A12" s="208" t="s">
        <v>682</v>
      </c>
      <c r="B12" s="209">
        <v>2</v>
      </c>
      <c r="C12" s="209">
        <v>1</v>
      </c>
      <c r="D12" s="209">
        <v>0</v>
      </c>
      <c r="E12" s="209">
        <v>1</v>
      </c>
      <c r="F12" s="209">
        <v>0</v>
      </c>
      <c r="G12" s="210">
        <v>2</v>
      </c>
      <c r="H12" s="210">
        <v>1</v>
      </c>
      <c r="I12" s="210">
        <v>0</v>
      </c>
      <c r="J12" s="211">
        <v>3</v>
      </c>
      <c r="K12" s="211">
        <v>0</v>
      </c>
    </row>
    <row r="13" spans="1:11" ht="11.25" customHeight="1" x14ac:dyDescent="0.15">
      <c r="A13" s="208" t="s">
        <v>683</v>
      </c>
      <c r="B13" s="209">
        <v>2</v>
      </c>
      <c r="C13" s="209">
        <v>2</v>
      </c>
      <c r="D13" s="209">
        <v>2</v>
      </c>
      <c r="E13" s="209">
        <v>3</v>
      </c>
      <c r="F13" s="209">
        <v>3</v>
      </c>
      <c r="G13" s="210">
        <v>2</v>
      </c>
      <c r="H13" s="210">
        <v>0</v>
      </c>
      <c r="I13" s="210">
        <v>3</v>
      </c>
      <c r="J13" s="211">
        <v>2</v>
      </c>
      <c r="K13" s="211">
        <v>0</v>
      </c>
    </row>
    <row r="14" spans="1:11" ht="11.25" customHeight="1" x14ac:dyDescent="0.15">
      <c r="A14" s="208" t="s">
        <v>684</v>
      </c>
      <c r="B14" s="209">
        <v>0</v>
      </c>
      <c r="C14" s="209">
        <v>1</v>
      </c>
      <c r="D14" s="209">
        <v>1</v>
      </c>
      <c r="E14" s="209">
        <v>0</v>
      </c>
      <c r="F14" s="209">
        <v>3</v>
      </c>
      <c r="G14" s="210">
        <v>1</v>
      </c>
      <c r="H14" s="210">
        <v>0</v>
      </c>
      <c r="I14" s="210">
        <v>2</v>
      </c>
      <c r="J14" s="211">
        <v>0</v>
      </c>
      <c r="K14" s="211">
        <v>0</v>
      </c>
    </row>
    <row r="15" spans="1:11" ht="11.25" customHeight="1" x14ac:dyDescent="0.15">
      <c r="A15" s="208" t="s">
        <v>685</v>
      </c>
      <c r="B15" s="209">
        <v>0</v>
      </c>
      <c r="C15" s="209">
        <v>1</v>
      </c>
      <c r="D15" s="209">
        <v>0</v>
      </c>
      <c r="E15" s="209">
        <v>0</v>
      </c>
      <c r="F15" s="209">
        <v>0</v>
      </c>
      <c r="G15" s="210">
        <v>1</v>
      </c>
      <c r="H15" s="210">
        <v>0</v>
      </c>
      <c r="I15" s="210">
        <v>1</v>
      </c>
      <c r="J15" s="211">
        <v>1</v>
      </c>
      <c r="K15" s="211">
        <v>0</v>
      </c>
    </row>
    <row r="16" spans="1:11" ht="11.25" customHeight="1" x14ac:dyDescent="0.15">
      <c r="A16" s="212" t="s">
        <v>732</v>
      </c>
      <c r="B16" s="209">
        <v>1</v>
      </c>
      <c r="C16" s="209">
        <v>1</v>
      </c>
      <c r="D16" s="209">
        <v>0</v>
      </c>
      <c r="E16" s="209">
        <v>0</v>
      </c>
      <c r="F16" s="209">
        <v>1</v>
      </c>
      <c r="G16" s="210" t="s">
        <v>687</v>
      </c>
      <c r="H16" s="210" t="s">
        <v>687</v>
      </c>
      <c r="I16" s="210" t="s">
        <v>687</v>
      </c>
      <c r="J16" s="211">
        <v>2</v>
      </c>
      <c r="K16" s="211">
        <v>0</v>
      </c>
    </row>
    <row r="17" spans="1:11" ht="11.25" customHeight="1" x14ac:dyDescent="0.15">
      <c r="A17" s="208" t="s">
        <v>688</v>
      </c>
      <c r="B17" s="209">
        <v>0</v>
      </c>
      <c r="C17" s="209">
        <v>0</v>
      </c>
      <c r="D17" s="209">
        <v>0</v>
      </c>
      <c r="E17" s="209">
        <v>0</v>
      </c>
      <c r="F17" s="209">
        <v>1</v>
      </c>
      <c r="G17" s="210">
        <v>0</v>
      </c>
      <c r="H17" s="210">
        <v>0</v>
      </c>
      <c r="I17" s="210">
        <v>0</v>
      </c>
      <c r="J17" s="211">
        <v>0</v>
      </c>
      <c r="K17" s="211">
        <v>0</v>
      </c>
    </row>
    <row r="18" spans="1:11" ht="11.25" customHeight="1" x14ac:dyDescent="0.15">
      <c r="A18" s="208" t="s">
        <v>689</v>
      </c>
      <c r="B18" s="209">
        <v>3</v>
      </c>
      <c r="C18" s="209">
        <v>2</v>
      </c>
      <c r="D18" s="209">
        <v>1</v>
      </c>
      <c r="E18" s="209">
        <v>0</v>
      </c>
      <c r="F18" s="209">
        <v>0</v>
      </c>
      <c r="G18" s="210">
        <v>0</v>
      </c>
      <c r="H18" s="210">
        <v>2</v>
      </c>
      <c r="I18" s="210">
        <v>1</v>
      </c>
      <c r="J18" s="211">
        <v>3</v>
      </c>
      <c r="K18" s="211">
        <v>0</v>
      </c>
    </row>
    <row r="19" spans="1:11" ht="11.25" customHeight="1" x14ac:dyDescent="0.15">
      <c r="A19" s="208" t="s">
        <v>690</v>
      </c>
      <c r="B19" s="209">
        <v>0</v>
      </c>
      <c r="C19" s="209">
        <v>0</v>
      </c>
      <c r="D19" s="209">
        <v>0</v>
      </c>
      <c r="E19" s="209">
        <v>1</v>
      </c>
      <c r="F19" s="209">
        <v>0</v>
      </c>
      <c r="G19" s="210">
        <v>0</v>
      </c>
      <c r="H19" s="210">
        <v>0</v>
      </c>
      <c r="I19" s="210">
        <v>0</v>
      </c>
      <c r="J19" s="211">
        <v>0</v>
      </c>
      <c r="K19" s="211">
        <v>0</v>
      </c>
    </row>
    <row r="20" spans="1:11" ht="11.25" customHeight="1" x14ac:dyDescent="0.15">
      <c r="A20" s="208" t="s">
        <v>691</v>
      </c>
      <c r="B20" s="209">
        <v>0</v>
      </c>
      <c r="C20" s="209">
        <v>0</v>
      </c>
      <c r="D20" s="209">
        <v>1</v>
      </c>
      <c r="E20" s="209">
        <v>1</v>
      </c>
      <c r="F20" s="209">
        <v>1</v>
      </c>
      <c r="G20" s="210">
        <v>0</v>
      </c>
      <c r="H20" s="210">
        <v>1</v>
      </c>
      <c r="I20" s="210">
        <v>0</v>
      </c>
      <c r="J20" s="211">
        <v>0</v>
      </c>
      <c r="K20" s="211">
        <v>0</v>
      </c>
    </row>
    <row r="21" spans="1:11" ht="11.25" customHeight="1" x14ac:dyDescent="0.15">
      <c r="A21" s="208" t="s">
        <v>692</v>
      </c>
      <c r="B21" s="209">
        <v>1</v>
      </c>
      <c r="C21" s="209">
        <v>0</v>
      </c>
      <c r="D21" s="209">
        <v>0</v>
      </c>
      <c r="E21" s="209">
        <v>0</v>
      </c>
      <c r="F21" s="209">
        <v>1</v>
      </c>
      <c r="G21" s="210">
        <v>0</v>
      </c>
      <c r="H21" s="210">
        <v>0</v>
      </c>
      <c r="I21" s="210">
        <v>0</v>
      </c>
      <c r="J21" s="211">
        <v>1</v>
      </c>
      <c r="K21" s="211">
        <v>0</v>
      </c>
    </row>
    <row r="22" spans="1:11" ht="11.25" customHeight="1" x14ac:dyDescent="0.15">
      <c r="A22" s="208" t="s">
        <v>693</v>
      </c>
      <c r="B22" s="209">
        <v>0</v>
      </c>
      <c r="C22" s="209">
        <v>0</v>
      </c>
      <c r="D22" s="209">
        <v>0</v>
      </c>
      <c r="E22" s="209">
        <v>0</v>
      </c>
      <c r="F22" s="209">
        <v>0</v>
      </c>
      <c r="G22" s="210">
        <v>0</v>
      </c>
      <c r="H22" s="210">
        <v>0</v>
      </c>
      <c r="I22" s="210">
        <v>1</v>
      </c>
      <c r="J22" s="211">
        <v>0</v>
      </c>
      <c r="K22" s="211">
        <v>0</v>
      </c>
    </row>
    <row r="23" spans="1:11" x14ac:dyDescent="0.15">
      <c r="A23" s="213"/>
      <c r="B23" s="214"/>
      <c r="C23" s="214"/>
      <c r="D23" s="214"/>
      <c r="E23" s="214"/>
      <c r="F23" s="214"/>
      <c r="G23" s="214"/>
      <c r="H23" s="214"/>
      <c r="I23" s="214"/>
      <c r="J23" s="214"/>
      <c r="K23" s="214"/>
    </row>
    <row r="24" spans="1:11" ht="11.25" customHeight="1" x14ac:dyDescent="0.15">
      <c r="A24" s="215" t="s">
        <v>2081</v>
      </c>
      <c r="B24" s="215"/>
      <c r="C24" s="215"/>
      <c r="D24" s="215"/>
      <c r="E24" s="215"/>
      <c r="F24" s="215"/>
      <c r="G24" s="215"/>
      <c r="H24" s="215"/>
      <c r="I24" s="215"/>
      <c r="J24" s="215"/>
      <c r="K24" s="215"/>
    </row>
    <row r="25" spans="1:11" ht="11.25" customHeight="1" x14ac:dyDescent="0.15">
      <c r="A25" s="215" t="s">
        <v>2082</v>
      </c>
      <c r="B25" s="215"/>
      <c r="C25" s="215"/>
      <c r="D25" s="215"/>
      <c r="E25" s="215"/>
      <c r="F25" s="215"/>
      <c r="G25" s="215"/>
      <c r="H25" s="215"/>
      <c r="I25" s="215"/>
      <c r="J25" s="215"/>
      <c r="K25" s="215"/>
    </row>
    <row r="26" spans="1:11" ht="11.25" customHeight="1" x14ac:dyDescent="0.15">
      <c r="A26" s="215" t="s">
        <v>2083</v>
      </c>
      <c r="B26" s="215"/>
      <c r="C26" s="215"/>
      <c r="D26" s="215"/>
      <c r="E26" s="215"/>
      <c r="F26" s="215"/>
      <c r="G26" s="215"/>
      <c r="H26" s="215"/>
      <c r="I26" s="215"/>
      <c r="J26" s="215"/>
      <c r="K26" s="215"/>
    </row>
    <row r="27" spans="1:11" ht="11.25" customHeight="1" x14ac:dyDescent="0.15">
      <c r="A27" s="188" t="s">
        <v>2084</v>
      </c>
      <c r="B27" s="188"/>
      <c r="C27" s="188"/>
      <c r="D27" s="188"/>
      <c r="E27" s="188"/>
      <c r="F27" s="188"/>
      <c r="G27" s="188"/>
      <c r="H27" s="188"/>
      <c r="I27" s="188"/>
      <c r="J27" s="188"/>
      <c r="K27" s="188"/>
    </row>
    <row r="28" spans="1:11" ht="11.25" customHeight="1" x14ac:dyDescent="0.15">
      <c r="A28" s="216" t="s">
        <v>696</v>
      </c>
      <c r="B28" s="216"/>
      <c r="C28" s="216"/>
      <c r="D28" s="216"/>
      <c r="E28" s="216"/>
      <c r="F28" s="216"/>
      <c r="G28" s="216"/>
      <c r="H28" s="216"/>
      <c r="I28" s="216"/>
      <c r="J28" s="216"/>
      <c r="K28" s="216"/>
    </row>
    <row r="29" spans="1:11" ht="11.25" customHeight="1" x14ac:dyDescent="0.15">
      <c r="A29" s="217" t="s">
        <v>697</v>
      </c>
      <c r="B29" s="216"/>
      <c r="C29" s="216"/>
      <c r="D29" s="216"/>
      <c r="E29" s="216"/>
      <c r="F29" s="216"/>
      <c r="G29" s="216"/>
      <c r="H29" s="216"/>
      <c r="I29" s="216"/>
      <c r="J29" s="216"/>
      <c r="K29" s="216"/>
    </row>
    <row r="30" spans="1:11" ht="11.25" customHeight="1" x14ac:dyDescent="0.15">
      <c r="A30" s="188" t="s">
        <v>2085</v>
      </c>
      <c r="B30" s="188"/>
      <c r="C30" s="188"/>
      <c r="D30" s="188"/>
      <c r="E30" s="188"/>
      <c r="F30" s="188"/>
      <c r="G30" s="188"/>
      <c r="H30" s="188"/>
      <c r="I30" s="188"/>
      <c r="J30" s="188"/>
      <c r="K30" s="188"/>
    </row>
  </sheetData>
  <pageMargins left="0.7" right="0.7" top="0.75" bottom="0.75" header="0.3" footer="0.3"/>
  <pageSetup paperSize="14" scale="91"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dimension ref="A2:F19"/>
  <sheetViews>
    <sheetView zoomScaleNormal="100" workbookViewId="0"/>
  </sheetViews>
  <sheetFormatPr baseColWidth="10" defaultColWidth="11.375" defaultRowHeight="10.199999999999999" x14ac:dyDescent="0.15"/>
  <cols>
    <col min="1" max="1" width="16.75" style="180" customWidth="1"/>
    <col min="2" max="2" width="16.25" style="180" customWidth="1"/>
    <col min="3" max="3" width="38.625" style="180" customWidth="1"/>
    <col min="4" max="6" width="24.25" style="180" customWidth="1"/>
    <col min="7" max="16384" width="11.375" style="180"/>
  </cols>
  <sheetData>
    <row r="2" spans="1:6" ht="11.55" x14ac:dyDescent="0.15">
      <c r="A2" s="178" t="s">
        <v>2086</v>
      </c>
      <c r="B2" s="178"/>
      <c r="C2" s="178"/>
      <c r="D2" s="178"/>
      <c r="E2" s="178"/>
      <c r="F2" s="178"/>
    </row>
    <row r="3" spans="1:6" ht="11.25" customHeight="1" x14ac:dyDescent="0.15">
      <c r="A3" s="218"/>
      <c r="B3" s="218"/>
      <c r="C3" s="218"/>
      <c r="D3" s="218"/>
      <c r="E3" s="218"/>
      <c r="F3" s="218"/>
    </row>
    <row r="4" spans="1:6" ht="31.95" x14ac:dyDescent="0.15">
      <c r="A4" s="2492" t="s">
        <v>2087</v>
      </c>
      <c r="B4" s="2492" t="s">
        <v>2088</v>
      </c>
      <c r="C4" s="2492" t="s">
        <v>2089</v>
      </c>
      <c r="D4" s="2492" t="s">
        <v>2062</v>
      </c>
      <c r="E4" s="2492" t="s">
        <v>2090</v>
      </c>
      <c r="F4" s="2492" t="s">
        <v>1271</v>
      </c>
    </row>
    <row r="5" spans="1:6" x14ac:dyDescent="0.15">
      <c r="A5" s="180">
        <v>2021</v>
      </c>
      <c r="B5" s="219" t="s">
        <v>745</v>
      </c>
      <c r="C5" s="180" t="s">
        <v>2091</v>
      </c>
      <c r="D5" s="180" t="s">
        <v>2092</v>
      </c>
      <c r="E5" s="1" t="s">
        <v>732</v>
      </c>
      <c r="F5" s="180" t="s">
        <v>2093</v>
      </c>
    </row>
    <row r="6" spans="1:6" x14ac:dyDescent="0.15">
      <c r="A6" s="180">
        <v>2021</v>
      </c>
      <c r="B6" s="219" t="s">
        <v>745</v>
      </c>
      <c r="C6" s="180" t="s">
        <v>2094</v>
      </c>
      <c r="D6" s="180" t="s">
        <v>2095</v>
      </c>
      <c r="E6" s="1" t="s">
        <v>684</v>
      </c>
      <c r="F6" s="180" t="s">
        <v>2096</v>
      </c>
    </row>
    <row r="7" spans="1:6" x14ac:dyDescent="0.15">
      <c r="A7" s="180">
        <v>2021</v>
      </c>
      <c r="B7" s="219" t="s">
        <v>745</v>
      </c>
      <c r="C7" s="180" t="s">
        <v>2097</v>
      </c>
      <c r="D7" s="180" t="s">
        <v>2095</v>
      </c>
      <c r="E7" s="1" t="s">
        <v>692</v>
      </c>
      <c r="F7" s="180" t="s">
        <v>1469</v>
      </c>
    </row>
    <row r="8" spans="1:6" x14ac:dyDescent="0.15">
      <c r="A8" s="180">
        <v>2021</v>
      </c>
      <c r="B8" s="219" t="s">
        <v>745</v>
      </c>
      <c r="C8" s="180" t="s">
        <v>2098</v>
      </c>
      <c r="D8" s="180" t="s">
        <v>2099</v>
      </c>
      <c r="E8" s="1" t="s">
        <v>688</v>
      </c>
      <c r="F8" s="180" t="s">
        <v>2100</v>
      </c>
    </row>
    <row r="9" spans="1:6" x14ac:dyDescent="0.15">
      <c r="A9" s="180">
        <v>2021</v>
      </c>
      <c r="B9" s="219" t="s">
        <v>745</v>
      </c>
      <c r="C9" s="180" t="s">
        <v>2101</v>
      </c>
      <c r="D9" s="180" t="s">
        <v>2102</v>
      </c>
      <c r="E9" s="1" t="s">
        <v>683</v>
      </c>
      <c r="F9" s="180" t="s">
        <v>2103</v>
      </c>
    </row>
    <row r="10" spans="1:6" x14ac:dyDescent="0.15">
      <c r="A10" s="180">
        <v>2021</v>
      </c>
      <c r="B10" s="219" t="s">
        <v>745</v>
      </c>
      <c r="C10" s="180" t="s">
        <v>2104</v>
      </c>
      <c r="D10" s="180" t="s">
        <v>2105</v>
      </c>
      <c r="E10" s="1" t="s">
        <v>683</v>
      </c>
      <c r="F10" s="180" t="s">
        <v>2106</v>
      </c>
    </row>
    <row r="11" spans="1:6" x14ac:dyDescent="0.15">
      <c r="A11" s="180">
        <v>2021</v>
      </c>
      <c r="B11" s="219" t="s">
        <v>745</v>
      </c>
      <c r="C11" s="180" t="s">
        <v>2107</v>
      </c>
      <c r="D11" s="180" t="s">
        <v>2108</v>
      </c>
      <c r="E11" s="1" t="s">
        <v>846</v>
      </c>
      <c r="F11" s="180" t="s">
        <v>2109</v>
      </c>
    </row>
    <row r="12" spans="1:6" x14ac:dyDescent="0.15">
      <c r="A12" s="180">
        <v>2021</v>
      </c>
      <c r="B12" s="219" t="s">
        <v>745</v>
      </c>
      <c r="C12" s="180" t="s">
        <v>2110</v>
      </c>
      <c r="D12" s="180" t="s">
        <v>2092</v>
      </c>
      <c r="E12" s="1" t="s">
        <v>684</v>
      </c>
      <c r="F12" s="180" t="s">
        <v>2111</v>
      </c>
    </row>
    <row r="13" spans="1:6" x14ac:dyDescent="0.15">
      <c r="A13" s="180">
        <v>2021</v>
      </c>
      <c r="B13" s="219" t="s">
        <v>745</v>
      </c>
      <c r="C13" s="180" t="s">
        <v>2112</v>
      </c>
      <c r="D13" s="180" t="s">
        <v>2105</v>
      </c>
      <c r="E13" s="1" t="s">
        <v>683</v>
      </c>
      <c r="F13" s="180" t="s">
        <v>2113</v>
      </c>
    </row>
    <row r="14" spans="1:6" x14ac:dyDescent="0.15">
      <c r="A14" s="180">
        <v>2021</v>
      </c>
      <c r="B14" s="219" t="s">
        <v>745</v>
      </c>
      <c r="C14" s="220" t="s">
        <v>2114</v>
      </c>
      <c r="D14" s="187" t="s">
        <v>2115</v>
      </c>
      <c r="E14" s="22" t="s">
        <v>684</v>
      </c>
      <c r="F14" s="187" t="s">
        <v>1417</v>
      </c>
    </row>
    <row r="15" spans="1:6" x14ac:dyDescent="0.15">
      <c r="B15" s="219"/>
      <c r="C15" s="220"/>
      <c r="D15" s="187"/>
      <c r="E15" s="187"/>
      <c r="F15" s="187"/>
    </row>
    <row r="16" spans="1:6" x14ac:dyDescent="0.15">
      <c r="A16" s="215" t="s">
        <v>2116</v>
      </c>
      <c r="B16" s="221"/>
      <c r="C16" s="220"/>
      <c r="D16" s="187"/>
      <c r="E16" s="187"/>
      <c r="F16" s="187"/>
    </row>
    <row r="17" spans="1:6" x14ac:dyDescent="0.15">
      <c r="A17" s="188" t="s">
        <v>2117</v>
      </c>
      <c r="B17" s="221"/>
      <c r="C17" s="220"/>
      <c r="D17" s="187"/>
      <c r="E17" s="187"/>
      <c r="F17" s="187"/>
    </row>
    <row r="18" spans="1:6" x14ac:dyDescent="0.15">
      <c r="A18" s="216" t="s">
        <v>696</v>
      </c>
      <c r="B18" s="221"/>
      <c r="C18" s="220"/>
      <c r="D18" s="187"/>
      <c r="E18" s="187"/>
      <c r="F18" s="187"/>
    </row>
    <row r="19" spans="1:6" x14ac:dyDescent="0.15">
      <c r="A19" s="188" t="s">
        <v>2118</v>
      </c>
      <c r="B19" s="221"/>
      <c r="C19" s="220"/>
      <c r="D19" s="187"/>
      <c r="E19" s="187"/>
      <c r="F19" s="187"/>
    </row>
  </sheetData>
  <pageMargins left="0.7" right="0.7" top="0.75" bottom="0.75" header="0.3" footer="0.3"/>
  <pageSetup paperSize="1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C17"/>
  <sheetViews>
    <sheetView zoomScaleNormal="100" workbookViewId="0"/>
  </sheetViews>
  <sheetFormatPr baseColWidth="10" defaultColWidth="12.375" defaultRowHeight="10.199999999999999" x14ac:dyDescent="0.15"/>
  <cols>
    <col min="1" max="1" width="47.375" style="1825" customWidth="1"/>
    <col min="2" max="2" width="15.75" style="1825" bestFit="1" customWidth="1"/>
    <col min="3" max="3" width="14.375" style="1825" bestFit="1" customWidth="1"/>
    <col min="4" max="16384" width="12.375" style="1825"/>
  </cols>
  <sheetData>
    <row r="2" spans="1:3" ht="11.55" x14ac:dyDescent="0.15">
      <c r="A2" s="1826" t="s">
        <v>762</v>
      </c>
    </row>
    <row r="4" spans="1:3" ht="21.75" x14ac:dyDescent="0.15">
      <c r="A4" s="2181" t="s">
        <v>740</v>
      </c>
      <c r="B4" s="2180" t="s">
        <v>763</v>
      </c>
      <c r="C4" s="2180" t="s">
        <v>764</v>
      </c>
    </row>
    <row r="5" spans="1:3" x14ac:dyDescent="0.15">
      <c r="A5" s="1816" t="s">
        <v>676</v>
      </c>
      <c r="B5" s="1839">
        <v>51</v>
      </c>
      <c r="C5" s="1839">
        <v>5</v>
      </c>
    </row>
    <row r="6" spans="1:3" x14ac:dyDescent="0.15">
      <c r="A6" s="1825" t="s">
        <v>743</v>
      </c>
      <c r="B6" s="1840">
        <v>0</v>
      </c>
      <c r="C6" s="1840">
        <v>0</v>
      </c>
    </row>
    <row r="7" spans="1:3" ht="11.55" x14ac:dyDescent="0.15">
      <c r="A7" s="1825" t="s">
        <v>765</v>
      </c>
      <c r="B7" s="1840">
        <v>0</v>
      </c>
      <c r="C7" s="1840">
        <v>0</v>
      </c>
    </row>
    <row r="8" spans="1:3" x14ac:dyDescent="0.15">
      <c r="A8" s="1825" t="s">
        <v>746</v>
      </c>
      <c r="B8" s="1840">
        <v>0</v>
      </c>
      <c r="C8" s="1840">
        <v>3</v>
      </c>
    </row>
    <row r="9" spans="1:3" x14ac:dyDescent="0.15">
      <c r="A9" s="168" t="s">
        <v>747</v>
      </c>
      <c r="B9" s="1840">
        <v>51</v>
      </c>
      <c r="C9" s="1840">
        <v>2</v>
      </c>
    </row>
    <row r="10" spans="1:3" x14ac:dyDescent="0.15">
      <c r="A10" s="1825" t="s">
        <v>748</v>
      </c>
      <c r="B10" s="1840">
        <v>0</v>
      </c>
      <c r="C10" s="1840">
        <v>0</v>
      </c>
    </row>
    <row r="11" spans="1:3" x14ac:dyDescent="0.15">
      <c r="A11" s="1826"/>
      <c r="B11" s="1826"/>
    </row>
    <row r="12" spans="1:3" ht="10.55" customHeight="1" x14ac:dyDescent="0.15">
      <c r="A12" s="1795" t="s">
        <v>766</v>
      </c>
      <c r="B12" s="1826"/>
    </row>
    <row r="13" spans="1:3" ht="10.55" customHeight="1" x14ac:dyDescent="0.15">
      <c r="A13" s="160" t="s">
        <v>767</v>
      </c>
      <c r="B13" s="1795"/>
      <c r="C13" s="1795"/>
    </row>
    <row r="14" spans="1:3" ht="10.55" customHeight="1" x14ac:dyDescent="0.15">
      <c r="A14" s="160" t="s">
        <v>768</v>
      </c>
      <c r="B14" s="1795"/>
      <c r="C14" s="1795"/>
    </row>
    <row r="15" spans="1:3" ht="10.55" customHeight="1" x14ac:dyDescent="0.15">
      <c r="A15" s="1795" t="s">
        <v>769</v>
      </c>
    </row>
    <row r="16" spans="1:3" s="1815" customFormat="1" x14ac:dyDescent="0.15">
      <c r="A16" s="1818" t="s">
        <v>696</v>
      </c>
      <c r="B16" s="1821"/>
      <c r="C16" s="1821"/>
    </row>
    <row r="17" spans="1:3" s="1815" customFormat="1" x14ac:dyDescent="0.15">
      <c r="A17" s="1818" t="s">
        <v>698</v>
      </c>
      <c r="B17" s="1822"/>
      <c r="C17" s="1822"/>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dimension ref="A1:D26"/>
  <sheetViews>
    <sheetView zoomScaleNormal="100" workbookViewId="0"/>
  </sheetViews>
  <sheetFormatPr baseColWidth="10" defaultColWidth="11.375" defaultRowHeight="10.199999999999999" x14ac:dyDescent="0.15"/>
  <cols>
    <col min="1" max="1" width="26.625" style="180" customWidth="1"/>
    <col min="2" max="2" width="11.375" style="180"/>
    <col min="3" max="3" width="11.625" style="180" customWidth="1"/>
    <col min="4" max="4" width="12" style="180" customWidth="1"/>
    <col min="5" max="16384" width="11.375" style="180"/>
  </cols>
  <sheetData>
    <row r="1" spans="1:4" x14ac:dyDescent="0.15">
      <c r="A1" s="204"/>
    </row>
    <row r="2" spans="1:4" x14ac:dyDescent="0.15">
      <c r="A2" s="222" t="s">
        <v>2119</v>
      </c>
      <c r="B2" s="222"/>
      <c r="C2" s="222"/>
      <c r="D2" s="222"/>
    </row>
    <row r="3" spans="1:4" x14ac:dyDescent="0.15">
      <c r="A3" s="223"/>
      <c r="B3" s="223"/>
      <c r="C3" s="2493"/>
      <c r="D3" s="2493"/>
    </row>
    <row r="4" spans="1:4" x14ac:dyDescent="0.15">
      <c r="A4" s="2494"/>
      <c r="B4" s="2495"/>
      <c r="C4" s="2496" t="s">
        <v>2120</v>
      </c>
      <c r="D4" s="2497"/>
    </row>
    <row r="5" spans="1:4" x14ac:dyDescent="0.15">
      <c r="A5" s="224" t="s">
        <v>674</v>
      </c>
      <c r="B5" s="225" t="s">
        <v>752</v>
      </c>
      <c r="C5" s="2498" t="s">
        <v>2121</v>
      </c>
      <c r="D5" s="2483"/>
    </row>
    <row r="6" spans="1:4" s="187" customFormat="1" x14ac:dyDescent="0.25">
      <c r="A6" s="2499"/>
      <c r="B6" s="2500"/>
      <c r="C6" s="2501" t="s">
        <v>754</v>
      </c>
      <c r="D6" s="2502" t="s">
        <v>753</v>
      </c>
    </row>
    <row r="7" spans="1:4" x14ac:dyDescent="0.15">
      <c r="A7" s="226" t="s">
        <v>742</v>
      </c>
      <c r="B7" s="227">
        <v>392</v>
      </c>
      <c r="C7" s="227">
        <v>260</v>
      </c>
      <c r="D7" s="227">
        <v>132</v>
      </c>
    </row>
    <row r="8" spans="1:4" x14ac:dyDescent="0.15">
      <c r="A8" s="228" t="s">
        <v>677</v>
      </c>
      <c r="B8" s="227">
        <v>0</v>
      </c>
      <c r="C8" s="175">
        <v>0</v>
      </c>
      <c r="D8" s="175">
        <v>0</v>
      </c>
    </row>
    <row r="9" spans="1:4" x14ac:dyDescent="0.15">
      <c r="A9" s="228" t="s">
        <v>678</v>
      </c>
      <c r="B9" s="227">
        <v>1</v>
      </c>
      <c r="C9" s="175">
        <v>1</v>
      </c>
      <c r="D9" s="175">
        <v>0</v>
      </c>
    </row>
    <row r="10" spans="1:4" x14ac:dyDescent="0.15">
      <c r="A10" s="228" t="s">
        <v>679</v>
      </c>
      <c r="B10" s="227">
        <v>0</v>
      </c>
      <c r="C10" s="175">
        <v>0</v>
      </c>
      <c r="D10" s="175">
        <v>0</v>
      </c>
    </row>
    <row r="11" spans="1:4" x14ac:dyDescent="0.15">
      <c r="A11" s="228" t="s">
        <v>680</v>
      </c>
      <c r="B11" s="227">
        <v>0</v>
      </c>
      <c r="C11" s="175">
        <v>0</v>
      </c>
      <c r="D11" s="175">
        <v>0</v>
      </c>
    </row>
    <row r="12" spans="1:4" x14ac:dyDescent="0.15">
      <c r="A12" s="228" t="s">
        <v>681</v>
      </c>
      <c r="B12" s="227">
        <v>2</v>
      </c>
      <c r="C12" s="175">
        <v>0</v>
      </c>
      <c r="D12" s="175">
        <v>2</v>
      </c>
    </row>
    <row r="13" spans="1:4" x14ac:dyDescent="0.15">
      <c r="A13" s="228" t="s">
        <v>682</v>
      </c>
      <c r="B13" s="227">
        <v>9</v>
      </c>
      <c r="C13" s="175">
        <v>4</v>
      </c>
      <c r="D13" s="175">
        <v>5</v>
      </c>
    </row>
    <row r="14" spans="1:4" x14ac:dyDescent="0.15">
      <c r="A14" s="228" t="s">
        <v>683</v>
      </c>
      <c r="B14" s="227">
        <v>372</v>
      </c>
      <c r="C14" s="175">
        <v>249</v>
      </c>
      <c r="D14" s="175">
        <v>123</v>
      </c>
    </row>
    <row r="15" spans="1:4" x14ac:dyDescent="0.15">
      <c r="A15" s="228" t="s">
        <v>684</v>
      </c>
      <c r="B15" s="227">
        <v>0</v>
      </c>
      <c r="C15" s="175">
        <v>0</v>
      </c>
      <c r="D15" s="175">
        <v>0</v>
      </c>
    </row>
    <row r="16" spans="1:4" x14ac:dyDescent="0.15">
      <c r="A16" s="228" t="s">
        <v>685</v>
      </c>
      <c r="B16" s="227">
        <v>0</v>
      </c>
      <c r="C16" s="175">
        <v>0</v>
      </c>
      <c r="D16" s="175">
        <v>0</v>
      </c>
    </row>
    <row r="17" spans="1:4" x14ac:dyDescent="0.15">
      <c r="A17" s="228" t="s">
        <v>732</v>
      </c>
      <c r="B17" s="227">
        <v>0</v>
      </c>
      <c r="C17" s="175">
        <v>0</v>
      </c>
      <c r="D17" s="175">
        <v>0</v>
      </c>
    </row>
    <row r="18" spans="1:4" x14ac:dyDescent="0.15">
      <c r="A18" s="228" t="s">
        <v>688</v>
      </c>
      <c r="B18" s="227">
        <v>1</v>
      </c>
      <c r="C18" s="175">
        <v>0</v>
      </c>
      <c r="D18" s="175">
        <v>1</v>
      </c>
    </row>
    <row r="19" spans="1:4" x14ac:dyDescent="0.15">
      <c r="A19" s="228" t="s">
        <v>689</v>
      </c>
      <c r="B19" s="227">
        <v>2</v>
      </c>
      <c r="C19" s="175">
        <v>1</v>
      </c>
      <c r="D19" s="175">
        <v>1</v>
      </c>
    </row>
    <row r="20" spans="1:4" x14ac:dyDescent="0.15">
      <c r="A20" s="228" t="s">
        <v>690</v>
      </c>
      <c r="B20" s="227">
        <v>0</v>
      </c>
      <c r="C20" s="175">
        <v>0</v>
      </c>
      <c r="D20" s="175">
        <v>0</v>
      </c>
    </row>
    <row r="21" spans="1:4" x14ac:dyDescent="0.15">
      <c r="A21" s="228" t="s">
        <v>691</v>
      </c>
      <c r="B21" s="227">
        <v>4</v>
      </c>
      <c r="C21" s="175">
        <v>4</v>
      </c>
      <c r="D21" s="175">
        <v>0</v>
      </c>
    </row>
    <row r="22" spans="1:4" x14ac:dyDescent="0.15">
      <c r="A22" s="228" t="s">
        <v>692</v>
      </c>
      <c r="B22" s="227">
        <v>1</v>
      </c>
      <c r="C22" s="175">
        <v>1</v>
      </c>
      <c r="D22" s="175">
        <v>0</v>
      </c>
    </row>
    <row r="23" spans="1:4" x14ac:dyDescent="0.15">
      <c r="A23" s="228" t="s">
        <v>693</v>
      </c>
      <c r="B23" s="227">
        <v>0</v>
      </c>
      <c r="C23" s="175">
        <v>0</v>
      </c>
      <c r="D23" s="175">
        <v>0</v>
      </c>
    </row>
    <row r="24" spans="1:4" x14ac:dyDescent="0.15">
      <c r="A24" s="229"/>
      <c r="B24" s="229"/>
      <c r="C24" s="229"/>
      <c r="D24" s="229"/>
    </row>
    <row r="25" spans="1:4" x14ac:dyDescent="0.15">
      <c r="A25" s="230" t="s">
        <v>696</v>
      </c>
      <c r="B25" s="231"/>
      <c r="C25" s="231"/>
      <c r="D25" s="231"/>
    </row>
    <row r="26" spans="1:4" x14ac:dyDescent="0.15">
      <c r="A26" s="231" t="s">
        <v>2122</v>
      </c>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dimension ref="A1:D26"/>
  <sheetViews>
    <sheetView workbookViewId="0"/>
  </sheetViews>
  <sheetFormatPr baseColWidth="10" defaultColWidth="11.375" defaultRowHeight="10.199999999999999" x14ac:dyDescent="0.15"/>
  <cols>
    <col min="1" max="1" width="18.625" style="180" customWidth="1"/>
    <col min="2" max="2" width="11.375" style="180"/>
    <col min="3" max="3" width="13.25" style="180" customWidth="1"/>
    <col min="4" max="4" width="12.75" style="180" customWidth="1"/>
    <col min="5" max="16384" width="11.375" style="180"/>
  </cols>
  <sheetData>
    <row r="1" spans="1:4" x14ac:dyDescent="0.15">
      <c r="A1" s="187"/>
    </row>
    <row r="2" spans="1:4" x14ac:dyDescent="0.15">
      <c r="A2" s="223" t="s">
        <v>2123</v>
      </c>
      <c r="B2" s="232"/>
      <c r="C2" s="232"/>
      <c r="D2" s="232"/>
    </row>
    <row r="3" spans="1:4" x14ac:dyDescent="0.15">
      <c r="A3" s="223"/>
      <c r="B3" s="223"/>
      <c r="C3" s="2493"/>
      <c r="D3" s="2493"/>
    </row>
    <row r="4" spans="1:4" s="187" customFormat="1" ht="20.399999999999999" x14ac:dyDescent="0.25">
      <c r="A4" s="2494"/>
      <c r="B4" s="2494"/>
      <c r="C4" s="2488" t="s">
        <v>2124</v>
      </c>
      <c r="D4" s="2483"/>
    </row>
    <row r="5" spans="1:4" s="187" customFormat="1" x14ac:dyDescent="0.25">
      <c r="A5" s="233" t="s">
        <v>674</v>
      </c>
      <c r="B5" s="233" t="s">
        <v>752</v>
      </c>
      <c r="C5" s="2498" t="s">
        <v>2121</v>
      </c>
      <c r="D5" s="2483"/>
    </row>
    <row r="6" spans="1:4" s="187" customFormat="1" x14ac:dyDescent="0.25">
      <c r="A6" s="2503"/>
      <c r="B6" s="2503"/>
      <c r="C6" s="2501" t="s">
        <v>754</v>
      </c>
      <c r="D6" s="2502" t="s">
        <v>753</v>
      </c>
    </row>
    <row r="7" spans="1:4" ht="9.6999999999999993" customHeight="1" x14ac:dyDescent="0.15">
      <c r="A7" s="226" t="s">
        <v>742</v>
      </c>
      <c r="B7" s="234">
        <v>2</v>
      </c>
      <c r="C7" s="235">
        <v>2</v>
      </c>
      <c r="D7" s="235">
        <v>0</v>
      </c>
    </row>
    <row r="8" spans="1:4" ht="9.6999999999999993" customHeight="1" x14ac:dyDescent="0.15">
      <c r="A8" s="236" t="s">
        <v>677</v>
      </c>
      <c r="B8" s="234">
        <v>0</v>
      </c>
      <c r="C8" s="237">
        <v>0</v>
      </c>
      <c r="D8" s="237">
        <v>0</v>
      </c>
    </row>
    <row r="9" spans="1:4" ht="9.6999999999999993" customHeight="1" x14ac:dyDescent="0.15">
      <c r="A9" s="236" t="s">
        <v>678</v>
      </c>
      <c r="B9" s="234">
        <v>0</v>
      </c>
      <c r="C9" s="237">
        <v>0</v>
      </c>
      <c r="D9" s="237">
        <v>0</v>
      </c>
    </row>
    <row r="10" spans="1:4" ht="9.6999999999999993" customHeight="1" x14ac:dyDescent="0.15">
      <c r="A10" s="236" t="s">
        <v>679</v>
      </c>
      <c r="B10" s="234">
        <v>0</v>
      </c>
      <c r="C10" s="237">
        <v>0</v>
      </c>
      <c r="D10" s="237">
        <v>0</v>
      </c>
    </row>
    <row r="11" spans="1:4" ht="9.6999999999999993" customHeight="1" x14ac:dyDescent="0.15">
      <c r="A11" s="236" t="s">
        <v>680</v>
      </c>
      <c r="B11" s="234">
        <v>0</v>
      </c>
      <c r="C11" s="237">
        <v>0</v>
      </c>
      <c r="D11" s="237">
        <v>0</v>
      </c>
    </row>
    <row r="12" spans="1:4" ht="9.6999999999999993" customHeight="1" x14ac:dyDescent="0.15">
      <c r="A12" s="236" t="s">
        <v>681</v>
      </c>
      <c r="B12" s="234">
        <v>0</v>
      </c>
      <c r="C12" s="237">
        <v>0</v>
      </c>
      <c r="D12" s="237">
        <v>0</v>
      </c>
    </row>
    <row r="13" spans="1:4" ht="9.6999999999999993" customHeight="1" x14ac:dyDescent="0.15">
      <c r="A13" s="236" t="s">
        <v>682</v>
      </c>
      <c r="B13" s="234">
        <v>0</v>
      </c>
      <c r="C13" s="237">
        <v>0</v>
      </c>
      <c r="D13" s="237">
        <v>0</v>
      </c>
    </row>
    <row r="14" spans="1:4" ht="9.6999999999999993" customHeight="1" x14ac:dyDescent="0.15">
      <c r="A14" s="236" t="s">
        <v>683</v>
      </c>
      <c r="B14" s="234">
        <v>2</v>
      </c>
      <c r="C14" s="237">
        <v>2</v>
      </c>
      <c r="D14" s="237">
        <v>0</v>
      </c>
    </row>
    <row r="15" spans="1:4" ht="9.6999999999999993" customHeight="1" x14ac:dyDescent="0.15">
      <c r="A15" s="236" t="s">
        <v>684</v>
      </c>
      <c r="B15" s="234">
        <v>0</v>
      </c>
      <c r="C15" s="237">
        <v>0</v>
      </c>
      <c r="D15" s="237">
        <v>0</v>
      </c>
    </row>
    <row r="16" spans="1:4" ht="9.6999999999999993" customHeight="1" x14ac:dyDescent="0.15">
      <c r="A16" s="236" t="s">
        <v>685</v>
      </c>
      <c r="B16" s="234">
        <v>0</v>
      </c>
      <c r="C16" s="237">
        <v>0</v>
      </c>
      <c r="D16" s="237">
        <v>0</v>
      </c>
    </row>
    <row r="17" spans="1:4" ht="9.6999999999999993" customHeight="1" x14ac:dyDescent="0.15">
      <c r="A17" s="236" t="s">
        <v>732</v>
      </c>
      <c r="B17" s="234">
        <v>0</v>
      </c>
      <c r="C17" s="237">
        <v>0</v>
      </c>
      <c r="D17" s="237">
        <v>0</v>
      </c>
    </row>
    <row r="18" spans="1:4" ht="9.6999999999999993" customHeight="1" x14ac:dyDescent="0.15">
      <c r="A18" s="236" t="s">
        <v>688</v>
      </c>
      <c r="B18" s="234">
        <v>0</v>
      </c>
      <c r="C18" s="237">
        <v>0</v>
      </c>
      <c r="D18" s="237">
        <v>0</v>
      </c>
    </row>
    <row r="19" spans="1:4" ht="9.6999999999999993" customHeight="1" x14ac:dyDescent="0.15">
      <c r="A19" s="236" t="s">
        <v>689</v>
      </c>
      <c r="B19" s="234">
        <v>0</v>
      </c>
      <c r="C19" s="237">
        <v>0</v>
      </c>
      <c r="D19" s="237">
        <v>0</v>
      </c>
    </row>
    <row r="20" spans="1:4" ht="9.6999999999999993" customHeight="1" x14ac:dyDescent="0.15">
      <c r="A20" s="236" t="s">
        <v>690</v>
      </c>
      <c r="B20" s="234">
        <v>0</v>
      </c>
      <c r="C20" s="237">
        <v>0</v>
      </c>
      <c r="D20" s="237">
        <v>0</v>
      </c>
    </row>
    <row r="21" spans="1:4" ht="9.6999999999999993" customHeight="1" x14ac:dyDescent="0.15">
      <c r="A21" s="236" t="s">
        <v>691</v>
      </c>
      <c r="B21" s="234">
        <v>0</v>
      </c>
      <c r="C21" s="237">
        <v>0</v>
      </c>
      <c r="D21" s="237">
        <v>0</v>
      </c>
    </row>
    <row r="22" spans="1:4" ht="9.6999999999999993" customHeight="1" x14ac:dyDescent="0.15">
      <c r="A22" s="236" t="s">
        <v>692</v>
      </c>
      <c r="B22" s="234">
        <v>0</v>
      </c>
      <c r="C22" s="237">
        <v>0</v>
      </c>
      <c r="D22" s="237">
        <v>0</v>
      </c>
    </row>
    <row r="23" spans="1:4" ht="9.6999999999999993" customHeight="1" x14ac:dyDescent="0.15">
      <c r="A23" s="236" t="s">
        <v>693</v>
      </c>
      <c r="B23" s="234">
        <v>0</v>
      </c>
      <c r="C23" s="237">
        <v>0</v>
      </c>
      <c r="D23" s="237">
        <v>0</v>
      </c>
    </row>
    <row r="24" spans="1:4" x14ac:dyDescent="0.15">
      <c r="A24" s="236"/>
      <c r="B24" s="238"/>
      <c r="C24" s="207"/>
      <c r="D24" s="207"/>
    </row>
    <row r="25" spans="1:4" x14ac:dyDescent="0.15">
      <c r="A25" s="239" t="s">
        <v>696</v>
      </c>
      <c r="B25" s="239"/>
      <c r="C25" s="239"/>
      <c r="D25" s="239"/>
    </row>
    <row r="26" spans="1:4" x14ac:dyDescent="0.15">
      <c r="A26" s="231" t="s">
        <v>2122</v>
      </c>
      <c r="B26" s="231"/>
      <c r="C26" s="231"/>
      <c r="D26" s="231"/>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2"/>
  <dimension ref="A1:F12"/>
  <sheetViews>
    <sheetView workbookViewId="0"/>
  </sheetViews>
  <sheetFormatPr baseColWidth="10" defaultColWidth="11.375" defaultRowHeight="10.199999999999999" x14ac:dyDescent="0.15"/>
  <cols>
    <col min="1" max="1" width="34.75" style="180" customWidth="1"/>
    <col min="2" max="16384" width="11.375" style="180"/>
  </cols>
  <sheetData>
    <row r="1" spans="1:6" x14ac:dyDescent="0.15">
      <c r="A1" s="240"/>
      <c r="B1" s="240"/>
      <c r="C1" s="240"/>
      <c r="D1" s="240"/>
      <c r="E1" s="240"/>
      <c r="F1" s="240"/>
    </row>
    <row r="2" spans="1:6" ht="14.95" customHeight="1" x14ac:dyDescent="0.15">
      <c r="A2" s="242" t="s">
        <v>2125</v>
      </c>
      <c r="B2" s="243"/>
      <c r="C2" s="243"/>
      <c r="D2" s="243"/>
      <c r="E2" s="243"/>
      <c r="F2" s="243"/>
    </row>
    <row r="3" spans="1:6" x14ac:dyDescent="0.15">
      <c r="A3" s="204"/>
      <c r="B3" s="2504"/>
      <c r="C3" s="2504"/>
      <c r="D3" s="2504"/>
      <c r="E3" s="2504"/>
    </row>
    <row r="4" spans="1:6" ht="23.3" customHeight="1" x14ac:dyDescent="0.15">
      <c r="A4" s="2485" t="s">
        <v>2126</v>
      </c>
      <c r="B4" s="2480" t="s">
        <v>1169</v>
      </c>
      <c r="C4" s="2480"/>
      <c r="D4" s="2480"/>
      <c r="E4" s="2480"/>
      <c r="F4" s="2498"/>
    </row>
    <row r="5" spans="1:6" ht="11.55" x14ac:dyDescent="0.15">
      <c r="A5" s="2505"/>
      <c r="B5" s="2490">
        <v>2017</v>
      </c>
      <c r="C5" s="2490">
        <v>2018</v>
      </c>
      <c r="D5" s="2490" t="s">
        <v>830</v>
      </c>
      <c r="E5" s="2490">
        <v>2020</v>
      </c>
      <c r="F5" s="2490">
        <v>2021</v>
      </c>
    </row>
    <row r="6" spans="1:6" x14ac:dyDescent="0.15">
      <c r="A6" s="226" t="s">
        <v>742</v>
      </c>
      <c r="B6" s="244">
        <v>53</v>
      </c>
      <c r="C6" s="244">
        <v>30</v>
      </c>
      <c r="D6" s="244">
        <v>20</v>
      </c>
      <c r="E6" s="244">
        <v>35</v>
      </c>
      <c r="F6" s="244">
        <v>49</v>
      </c>
    </row>
    <row r="7" spans="1:6" x14ac:dyDescent="0.15">
      <c r="A7" s="241" t="s">
        <v>2127</v>
      </c>
      <c r="B7" s="245">
        <v>30</v>
      </c>
      <c r="C7" s="245">
        <v>11</v>
      </c>
      <c r="D7" s="245">
        <v>10</v>
      </c>
      <c r="E7" s="246">
        <v>24</v>
      </c>
      <c r="F7" s="246">
        <v>33</v>
      </c>
    </row>
    <row r="8" spans="1:6" x14ac:dyDescent="0.15">
      <c r="A8" s="241" t="s">
        <v>1685</v>
      </c>
      <c r="B8" s="245">
        <v>23</v>
      </c>
      <c r="C8" s="245">
        <v>19</v>
      </c>
      <c r="D8" s="245">
        <v>10</v>
      </c>
      <c r="E8" s="246">
        <v>11</v>
      </c>
      <c r="F8" s="246">
        <v>16</v>
      </c>
    </row>
    <row r="9" spans="1:6" x14ac:dyDescent="0.15">
      <c r="A9" s="241"/>
      <c r="B9" s="241"/>
      <c r="C9" s="241"/>
      <c r="D9" s="241"/>
      <c r="E9" s="241"/>
    </row>
    <row r="10" spans="1:6" x14ac:dyDescent="0.15">
      <c r="A10" s="241" t="s">
        <v>2128</v>
      </c>
      <c r="B10" s="241"/>
      <c r="C10" s="241"/>
      <c r="D10" s="241"/>
      <c r="E10" s="241"/>
    </row>
    <row r="11" spans="1:6" x14ac:dyDescent="0.15">
      <c r="A11" s="247" t="s">
        <v>2129</v>
      </c>
      <c r="B11" s="187"/>
      <c r="C11" s="187"/>
      <c r="D11" s="187"/>
      <c r="E11" s="187"/>
      <c r="F11" s="187"/>
    </row>
    <row r="12" spans="1:6" s="187" customFormat="1" x14ac:dyDescent="0.25">
      <c r="A12" s="231" t="s">
        <v>2122</v>
      </c>
      <c r="B12" s="231"/>
      <c r="C12" s="231"/>
      <c r="D12" s="231"/>
      <c r="E12" s="231"/>
      <c r="F12" s="231"/>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3"/>
  <dimension ref="A1:F14"/>
  <sheetViews>
    <sheetView zoomScaleNormal="100" workbookViewId="0"/>
  </sheetViews>
  <sheetFormatPr baseColWidth="10" defaultColWidth="11.375" defaultRowHeight="10.199999999999999" x14ac:dyDescent="0.15"/>
  <cols>
    <col min="1" max="1" width="32.375" style="187" customWidth="1"/>
    <col min="2" max="16384" width="11.375" style="180"/>
  </cols>
  <sheetData>
    <row r="1" spans="1:6" x14ac:dyDescent="0.15">
      <c r="A1" s="178"/>
    </row>
    <row r="2" spans="1:6" ht="14.95" customHeight="1" x14ac:dyDescent="0.15">
      <c r="A2" s="178" t="s">
        <v>2130</v>
      </c>
      <c r="B2" s="179"/>
      <c r="C2" s="179"/>
      <c r="D2" s="179"/>
      <c r="E2" s="179"/>
      <c r="F2" s="179"/>
    </row>
    <row r="3" spans="1:6" x14ac:dyDescent="0.15">
      <c r="A3" s="248"/>
      <c r="B3" s="2506"/>
      <c r="C3" s="2506"/>
      <c r="D3" s="2506"/>
      <c r="E3" s="2506"/>
      <c r="F3" s="2506"/>
    </row>
    <row r="4" spans="1:6" ht="14.95" customHeight="1" x14ac:dyDescent="0.15">
      <c r="A4" s="2494" t="s">
        <v>2131</v>
      </c>
      <c r="B4" s="2498" t="s">
        <v>1169</v>
      </c>
      <c r="C4" s="2483"/>
      <c r="D4" s="2483"/>
      <c r="E4" s="2483"/>
      <c r="F4" s="2483"/>
    </row>
    <row r="5" spans="1:6" ht="15.8" customHeight="1" x14ac:dyDescent="0.15">
      <c r="A5" s="2507"/>
      <c r="B5" s="2490">
        <v>2017</v>
      </c>
      <c r="C5" s="2490">
        <v>2018</v>
      </c>
      <c r="D5" s="2490">
        <v>2019</v>
      </c>
      <c r="E5" s="2490" t="s">
        <v>2132</v>
      </c>
      <c r="F5" s="2490">
        <v>2021</v>
      </c>
    </row>
    <row r="6" spans="1:6" x14ac:dyDescent="0.15">
      <c r="A6" s="222" t="s">
        <v>742</v>
      </c>
      <c r="B6" s="249">
        <v>30</v>
      </c>
      <c r="C6" s="249">
        <v>18</v>
      </c>
      <c r="D6" s="249">
        <v>20</v>
      </c>
      <c r="E6" s="249">
        <v>12</v>
      </c>
      <c r="F6" s="249">
        <v>14</v>
      </c>
    </row>
    <row r="7" spans="1:6" ht="11.55" x14ac:dyDescent="0.15">
      <c r="A7" s="231" t="s">
        <v>2133</v>
      </c>
      <c r="B7" s="250">
        <v>29</v>
      </c>
      <c r="C7" s="250">
        <v>18</v>
      </c>
      <c r="D7" s="250">
        <v>20</v>
      </c>
      <c r="E7" s="250">
        <v>12</v>
      </c>
      <c r="F7" s="250">
        <v>14</v>
      </c>
    </row>
    <row r="8" spans="1:6" ht="11.55" x14ac:dyDescent="0.15">
      <c r="A8" s="231" t="s">
        <v>2134</v>
      </c>
      <c r="B8" s="250">
        <v>1</v>
      </c>
      <c r="C8" s="250">
        <v>0</v>
      </c>
      <c r="D8" s="250">
        <v>0</v>
      </c>
      <c r="E8" s="250">
        <v>0</v>
      </c>
      <c r="F8" s="250">
        <v>0</v>
      </c>
    </row>
    <row r="9" spans="1:6" x14ac:dyDescent="0.15">
      <c r="A9" s="231"/>
      <c r="B9" s="241"/>
      <c r="C9" s="241"/>
      <c r="D9" s="241"/>
      <c r="E9" s="241"/>
      <c r="F9" s="241"/>
    </row>
    <row r="10" spans="1:6" x14ac:dyDescent="0.15">
      <c r="A10" s="231" t="s">
        <v>2135</v>
      </c>
      <c r="B10" s="241"/>
      <c r="C10" s="241"/>
      <c r="D10" s="241"/>
      <c r="E10" s="241"/>
      <c r="F10" s="241"/>
    </row>
    <row r="11" spans="1:6" s="187" customFormat="1" x14ac:dyDescent="0.25">
      <c r="A11" s="231" t="s">
        <v>2136</v>
      </c>
      <c r="B11" s="251"/>
      <c r="C11" s="251"/>
      <c r="D11" s="251"/>
      <c r="E11" s="251"/>
      <c r="F11" s="251"/>
    </row>
    <row r="12" spans="1:6" s="187" customFormat="1" x14ac:dyDescent="0.25">
      <c r="A12" s="187" t="s">
        <v>2137</v>
      </c>
      <c r="B12" s="188"/>
      <c r="C12" s="188"/>
      <c r="D12" s="188"/>
      <c r="E12" s="188"/>
      <c r="F12" s="188"/>
    </row>
    <row r="13" spans="1:6" s="239" customFormat="1" x14ac:dyDescent="0.25">
      <c r="A13" s="239" t="s">
        <v>696</v>
      </c>
    </row>
    <row r="14" spans="1:6" s="187" customFormat="1" x14ac:dyDescent="0.25">
      <c r="A14" s="231" t="s">
        <v>2122</v>
      </c>
      <c r="B14" s="251"/>
      <c r="C14" s="251"/>
      <c r="D14" s="251"/>
      <c r="E14" s="251"/>
      <c r="F14" s="251"/>
    </row>
  </sheetData>
  <pageMargins left="0.7" right="0.7" top="0.75" bottom="0.75" header="0.3" footer="0.3"/>
  <pageSetup orientation="portrait" horizontalDpi="0"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4"/>
  <dimension ref="A1:F18"/>
  <sheetViews>
    <sheetView zoomScaleNormal="100" workbookViewId="0"/>
  </sheetViews>
  <sheetFormatPr baseColWidth="10" defaultColWidth="11.375" defaultRowHeight="10.199999999999999" x14ac:dyDescent="0.15"/>
  <cols>
    <col min="1" max="1" width="24" style="180" customWidth="1"/>
    <col min="2" max="6" width="14.125" style="180" customWidth="1"/>
    <col min="7" max="16384" width="11.375" style="180"/>
  </cols>
  <sheetData>
    <row r="1" spans="1:6" x14ac:dyDescent="0.15">
      <c r="A1" s="187"/>
    </row>
    <row r="2" spans="1:6" s="187" customFormat="1" ht="14.95" customHeight="1" x14ac:dyDescent="0.25">
      <c r="A2" s="252" t="s">
        <v>2138</v>
      </c>
      <c r="B2" s="252"/>
      <c r="C2" s="252"/>
      <c r="D2" s="252"/>
      <c r="E2" s="252"/>
      <c r="F2" s="252"/>
    </row>
    <row r="3" spans="1:6" x14ac:dyDescent="0.15">
      <c r="A3" s="241"/>
      <c r="B3" s="2508"/>
      <c r="C3" s="2508"/>
      <c r="D3" s="2508"/>
      <c r="E3" s="2508"/>
      <c r="F3" s="2508"/>
    </row>
    <row r="4" spans="1:6" ht="22.6" customHeight="1" x14ac:dyDescent="0.15">
      <c r="A4" s="2495" t="s">
        <v>2139</v>
      </c>
      <c r="B4" s="2498" t="s">
        <v>1169</v>
      </c>
      <c r="C4" s="2483"/>
      <c r="D4" s="2483"/>
      <c r="E4" s="2483"/>
      <c r="F4" s="2483"/>
    </row>
    <row r="5" spans="1:6" ht="11.55" x14ac:dyDescent="0.15">
      <c r="A5" s="2503"/>
      <c r="B5" s="2509" t="s">
        <v>801</v>
      </c>
      <c r="C5" s="2509" t="s">
        <v>2140</v>
      </c>
      <c r="D5" s="2490" t="s">
        <v>702</v>
      </c>
      <c r="E5" s="2490" t="s">
        <v>703</v>
      </c>
      <c r="F5" s="2490" t="s">
        <v>704</v>
      </c>
    </row>
    <row r="6" spans="1:6" x14ac:dyDescent="0.15">
      <c r="A6" s="253" t="s">
        <v>742</v>
      </c>
      <c r="B6" s="254">
        <v>35241108</v>
      </c>
      <c r="C6" s="254">
        <v>70061602</v>
      </c>
      <c r="D6" s="254">
        <v>11858679</v>
      </c>
      <c r="E6" s="254">
        <v>22319651</v>
      </c>
      <c r="F6" s="254">
        <v>9063340</v>
      </c>
    </row>
    <row r="7" spans="1:6" s="187" customFormat="1" ht="11.55" x14ac:dyDescent="0.25">
      <c r="A7" s="255" t="s">
        <v>2141</v>
      </c>
      <c r="B7" s="256">
        <v>32836741</v>
      </c>
      <c r="C7" s="256">
        <v>8976660</v>
      </c>
      <c r="D7" s="256">
        <v>6303409</v>
      </c>
      <c r="E7" s="256">
        <v>19157927</v>
      </c>
      <c r="F7" s="256">
        <v>5736641</v>
      </c>
    </row>
    <row r="8" spans="1:6" s="187" customFormat="1" ht="11.55" x14ac:dyDescent="0.25">
      <c r="A8" s="231" t="s">
        <v>2142</v>
      </c>
      <c r="B8" s="256">
        <v>2404367</v>
      </c>
      <c r="C8" s="256">
        <v>61084942</v>
      </c>
      <c r="D8" s="256">
        <v>5555270</v>
      </c>
      <c r="E8" s="256">
        <v>3161724</v>
      </c>
      <c r="F8" s="256">
        <v>3326699</v>
      </c>
    </row>
    <row r="9" spans="1:6" x14ac:dyDescent="0.15">
      <c r="A9" s="257"/>
      <c r="B9" s="257"/>
      <c r="C9" s="257"/>
      <c r="D9" s="257"/>
      <c r="E9" s="257"/>
      <c r="F9" s="257"/>
    </row>
    <row r="10" spans="1:6" s="187" customFormat="1" x14ac:dyDescent="0.25">
      <c r="A10" s="96" t="s">
        <v>2143</v>
      </c>
      <c r="B10" s="258"/>
      <c r="C10" s="258"/>
      <c r="D10" s="258"/>
      <c r="E10" s="258"/>
      <c r="F10" s="258"/>
    </row>
    <row r="11" spans="1:6" s="187" customFormat="1" x14ac:dyDescent="0.25">
      <c r="A11" s="44" t="s">
        <v>2144</v>
      </c>
      <c r="B11" s="47"/>
      <c r="C11" s="47"/>
      <c r="D11" s="47"/>
      <c r="E11" s="47"/>
      <c r="F11" s="47"/>
    </row>
    <row r="12" spans="1:6" s="187" customFormat="1" ht="12.1" customHeight="1" x14ac:dyDescent="0.25">
      <c r="A12" s="187" t="s">
        <v>2145</v>
      </c>
      <c r="B12" s="258"/>
      <c r="C12" s="258"/>
      <c r="D12" s="258"/>
      <c r="E12" s="258"/>
      <c r="F12" s="258"/>
    </row>
    <row r="13" spans="1:6" s="187" customFormat="1" x14ac:dyDescent="0.25">
      <c r="A13" s="187" t="s">
        <v>2146</v>
      </c>
      <c r="B13" s="258"/>
      <c r="C13" s="258"/>
      <c r="D13" s="258"/>
      <c r="E13" s="258"/>
      <c r="F13" s="258"/>
    </row>
    <row r="14" spans="1:6" s="187" customFormat="1" x14ac:dyDescent="0.25">
      <c r="A14" s="44" t="s">
        <v>2147</v>
      </c>
      <c r="B14" s="47"/>
      <c r="C14" s="47"/>
      <c r="D14" s="47"/>
      <c r="E14" s="47"/>
      <c r="F14" s="47"/>
    </row>
    <row r="15" spans="1:6" s="187" customFormat="1" x14ac:dyDescent="0.25">
      <c r="A15" s="96" t="s">
        <v>2148</v>
      </c>
      <c r="B15" s="47"/>
      <c r="C15" s="47"/>
      <c r="D15" s="47"/>
      <c r="E15" s="47"/>
      <c r="F15" s="47"/>
    </row>
    <row r="16" spans="1:6" s="187" customFormat="1" x14ac:dyDescent="0.25">
      <c r="A16" s="96" t="s">
        <v>2149</v>
      </c>
      <c r="B16" s="258"/>
      <c r="C16" s="258"/>
      <c r="D16" s="258"/>
      <c r="E16" s="258"/>
      <c r="F16" s="258"/>
    </row>
    <row r="17" spans="1:6" x14ac:dyDescent="0.15">
      <c r="A17" s="44" t="s">
        <v>2150</v>
      </c>
    </row>
    <row r="18" spans="1:6" s="187" customFormat="1" x14ac:dyDescent="0.25">
      <c r="A18" s="231" t="s">
        <v>2122</v>
      </c>
      <c r="B18" s="251"/>
      <c r="C18" s="251"/>
      <c r="D18" s="251"/>
      <c r="E18" s="251"/>
      <c r="F18" s="251"/>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5"/>
  <dimension ref="A1:F16"/>
  <sheetViews>
    <sheetView workbookViewId="0"/>
  </sheetViews>
  <sheetFormatPr baseColWidth="10" defaultColWidth="11.375" defaultRowHeight="10.199999999999999" x14ac:dyDescent="0.15"/>
  <cols>
    <col min="1" max="1" width="26.875" style="187" customWidth="1"/>
    <col min="2" max="2" width="15.75" style="180" bestFit="1" customWidth="1"/>
    <col min="3" max="3" width="14.875" style="180" bestFit="1" customWidth="1"/>
    <col min="4" max="5" width="14.75" style="180" bestFit="1" customWidth="1"/>
    <col min="6" max="6" width="15.375" style="180" bestFit="1" customWidth="1"/>
    <col min="7" max="16384" width="11.375" style="180"/>
  </cols>
  <sheetData>
    <row r="1" spans="1:6" x14ac:dyDescent="0.15">
      <c r="B1" s="218"/>
      <c r="C1" s="218"/>
      <c r="D1" s="218"/>
      <c r="E1" s="218"/>
      <c r="F1" s="218"/>
    </row>
    <row r="2" spans="1:6" s="187" customFormat="1" ht="14.95" customHeight="1" x14ac:dyDescent="0.25">
      <c r="A2" s="222" t="s">
        <v>2151</v>
      </c>
      <c r="B2" s="259"/>
      <c r="C2" s="259"/>
      <c r="D2" s="259"/>
      <c r="E2" s="259"/>
      <c r="F2" s="259"/>
    </row>
    <row r="3" spans="1:6" x14ac:dyDescent="0.15">
      <c r="A3" s="231"/>
      <c r="B3" s="2508"/>
      <c r="C3" s="2508"/>
      <c r="D3" s="2508"/>
      <c r="E3" s="2508"/>
      <c r="F3" s="2508"/>
    </row>
    <row r="4" spans="1:6" ht="22.6" customHeight="1" x14ac:dyDescent="0.15">
      <c r="A4" s="2495" t="s">
        <v>2152</v>
      </c>
      <c r="B4" s="2498" t="s">
        <v>1169</v>
      </c>
      <c r="C4" s="2483"/>
      <c r="D4" s="2483"/>
      <c r="E4" s="2483"/>
      <c r="F4" s="2483"/>
    </row>
    <row r="5" spans="1:6" ht="11.55" x14ac:dyDescent="0.15">
      <c r="A5" s="2507"/>
      <c r="B5" s="2490" t="s">
        <v>829</v>
      </c>
      <c r="C5" s="2490" t="s">
        <v>1002</v>
      </c>
      <c r="D5" s="2490" t="s">
        <v>802</v>
      </c>
      <c r="E5" s="2490" t="s">
        <v>803</v>
      </c>
      <c r="F5" s="2490" t="s">
        <v>1003</v>
      </c>
    </row>
    <row r="6" spans="1:6" x14ac:dyDescent="0.15">
      <c r="A6" s="253" t="s">
        <v>742</v>
      </c>
      <c r="B6" s="254">
        <v>6289678</v>
      </c>
      <c r="C6" s="254">
        <v>19071089</v>
      </c>
      <c r="D6" s="254">
        <v>39940948</v>
      </c>
      <c r="E6" s="254">
        <v>7606093</v>
      </c>
      <c r="F6" s="254">
        <v>13322669</v>
      </c>
    </row>
    <row r="7" spans="1:6" x14ac:dyDescent="0.15">
      <c r="A7" s="255" t="s">
        <v>2153</v>
      </c>
      <c r="B7" s="261">
        <v>6289678</v>
      </c>
      <c r="C7" s="256">
        <v>6103388</v>
      </c>
      <c r="D7" s="262">
        <v>36748820</v>
      </c>
      <c r="E7" s="263">
        <v>7606093</v>
      </c>
      <c r="F7" s="263">
        <v>11503649</v>
      </c>
    </row>
    <row r="8" spans="1:6" x14ac:dyDescent="0.15">
      <c r="A8" s="255" t="s">
        <v>2154</v>
      </c>
      <c r="B8" s="263">
        <v>0</v>
      </c>
      <c r="C8" s="262">
        <v>12967701</v>
      </c>
      <c r="D8" s="262">
        <v>3192128</v>
      </c>
      <c r="E8" s="263">
        <v>0</v>
      </c>
      <c r="F8" s="263">
        <v>1819020</v>
      </c>
    </row>
    <row r="9" spans="1:6" x14ac:dyDescent="0.15">
      <c r="A9" s="198"/>
      <c r="B9" s="198"/>
      <c r="C9" s="198"/>
      <c r="D9" s="198"/>
      <c r="E9" s="198"/>
      <c r="F9" s="198"/>
    </row>
    <row r="10" spans="1:6" x14ac:dyDescent="0.15">
      <c r="A10" s="187" t="s">
        <v>2155</v>
      </c>
      <c r="B10" s="198"/>
      <c r="C10" s="198"/>
      <c r="D10" s="198"/>
      <c r="E10" s="198"/>
      <c r="F10" s="198"/>
    </row>
    <row r="11" spans="1:6" x14ac:dyDescent="0.15">
      <c r="A11" s="187" t="s">
        <v>2156</v>
      </c>
      <c r="B11" s="264"/>
      <c r="C11" s="264"/>
      <c r="D11" s="264"/>
      <c r="E11" s="264"/>
      <c r="F11" s="264"/>
    </row>
    <row r="12" spans="1:6" x14ac:dyDescent="0.15">
      <c r="A12" s="187" t="s">
        <v>2157</v>
      </c>
      <c r="B12" s="264"/>
      <c r="C12" s="264"/>
      <c r="D12" s="264"/>
      <c r="E12" s="264"/>
      <c r="F12" s="264"/>
    </row>
    <row r="13" spans="1:6" x14ac:dyDescent="0.15">
      <c r="A13" s="187" t="s">
        <v>2158</v>
      </c>
      <c r="B13" s="264"/>
      <c r="C13" s="264"/>
      <c r="D13" s="264"/>
      <c r="E13" s="264"/>
      <c r="F13" s="264"/>
    </row>
    <row r="14" spans="1:6" x14ac:dyDescent="0.15">
      <c r="A14" s="187" t="s">
        <v>2159</v>
      </c>
      <c r="B14" s="264"/>
      <c r="C14" s="264"/>
      <c r="D14" s="264"/>
      <c r="E14" s="264"/>
      <c r="F14" s="264"/>
    </row>
    <row r="15" spans="1:6" x14ac:dyDescent="0.15">
      <c r="A15" s="239" t="s">
        <v>696</v>
      </c>
      <c r="B15" s="239"/>
      <c r="C15" s="239"/>
      <c r="D15" s="239"/>
      <c r="E15" s="239"/>
      <c r="F15" s="239"/>
    </row>
    <row r="16" spans="1:6" x14ac:dyDescent="0.15">
      <c r="A16" s="187" t="s">
        <v>2122</v>
      </c>
      <c r="B16" s="187"/>
      <c r="C16" s="187"/>
      <c r="D16" s="187"/>
      <c r="E16" s="187"/>
      <c r="F16" s="187"/>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6"/>
  <dimension ref="A2:P31"/>
  <sheetViews>
    <sheetView zoomScaleNormal="100" workbookViewId="0"/>
  </sheetViews>
  <sheetFormatPr baseColWidth="10" defaultColWidth="11.375" defaultRowHeight="10.199999999999999" x14ac:dyDescent="0.25"/>
  <cols>
    <col min="1" max="1" width="25" style="894" customWidth="1"/>
    <col min="2" max="7" width="10" style="894" customWidth="1"/>
    <col min="8" max="16384" width="11.375" style="894"/>
  </cols>
  <sheetData>
    <row r="2" spans="1:16" x14ac:dyDescent="0.25">
      <c r="A2" s="892" t="s">
        <v>2160</v>
      </c>
      <c r="B2" s="222"/>
      <c r="C2" s="222"/>
      <c r="D2" s="222"/>
      <c r="E2" s="222"/>
      <c r="F2" s="222"/>
      <c r="G2" s="222"/>
      <c r="H2" s="893"/>
      <c r="I2" s="893"/>
      <c r="J2" s="893"/>
      <c r="K2" s="893"/>
      <c r="L2" s="893"/>
      <c r="M2" s="893"/>
      <c r="N2" s="893"/>
      <c r="O2" s="893"/>
      <c r="P2" s="893"/>
    </row>
    <row r="3" spans="1:16" x14ac:dyDescent="0.25">
      <c r="A3" s="895"/>
    </row>
    <row r="4" spans="1:16" ht="11.55" x14ac:dyDescent="0.25">
      <c r="A4" s="2510" t="s">
        <v>674</v>
      </c>
      <c r="B4" s="2511">
        <v>2017</v>
      </c>
      <c r="C4" s="2512"/>
      <c r="D4" s="2513"/>
      <c r="E4" s="2514">
        <v>2018</v>
      </c>
      <c r="F4" s="2512"/>
      <c r="G4" s="2513"/>
      <c r="H4" s="2514" t="s">
        <v>2161</v>
      </c>
      <c r="I4" s="2512"/>
      <c r="J4" s="2513"/>
      <c r="K4" s="2514">
        <v>2020</v>
      </c>
      <c r="L4" s="2512"/>
      <c r="M4" s="2513"/>
      <c r="N4" s="2514">
        <v>2021</v>
      </c>
      <c r="O4" s="2512"/>
      <c r="P4" s="2513"/>
    </row>
    <row r="5" spans="1:16" x14ac:dyDescent="0.25">
      <c r="A5" s="2515"/>
      <c r="B5" s="2516" t="s">
        <v>752</v>
      </c>
      <c r="C5" s="2516" t="s">
        <v>754</v>
      </c>
      <c r="D5" s="2516" t="s">
        <v>753</v>
      </c>
      <c r="E5" s="2516" t="s">
        <v>752</v>
      </c>
      <c r="F5" s="2516" t="s">
        <v>754</v>
      </c>
      <c r="G5" s="2516" t="s">
        <v>753</v>
      </c>
      <c r="H5" s="2516" t="s">
        <v>752</v>
      </c>
      <c r="I5" s="2516" t="s">
        <v>754</v>
      </c>
      <c r="J5" s="2516" t="s">
        <v>753</v>
      </c>
      <c r="K5" s="2516" t="s">
        <v>752</v>
      </c>
      <c r="L5" s="2516" t="s">
        <v>754</v>
      </c>
      <c r="M5" s="2516" t="s">
        <v>753</v>
      </c>
      <c r="N5" s="2516" t="s">
        <v>752</v>
      </c>
      <c r="O5" s="2516" t="s">
        <v>754</v>
      </c>
      <c r="P5" s="2516" t="s">
        <v>753</v>
      </c>
    </row>
    <row r="6" spans="1:16" x14ac:dyDescent="0.25">
      <c r="A6" s="896" t="s">
        <v>742</v>
      </c>
      <c r="B6" s="897">
        <v>2056</v>
      </c>
      <c r="C6" s="897">
        <v>941</v>
      </c>
      <c r="D6" s="897">
        <v>1115</v>
      </c>
      <c r="E6" s="897">
        <v>2179</v>
      </c>
      <c r="F6" s="897">
        <v>1003</v>
      </c>
      <c r="G6" s="897">
        <v>1176</v>
      </c>
      <c r="H6" s="897" t="s">
        <v>687</v>
      </c>
      <c r="I6" s="897" t="s">
        <v>687</v>
      </c>
      <c r="J6" s="897" t="s">
        <v>687</v>
      </c>
      <c r="K6" s="897">
        <v>2391</v>
      </c>
      <c r="L6" s="897">
        <v>1094</v>
      </c>
      <c r="M6" s="897">
        <v>1297</v>
      </c>
      <c r="N6" s="897">
        <v>2434</v>
      </c>
      <c r="O6" s="897">
        <v>1110</v>
      </c>
      <c r="P6" s="897">
        <v>1324</v>
      </c>
    </row>
    <row r="7" spans="1:16" x14ac:dyDescent="0.25">
      <c r="A7" s="898" t="s">
        <v>677</v>
      </c>
      <c r="B7" s="897">
        <v>1</v>
      </c>
      <c r="C7" s="899">
        <v>0</v>
      </c>
      <c r="D7" s="899">
        <v>1</v>
      </c>
      <c r="E7" s="897">
        <v>1</v>
      </c>
      <c r="F7" s="899">
        <v>0</v>
      </c>
      <c r="G7" s="899">
        <v>1</v>
      </c>
      <c r="H7" s="897" t="s">
        <v>687</v>
      </c>
      <c r="I7" s="899" t="s">
        <v>687</v>
      </c>
      <c r="J7" s="899" t="s">
        <v>687</v>
      </c>
      <c r="K7" s="897">
        <v>1</v>
      </c>
      <c r="L7" s="899">
        <v>0</v>
      </c>
      <c r="M7" s="899">
        <v>1</v>
      </c>
      <c r="N7" s="897">
        <v>1</v>
      </c>
      <c r="O7" s="899">
        <v>0</v>
      </c>
      <c r="P7" s="899">
        <v>1</v>
      </c>
    </row>
    <row r="8" spans="1:16" x14ac:dyDescent="0.25">
      <c r="A8" s="898" t="s">
        <v>678</v>
      </c>
      <c r="B8" s="897">
        <v>11</v>
      </c>
      <c r="C8" s="899">
        <v>9</v>
      </c>
      <c r="D8" s="899">
        <v>2</v>
      </c>
      <c r="E8" s="897">
        <v>11</v>
      </c>
      <c r="F8" s="899">
        <v>9</v>
      </c>
      <c r="G8" s="899">
        <v>2</v>
      </c>
      <c r="H8" s="897" t="s">
        <v>687</v>
      </c>
      <c r="I8" s="899" t="s">
        <v>687</v>
      </c>
      <c r="J8" s="899" t="s">
        <v>687</v>
      </c>
      <c r="K8" s="897">
        <v>41</v>
      </c>
      <c r="L8" s="899">
        <v>27</v>
      </c>
      <c r="M8" s="899">
        <v>14</v>
      </c>
      <c r="N8" s="897">
        <v>43</v>
      </c>
      <c r="O8" s="899">
        <v>28</v>
      </c>
      <c r="P8" s="899">
        <v>15</v>
      </c>
    </row>
    <row r="9" spans="1:16" x14ac:dyDescent="0.25">
      <c r="A9" s="898" t="s">
        <v>679</v>
      </c>
      <c r="B9" s="897">
        <v>13</v>
      </c>
      <c r="C9" s="899">
        <v>5</v>
      </c>
      <c r="D9" s="899">
        <v>8</v>
      </c>
      <c r="E9" s="897">
        <v>13</v>
      </c>
      <c r="F9" s="899">
        <v>5</v>
      </c>
      <c r="G9" s="899">
        <v>8</v>
      </c>
      <c r="H9" s="897" t="s">
        <v>687</v>
      </c>
      <c r="I9" s="899" t="s">
        <v>687</v>
      </c>
      <c r="J9" s="899" t="s">
        <v>687</v>
      </c>
      <c r="K9" s="897">
        <v>63</v>
      </c>
      <c r="L9" s="899">
        <v>28</v>
      </c>
      <c r="M9" s="899">
        <v>35</v>
      </c>
      <c r="N9" s="897">
        <v>63</v>
      </c>
      <c r="O9" s="899">
        <v>28</v>
      </c>
      <c r="P9" s="899">
        <v>35</v>
      </c>
    </row>
    <row r="10" spans="1:16" x14ac:dyDescent="0.25">
      <c r="A10" s="898" t="s">
        <v>680</v>
      </c>
      <c r="B10" s="897">
        <v>8</v>
      </c>
      <c r="C10" s="899">
        <v>5</v>
      </c>
      <c r="D10" s="899">
        <v>3</v>
      </c>
      <c r="E10" s="897">
        <v>8</v>
      </c>
      <c r="F10" s="899">
        <v>5</v>
      </c>
      <c r="G10" s="899">
        <v>3</v>
      </c>
      <c r="H10" s="897" t="s">
        <v>687</v>
      </c>
      <c r="I10" s="899" t="s">
        <v>687</v>
      </c>
      <c r="J10" s="899" t="s">
        <v>687</v>
      </c>
      <c r="K10" s="897">
        <v>8</v>
      </c>
      <c r="L10" s="899">
        <v>5</v>
      </c>
      <c r="M10" s="899">
        <v>3</v>
      </c>
      <c r="N10" s="897">
        <v>8</v>
      </c>
      <c r="O10" s="899">
        <v>5</v>
      </c>
      <c r="P10" s="899">
        <v>3</v>
      </c>
    </row>
    <row r="11" spans="1:16" x14ac:dyDescent="0.25">
      <c r="A11" s="898" t="s">
        <v>681</v>
      </c>
      <c r="B11" s="897">
        <v>25</v>
      </c>
      <c r="C11" s="899">
        <v>8</v>
      </c>
      <c r="D11" s="899">
        <v>17</v>
      </c>
      <c r="E11" s="897">
        <v>25</v>
      </c>
      <c r="F11" s="899">
        <v>8</v>
      </c>
      <c r="G11" s="899">
        <v>17</v>
      </c>
      <c r="H11" s="897" t="s">
        <v>687</v>
      </c>
      <c r="I11" s="899" t="s">
        <v>687</v>
      </c>
      <c r="J11" s="899" t="s">
        <v>687</v>
      </c>
      <c r="K11" s="897">
        <v>34</v>
      </c>
      <c r="L11" s="899">
        <v>11</v>
      </c>
      <c r="M11" s="899">
        <v>23</v>
      </c>
      <c r="N11" s="897">
        <v>35</v>
      </c>
      <c r="O11" s="899">
        <v>11</v>
      </c>
      <c r="P11" s="899">
        <v>24</v>
      </c>
    </row>
    <row r="12" spans="1:16" x14ac:dyDescent="0.25">
      <c r="A12" s="898" t="s">
        <v>682</v>
      </c>
      <c r="B12" s="897">
        <v>68</v>
      </c>
      <c r="C12" s="899">
        <v>30</v>
      </c>
      <c r="D12" s="899">
        <v>38</v>
      </c>
      <c r="E12" s="897">
        <v>81</v>
      </c>
      <c r="F12" s="899">
        <v>33</v>
      </c>
      <c r="G12" s="899">
        <v>48</v>
      </c>
      <c r="H12" s="897" t="s">
        <v>687</v>
      </c>
      <c r="I12" s="899" t="s">
        <v>687</v>
      </c>
      <c r="J12" s="899" t="s">
        <v>687</v>
      </c>
      <c r="K12" s="897">
        <v>84</v>
      </c>
      <c r="L12" s="899">
        <v>33</v>
      </c>
      <c r="M12" s="899">
        <v>51</v>
      </c>
      <c r="N12" s="897">
        <v>84</v>
      </c>
      <c r="O12" s="899">
        <v>33</v>
      </c>
      <c r="P12" s="899">
        <v>51</v>
      </c>
    </row>
    <row r="13" spans="1:16" x14ac:dyDescent="0.25">
      <c r="A13" s="898" t="s">
        <v>683</v>
      </c>
      <c r="B13" s="897">
        <v>1449</v>
      </c>
      <c r="C13" s="899">
        <v>653</v>
      </c>
      <c r="D13" s="899">
        <v>796</v>
      </c>
      <c r="E13" s="897">
        <v>1527</v>
      </c>
      <c r="F13" s="899">
        <v>695</v>
      </c>
      <c r="G13" s="899">
        <v>832</v>
      </c>
      <c r="H13" s="897" t="s">
        <v>687</v>
      </c>
      <c r="I13" s="899" t="s">
        <v>687</v>
      </c>
      <c r="J13" s="899" t="s">
        <v>687</v>
      </c>
      <c r="K13" s="897">
        <v>1573</v>
      </c>
      <c r="L13" s="899">
        <v>711</v>
      </c>
      <c r="M13" s="899">
        <v>862</v>
      </c>
      <c r="N13" s="897">
        <v>1604</v>
      </c>
      <c r="O13" s="899">
        <v>724</v>
      </c>
      <c r="P13" s="899">
        <v>880</v>
      </c>
    </row>
    <row r="14" spans="1:16" x14ac:dyDescent="0.25">
      <c r="A14" s="898" t="s">
        <v>684</v>
      </c>
      <c r="B14" s="897">
        <v>7</v>
      </c>
      <c r="C14" s="899">
        <v>4</v>
      </c>
      <c r="D14" s="899">
        <v>3</v>
      </c>
      <c r="E14" s="897">
        <v>17</v>
      </c>
      <c r="F14" s="899">
        <v>5</v>
      </c>
      <c r="G14" s="899">
        <v>12</v>
      </c>
      <c r="H14" s="897" t="s">
        <v>687</v>
      </c>
      <c r="I14" s="899" t="s">
        <v>687</v>
      </c>
      <c r="J14" s="899" t="s">
        <v>687</v>
      </c>
      <c r="K14" s="897">
        <v>38</v>
      </c>
      <c r="L14" s="899">
        <v>13</v>
      </c>
      <c r="M14" s="899">
        <v>25</v>
      </c>
      <c r="N14" s="897">
        <v>38</v>
      </c>
      <c r="O14" s="899">
        <v>13</v>
      </c>
      <c r="P14" s="899">
        <v>25</v>
      </c>
    </row>
    <row r="15" spans="1:16" x14ac:dyDescent="0.25">
      <c r="A15" s="898" t="s">
        <v>685</v>
      </c>
      <c r="B15" s="897">
        <v>20</v>
      </c>
      <c r="C15" s="899">
        <v>7</v>
      </c>
      <c r="D15" s="899">
        <v>13</v>
      </c>
      <c r="E15" s="897">
        <v>21</v>
      </c>
      <c r="F15" s="899">
        <v>7</v>
      </c>
      <c r="G15" s="899">
        <v>14</v>
      </c>
      <c r="H15" s="897" t="s">
        <v>687</v>
      </c>
      <c r="I15" s="899" t="s">
        <v>687</v>
      </c>
      <c r="J15" s="899" t="s">
        <v>687</v>
      </c>
      <c r="K15" s="897">
        <v>51</v>
      </c>
      <c r="L15" s="899">
        <v>18</v>
      </c>
      <c r="M15" s="899">
        <v>33</v>
      </c>
      <c r="N15" s="897">
        <v>51</v>
      </c>
      <c r="O15" s="899">
        <v>18</v>
      </c>
      <c r="P15" s="899">
        <v>33</v>
      </c>
    </row>
    <row r="16" spans="1:16" ht="11.55" x14ac:dyDescent="0.25">
      <c r="A16" s="898" t="s">
        <v>686</v>
      </c>
      <c r="B16" s="897" t="s">
        <v>687</v>
      </c>
      <c r="C16" s="899" t="s">
        <v>687</v>
      </c>
      <c r="D16" s="899" t="s">
        <v>687</v>
      </c>
      <c r="E16" s="897">
        <v>0</v>
      </c>
      <c r="F16" s="899">
        <v>0</v>
      </c>
      <c r="G16" s="899">
        <v>0</v>
      </c>
      <c r="H16" s="897" t="s">
        <v>687</v>
      </c>
      <c r="I16" s="899" t="s">
        <v>687</v>
      </c>
      <c r="J16" s="899" t="s">
        <v>687</v>
      </c>
      <c r="K16" s="897">
        <v>4</v>
      </c>
      <c r="L16" s="899">
        <v>2</v>
      </c>
      <c r="M16" s="899">
        <v>2</v>
      </c>
      <c r="N16" s="897">
        <v>6</v>
      </c>
      <c r="O16" s="899">
        <v>2</v>
      </c>
      <c r="P16" s="899">
        <v>4</v>
      </c>
    </row>
    <row r="17" spans="1:16" x14ac:dyDescent="0.25">
      <c r="A17" s="898" t="s">
        <v>688</v>
      </c>
      <c r="B17" s="897">
        <v>38</v>
      </c>
      <c r="C17" s="899">
        <v>17</v>
      </c>
      <c r="D17" s="899">
        <v>21</v>
      </c>
      <c r="E17" s="897">
        <v>16</v>
      </c>
      <c r="F17" s="899">
        <v>6</v>
      </c>
      <c r="G17" s="899">
        <v>10</v>
      </c>
      <c r="H17" s="897" t="s">
        <v>687</v>
      </c>
      <c r="I17" s="899" t="s">
        <v>687</v>
      </c>
      <c r="J17" s="899" t="s">
        <v>687</v>
      </c>
      <c r="K17" s="897">
        <v>16</v>
      </c>
      <c r="L17" s="899">
        <v>6</v>
      </c>
      <c r="M17" s="899">
        <v>10</v>
      </c>
      <c r="N17" s="897">
        <v>16</v>
      </c>
      <c r="O17" s="899">
        <v>6</v>
      </c>
      <c r="P17" s="899">
        <v>10</v>
      </c>
    </row>
    <row r="18" spans="1:16" x14ac:dyDescent="0.25">
      <c r="A18" s="898" t="s">
        <v>689</v>
      </c>
      <c r="B18" s="897">
        <v>36</v>
      </c>
      <c r="C18" s="899">
        <v>19</v>
      </c>
      <c r="D18" s="899">
        <v>17</v>
      </c>
      <c r="E18" s="897">
        <v>39</v>
      </c>
      <c r="F18" s="899">
        <v>21</v>
      </c>
      <c r="G18" s="899">
        <v>18</v>
      </c>
      <c r="H18" s="897" t="s">
        <v>687</v>
      </c>
      <c r="I18" s="899" t="s">
        <v>687</v>
      </c>
      <c r="J18" s="899" t="s">
        <v>687</v>
      </c>
      <c r="K18" s="897">
        <v>49</v>
      </c>
      <c r="L18" s="899">
        <v>25</v>
      </c>
      <c r="M18" s="899">
        <v>24</v>
      </c>
      <c r="N18" s="897">
        <v>49</v>
      </c>
      <c r="O18" s="899">
        <v>25</v>
      </c>
      <c r="P18" s="899">
        <v>24</v>
      </c>
    </row>
    <row r="19" spans="1:16" x14ac:dyDescent="0.25">
      <c r="A19" s="898" t="s">
        <v>690</v>
      </c>
      <c r="B19" s="897">
        <v>0</v>
      </c>
      <c r="C19" s="899">
        <v>0</v>
      </c>
      <c r="D19" s="899">
        <v>0</v>
      </c>
      <c r="E19" s="897">
        <v>0</v>
      </c>
      <c r="F19" s="899">
        <v>0</v>
      </c>
      <c r="G19" s="899">
        <v>0</v>
      </c>
      <c r="H19" s="897" t="s">
        <v>687</v>
      </c>
      <c r="I19" s="899" t="s">
        <v>687</v>
      </c>
      <c r="J19" s="899" t="s">
        <v>687</v>
      </c>
      <c r="K19" s="897">
        <v>0</v>
      </c>
      <c r="L19" s="899">
        <v>0</v>
      </c>
      <c r="M19" s="899">
        <v>0</v>
      </c>
      <c r="N19" s="897">
        <v>0</v>
      </c>
      <c r="O19" s="899">
        <v>0</v>
      </c>
      <c r="P19" s="899">
        <v>0</v>
      </c>
    </row>
    <row r="20" spans="1:16" x14ac:dyDescent="0.25">
      <c r="A20" s="898" t="s">
        <v>691</v>
      </c>
      <c r="B20" s="897">
        <v>7</v>
      </c>
      <c r="C20" s="899">
        <v>1</v>
      </c>
      <c r="D20" s="899">
        <v>6</v>
      </c>
      <c r="E20" s="897">
        <v>28</v>
      </c>
      <c r="F20" s="899">
        <v>15</v>
      </c>
      <c r="G20" s="899">
        <v>13</v>
      </c>
      <c r="H20" s="897" t="s">
        <v>687</v>
      </c>
      <c r="I20" s="899" t="s">
        <v>687</v>
      </c>
      <c r="J20" s="899" t="s">
        <v>687</v>
      </c>
      <c r="K20" s="897">
        <v>36</v>
      </c>
      <c r="L20" s="899">
        <v>20</v>
      </c>
      <c r="M20" s="899">
        <v>16</v>
      </c>
      <c r="N20" s="897">
        <v>43</v>
      </c>
      <c r="O20" s="899">
        <v>22</v>
      </c>
      <c r="P20" s="899">
        <v>21</v>
      </c>
    </row>
    <row r="21" spans="1:16" x14ac:dyDescent="0.25">
      <c r="A21" s="898" t="s">
        <v>692</v>
      </c>
      <c r="B21" s="897">
        <v>0</v>
      </c>
      <c r="C21" s="899">
        <v>0</v>
      </c>
      <c r="D21" s="899">
        <v>0</v>
      </c>
      <c r="E21" s="897">
        <v>0</v>
      </c>
      <c r="F21" s="899">
        <v>0</v>
      </c>
      <c r="G21" s="899">
        <v>0</v>
      </c>
      <c r="H21" s="897" t="s">
        <v>687</v>
      </c>
      <c r="I21" s="899" t="s">
        <v>687</v>
      </c>
      <c r="J21" s="899" t="s">
        <v>687</v>
      </c>
      <c r="K21" s="897">
        <v>0</v>
      </c>
      <c r="L21" s="899">
        <v>0</v>
      </c>
      <c r="M21" s="899">
        <v>0</v>
      </c>
      <c r="N21" s="897">
        <v>0</v>
      </c>
      <c r="O21" s="899">
        <v>0</v>
      </c>
      <c r="P21" s="899">
        <v>0</v>
      </c>
    </row>
    <row r="22" spans="1:16" x14ac:dyDescent="0.25">
      <c r="A22" s="898" t="s">
        <v>693</v>
      </c>
      <c r="B22" s="897">
        <v>0</v>
      </c>
      <c r="C22" s="899">
        <v>0</v>
      </c>
      <c r="D22" s="899">
        <v>0</v>
      </c>
      <c r="E22" s="897">
        <v>19</v>
      </c>
      <c r="F22" s="899">
        <v>11</v>
      </c>
      <c r="G22" s="899">
        <v>8</v>
      </c>
      <c r="H22" s="897" t="s">
        <v>687</v>
      </c>
      <c r="I22" s="899" t="s">
        <v>687</v>
      </c>
      <c r="J22" s="899" t="s">
        <v>687</v>
      </c>
      <c r="K22" s="897">
        <v>20</v>
      </c>
      <c r="L22" s="899">
        <v>12</v>
      </c>
      <c r="M22" s="899">
        <v>8</v>
      </c>
      <c r="N22" s="897">
        <v>20</v>
      </c>
      <c r="O22" s="899">
        <v>12</v>
      </c>
      <c r="P22" s="899">
        <v>8</v>
      </c>
    </row>
    <row r="23" spans="1:16" ht="11.55" x14ac:dyDescent="0.25">
      <c r="A23" s="900" t="s">
        <v>2162</v>
      </c>
      <c r="B23" s="897">
        <v>370</v>
      </c>
      <c r="C23" s="899">
        <v>180</v>
      </c>
      <c r="D23" s="899">
        <v>190</v>
      </c>
      <c r="E23" s="897">
        <v>370</v>
      </c>
      <c r="F23" s="899">
        <v>180</v>
      </c>
      <c r="G23" s="899">
        <v>190</v>
      </c>
      <c r="H23" s="897" t="s">
        <v>687</v>
      </c>
      <c r="I23" s="899" t="s">
        <v>687</v>
      </c>
      <c r="J23" s="899" t="s">
        <v>687</v>
      </c>
      <c r="K23" s="897">
        <v>370</v>
      </c>
      <c r="L23" s="899">
        <v>180</v>
      </c>
      <c r="M23" s="899">
        <v>190</v>
      </c>
      <c r="N23" s="897">
        <v>370</v>
      </c>
      <c r="O23" s="899">
        <v>180</v>
      </c>
      <c r="P23" s="899">
        <v>190</v>
      </c>
    </row>
    <row r="24" spans="1:16" x14ac:dyDescent="0.25">
      <c r="A24" s="901" t="s">
        <v>2163</v>
      </c>
      <c r="B24" s="897">
        <v>3</v>
      </c>
      <c r="C24" s="899">
        <v>3</v>
      </c>
      <c r="D24" s="899">
        <v>0</v>
      </c>
      <c r="E24" s="897">
        <v>3</v>
      </c>
      <c r="F24" s="899">
        <v>3</v>
      </c>
      <c r="G24" s="899">
        <v>0</v>
      </c>
      <c r="H24" s="897" t="s">
        <v>687</v>
      </c>
      <c r="I24" s="899" t="s">
        <v>687</v>
      </c>
      <c r="J24" s="899" t="s">
        <v>687</v>
      </c>
      <c r="K24" s="897">
        <v>3</v>
      </c>
      <c r="L24" s="899">
        <v>3</v>
      </c>
      <c r="M24" s="899">
        <v>0</v>
      </c>
      <c r="N24" s="897">
        <v>3</v>
      </c>
      <c r="O24" s="899">
        <v>3</v>
      </c>
      <c r="P24" s="899">
        <v>0</v>
      </c>
    </row>
    <row r="26" spans="1:16" x14ac:dyDescent="0.25">
      <c r="A26" s="902" t="s">
        <v>2164</v>
      </c>
    </row>
    <row r="27" spans="1:16" x14ac:dyDescent="0.25">
      <c r="A27" s="902" t="s">
        <v>2165</v>
      </c>
    </row>
    <row r="28" spans="1:16" x14ac:dyDescent="0.25">
      <c r="A28" s="902" t="s">
        <v>2166</v>
      </c>
    </row>
    <row r="29" spans="1:16" x14ac:dyDescent="0.25">
      <c r="A29" s="902" t="s">
        <v>727</v>
      </c>
    </row>
    <row r="30" spans="1:16" x14ac:dyDescent="0.25">
      <c r="A30" s="902" t="s">
        <v>697</v>
      </c>
    </row>
    <row r="31" spans="1:16" x14ac:dyDescent="0.25">
      <c r="A31" s="902" t="s">
        <v>2167</v>
      </c>
    </row>
  </sheetData>
  <pageMargins left="0.7" right="0.7" top="0.75" bottom="0.75" header="0.3" footer="0.3"/>
  <pageSetup paperSize="14"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7"/>
  <dimension ref="A2:P31"/>
  <sheetViews>
    <sheetView zoomScaleNormal="100" workbookViewId="0">
      <selection activeCell="A2" sqref="A2"/>
    </sheetView>
  </sheetViews>
  <sheetFormatPr baseColWidth="10" defaultColWidth="11.375" defaultRowHeight="10.199999999999999" x14ac:dyDescent="0.15"/>
  <cols>
    <col min="1" max="1" width="24.625" style="904" customWidth="1"/>
    <col min="2" max="7" width="10" style="904" customWidth="1"/>
    <col min="8" max="16384" width="11.375" style="904"/>
  </cols>
  <sheetData>
    <row r="2" spans="1:16" x14ac:dyDescent="0.15">
      <c r="A2" s="896" t="s">
        <v>2168</v>
      </c>
      <c r="B2" s="903"/>
      <c r="C2" s="903"/>
      <c r="D2" s="903"/>
      <c r="E2" s="903"/>
      <c r="F2" s="903"/>
      <c r="G2" s="903"/>
      <c r="H2" s="903"/>
      <c r="I2" s="903"/>
      <c r="J2" s="903"/>
      <c r="K2" s="903"/>
      <c r="L2" s="903"/>
      <c r="M2" s="903"/>
      <c r="N2" s="903"/>
      <c r="O2" s="903"/>
      <c r="P2" s="903"/>
    </row>
    <row r="4" spans="1:16" ht="11.55" x14ac:dyDescent="0.15">
      <c r="A4" s="2510" t="s">
        <v>674</v>
      </c>
      <c r="B4" s="2514">
        <v>2017</v>
      </c>
      <c r="C4" s="2517"/>
      <c r="D4" s="2518"/>
      <c r="E4" s="2514">
        <v>2018</v>
      </c>
      <c r="F4" s="2517"/>
      <c r="G4" s="2518"/>
      <c r="H4" s="2514" t="s">
        <v>2161</v>
      </c>
      <c r="I4" s="2519"/>
      <c r="J4" s="2520"/>
      <c r="K4" s="2521">
        <v>2020</v>
      </c>
      <c r="L4" s="2512"/>
      <c r="M4" s="2513"/>
      <c r="N4" s="2521">
        <v>2021</v>
      </c>
      <c r="O4" s="2512"/>
      <c r="P4" s="2513"/>
    </row>
    <row r="5" spans="1:16" x14ac:dyDescent="0.15">
      <c r="A5" s="2522"/>
      <c r="B5" s="2523" t="s">
        <v>752</v>
      </c>
      <c r="C5" s="2523" t="s">
        <v>754</v>
      </c>
      <c r="D5" s="2523" t="s">
        <v>753</v>
      </c>
      <c r="E5" s="2523" t="s">
        <v>752</v>
      </c>
      <c r="F5" s="2523" t="s">
        <v>754</v>
      </c>
      <c r="G5" s="2523" t="s">
        <v>753</v>
      </c>
      <c r="H5" s="2524" t="s">
        <v>752</v>
      </c>
      <c r="I5" s="2524" t="s">
        <v>754</v>
      </c>
      <c r="J5" s="2524" t="s">
        <v>753</v>
      </c>
      <c r="K5" s="2524" t="s">
        <v>752</v>
      </c>
      <c r="L5" s="2524" t="s">
        <v>754</v>
      </c>
      <c r="M5" s="2524" t="s">
        <v>753</v>
      </c>
      <c r="N5" s="2524" t="s">
        <v>752</v>
      </c>
      <c r="O5" s="2524" t="s">
        <v>754</v>
      </c>
      <c r="P5" s="2524" t="s">
        <v>753</v>
      </c>
    </row>
    <row r="6" spans="1:16" x14ac:dyDescent="0.15">
      <c r="A6" s="896" t="s">
        <v>742</v>
      </c>
      <c r="B6" s="165">
        <v>1265</v>
      </c>
      <c r="C6" s="165">
        <v>555</v>
      </c>
      <c r="D6" s="165">
        <v>710</v>
      </c>
      <c r="E6" s="165">
        <v>1268</v>
      </c>
      <c r="F6" s="165">
        <v>555</v>
      </c>
      <c r="G6" s="165">
        <v>713</v>
      </c>
      <c r="H6" s="165" t="s">
        <v>687</v>
      </c>
      <c r="I6" s="165" t="s">
        <v>687</v>
      </c>
      <c r="J6" s="165" t="s">
        <v>687</v>
      </c>
      <c r="K6" s="165">
        <v>1337</v>
      </c>
      <c r="L6" s="165">
        <v>585</v>
      </c>
      <c r="M6" s="165">
        <v>752</v>
      </c>
      <c r="N6" s="165">
        <v>1362</v>
      </c>
      <c r="O6" s="165">
        <v>597</v>
      </c>
      <c r="P6" s="165">
        <v>765</v>
      </c>
    </row>
    <row r="7" spans="1:16" x14ac:dyDescent="0.15">
      <c r="A7" s="905" t="s">
        <v>677</v>
      </c>
      <c r="B7" s="165">
        <v>22</v>
      </c>
      <c r="C7" s="157">
        <v>11</v>
      </c>
      <c r="D7" s="157">
        <v>11</v>
      </c>
      <c r="E7" s="165">
        <v>22</v>
      </c>
      <c r="F7" s="157">
        <v>11</v>
      </c>
      <c r="G7" s="157">
        <v>11</v>
      </c>
      <c r="H7" s="165" t="s">
        <v>687</v>
      </c>
      <c r="I7" s="157" t="s">
        <v>687</v>
      </c>
      <c r="J7" s="157" t="s">
        <v>687</v>
      </c>
      <c r="K7" s="165">
        <v>22</v>
      </c>
      <c r="L7" s="157">
        <v>11</v>
      </c>
      <c r="M7" s="157">
        <v>11</v>
      </c>
      <c r="N7" s="165">
        <v>22</v>
      </c>
      <c r="O7" s="157">
        <v>11</v>
      </c>
      <c r="P7" s="157">
        <v>11</v>
      </c>
    </row>
    <row r="8" spans="1:16" x14ac:dyDescent="0.15">
      <c r="A8" s="905" t="s">
        <v>678</v>
      </c>
      <c r="B8" s="165">
        <v>8</v>
      </c>
      <c r="C8" s="157">
        <v>6</v>
      </c>
      <c r="D8" s="157">
        <v>2</v>
      </c>
      <c r="E8" s="165">
        <v>8</v>
      </c>
      <c r="F8" s="157">
        <v>6</v>
      </c>
      <c r="G8" s="157">
        <v>2</v>
      </c>
      <c r="H8" s="165" t="s">
        <v>687</v>
      </c>
      <c r="I8" s="157" t="s">
        <v>687</v>
      </c>
      <c r="J8" s="157" t="s">
        <v>687</v>
      </c>
      <c r="K8" s="165">
        <v>12</v>
      </c>
      <c r="L8" s="157">
        <v>9</v>
      </c>
      <c r="M8" s="157">
        <v>3</v>
      </c>
      <c r="N8" s="165">
        <v>13</v>
      </c>
      <c r="O8" s="157">
        <v>10</v>
      </c>
      <c r="P8" s="157">
        <v>3</v>
      </c>
    </row>
    <row r="9" spans="1:16" x14ac:dyDescent="0.15">
      <c r="A9" s="905" t="s">
        <v>679</v>
      </c>
      <c r="B9" s="165">
        <v>8</v>
      </c>
      <c r="C9" s="157">
        <v>2</v>
      </c>
      <c r="D9" s="157">
        <v>6</v>
      </c>
      <c r="E9" s="165">
        <v>8</v>
      </c>
      <c r="F9" s="157">
        <v>2</v>
      </c>
      <c r="G9" s="157">
        <v>6</v>
      </c>
      <c r="H9" s="165" t="s">
        <v>687</v>
      </c>
      <c r="I9" s="157" t="s">
        <v>687</v>
      </c>
      <c r="J9" s="157" t="s">
        <v>687</v>
      </c>
      <c r="K9" s="165">
        <v>19</v>
      </c>
      <c r="L9" s="157">
        <v>10</v>
      </c>
      <c r="M9" s="157">
        <v>9</v>
      </c>
      <c r="N9" s="165">
        <v>19</v>
      </c>
      <c r="O9" s="157">
        <v>10</v>
      </c>
      <c r="P9" s="157">
        <v>9</v>
      </c>
    </row>
    <row r="10" spans="1:16" x14ac:dyDescent="0.15">
      <c r="A10" s="905" t="s">
        <v>680</v>
      </c>
      <c r="B10" s="165">
        <v>4</v>
      </c>
      <c r="C10" s="157">
        <v>2</v>
      </c>
      <c r="D10" s="157">
        <v>2</v>
      </c>
      <c r="E10" s="165">
        <v>4</v>
      </c>
      <c r="F10" s="157">
        <v>2</v>
      </c>
      <c r="G10" s="157">
        <v>2</v>
      </c>
      <c r="H10" s="165" t="s">
        <v>687</v>
      </c>
      <c r="I10" s="157" t="s">
        <v>687</v>
      </c>
      <c r="J10" s="157" t="s">
        <v>687</v>
      </c>
      <c r="K10" s="165">
        <v>4</v>
      </c>
      <c r="L10" s="157">
        <v>2</v>
      </c>
      <c r="M10" s="157">
        <v>2</v>
      </c>
      <c r="N10" s="165">
        <v>4</v>
      </c>
      <c r="O10" s="157">
        <v>2</v>
      </c>
      <c r="P10" s="157">
        <v>2</v>
      </c>
    </row>
    <row r="11" spans="1:16" x14ac:dyDescent="0.15">
      <c r="A11" s="905" t="s">
        <v>681</v>
      </c>
      <c r="B11" s="165">
        <v>13</v>
      </c>
      <c r="C11" s="157">
        <v>3</v>
      </c>
      <c r="D11" s="157">
        <v>10</v>
      </c>
      <c r="E11" s="165">
        <v>13</v>
      </c>
      <c r="F11" s="157">
        <v>3</v>
      </c>
      <c r="G11" s="157">
        <v>10</v>
      </c>
      <c r="H11" s="165" t="s">
        <v>687</v>
      </c>
      <c r="I11" s="157" t="s">
        <v>687</v>
      </c>
      <c r="J11" s="157" t="s">
        <v>687</v>
      </c>
      <c r="K11" s="165">
        <v>19</v>
      </c>
      <c r="L11" s="157">
        <v>5</v>
      </c>
      <c r="M11" s="157">
        <v>14</v>
      </c>
      <c r="N11" s="165">
        <v>19</v>
      </c>
      <c r="O11" s="157">
        <v>5</v>
      </c>
      <c r="P11" s="157">
        <v>14</v>
      </c>
    </row>
    <row r="12" spans="1:16" x14ac:dyDescent="0.15">
      <c r="A12" s="905" t="s">
        <v>682</v>
      </c>
      <c r="B12" s="165">
        <v>54</v>
      </c>
      <c r="C12" s="157">
        <v>23</v>
      </c>
      <c r="D12" s="157">
        <v>31</v>
      </c>
      <c r="E12" s="165">
        <v>54</v>
      </c>
      <c r="F12" s="157">
        <v>23</v>
      </c>
      <c r="G12" s="157">
        <v>31</v>
      </c>
      <c r="H12" s="165" t="s">
        <v>687</v>
      </c>
      <c r="I12" s="157" t="s">
        <v>687</v>
      </c>
      <c r="J12" s="157" t="s">
        <v>687</v>
      </c>
      <c r="K12" s="165">
        <v>57</v>
      </c>
      <c r="L12" s="157">
        <v>23</v>
      </c>
      <c r="M12" s="157">
        <v>34</v>
      </c>
      <c r="N12" s="165">
        <v>57</v>
      </c>
      <c r="O12" s="157">
        <v>23</v>
      </c>
      <c r="P12" s="157">
        <v>34</v>
      </c>
    </row>
    <row r="13" spans="1:16" x14ac:dyDescent="0.15">
      <c r="A13" s="905" t="s">
        <v>683</v>
      </c>
      <c r="B13" s="165">
        <v>1053</v>
      </c>
      <c r="C13" s="157">
        <v>459</v>
      </c>
      <c r="D13" s="157">
        <v>594</v>
      </c>
      <c r="E13" s="165">
        <v>1053</v>
      </c>
      <c r="F13" s="157">
        <v>459</v>
      </c>
      <c r="G13" s="157">
        <v>594</v>
      </c>
      <c r="H13" s="165" t="s">
        <v>687</v>
      </c>
      <c r="I13" s="157" t="s">
        <v>687</v>
      </c>
      <c r="J13" s="157" t="s">
        <v>687</v>
      </c>
      <c r="K13" s="165">
        <v>1074</v>
      </c>
      <c r="L13" s="157">
        <v>467</v>
      </c>
      <c r="M13" s="157">
        <v>607</v>
      </c>
      <c r="N13" s="165">
        <v>1096</v>
      </c>
      <c r="O13" s="157">
        <v>478</v>
      </c>
      <c r="P13" s="157">
        <v>618</v>
      </c>
    </row>
    <row r="14" spans="1:16" x14ac:dyDescent="0.15">
      <c r="A14" s="905" t="s">
        <v>684</v>
      </c>
      <c r="B14" s="165">
        <v>26</v>
      </c>
      <c r="C14" s="157">
        <v>15</v>
      </c>
      <c r="D14" s="157">
        <v>11</v>
      </c>
      <c r="E14" s="165">
        <v>31</v>
      </c>
      <c r="F14" s="157">
        <v>16</v>
      </c>
      <c r="G14" s="157">
        <v>15</v>
      </c>
      <c r="H14" s="165" t="s">
        <v>687</v>
      </c>
      <c r="I14" s="157" t="s">
        <v>687</v>
      </c>
      <c r="J14" s="157" t="s">
        <v>687</v>
      </c>
      <c r="K14" s="165">
        <v>39</v>
      </c>
      <c r="L14" s="157">
        <v>17</v>
      </c>
      <c r="M14" s="157">
        <v>22</v>
      </c>
      <c r="N14" s="165">
        <v>39</v>
      </c>
      <c r="O14" s="157">
        <v>17</v>
      </c>
      <c r="P14" s="157">
        <v>22</v>
      </c>
    </row>
    <row r="15" spans="1:16" x14ac:dyDescent="0.15">
      <c r="A15" s="905" t="s">
        <v>685</v>
      </c>
      <c r="B15" s="165">
        <v>7</v>
      </c>
      <c r="C15" s="157">
        <v>1</v>
      </c>
      <c r="D15" s="157">
        <v>6</v>
      </c>
      <c r="E15" s="165">
        <v>7</v>
      </c>
      <c r="F15" s="157">
        <v>1</v>
      </c>
      <c r="G15" s="157">
        <v>6</v>
      </c>
      <c r="H15" s="165" t="s">
        <v>687</v>
      </c>
      <c r="I15" s="157" t="s">
        <v>687</v>
      </c>
      <c r="J15" s="157" t="s">
        <v>687</v>
      </c>
      <c r="K15" s="165">
        <v>13</v>
      </c>
      <c r="L15" s="157">
        <v>4</v>
      </c>
      <c r="M15" s="157">
        <v>9</v>
      </c>
      <c r="N15" s="165">
        <v>13</v>
      </c>
      <c r="O15" s="157">
        <v>4</v>
      </c>
      <c r="P15" s="157">
        <v>9</v>
      </c>
    </row>
    <row r="16" spans="1:16" ht="11.55" x14ac:dyDescent="0.15">
      <c r="A16" s="905" t="s">
        <v>686</v>
      </c>
      <c r="B16" s="165" t="s">
        <v>687</v>
      </c>
      <c r="C16" s="157" t="s">
        <v>687</v>
      </c>
      <c r="D16" s="157" t="s">
        <v>687</v>
      </c>
      <c r="E16" s="165">
        <v>0</v>
      </c>
      <c r="F16" s="157">
        <v>0</v>
      </c>
      <c r="G16" s="157">
        <v>0</v>
      </c>
      <c r="H16" s="165" t="s">
        <v>687</v>
      </c>
      <c r="I16" s="157" t="s">
        <v>687</v>
      </c>
      <c r="J16" s="157" t="s">
        <v>687</v>
      </c>
      <c r="K16" s="165">
        <v>3</v>
      </c>
      <c r="L16" s="157">
        <v>1</v>
      </c>
      <c r="M16" s="157">
        <v>2</v>
      </c>
      <c r="N16" s="165">
        <v>5</v>
      </c>
      <c r="O16" s="157">
        <v>1</v>
      </c>
      <c r="P16" s="157">
        <v>4</v>
      </c>
    </row>
    <row r="17" spans="1:16" x14ac:dyDescent="0.15">
      <c r="A17" s="905" t="s">
        <v>688</v>
      </c>
      <c r="B17" s="165">
        <v>22</v>
      </c>
      <c r="C17" s="157">
        <v>9</v>
      </c>
      <c r="D17" s="157">
        <v>13</v>
      </c>
      <c r="E17" s="165">
        <v>2</v>
      </c>
      <c r="F17" s="157">
        <v>0</v>
      </c>
      <c r="G17" s="157">
        <v>2</v>
      </c>
      <c r="H17" s="165" t="s">
        <v>687</v>
      </c>
      <c r="I17" s="157" t="s">
        <v>687</v>
      </c>
      <c r="J17" s="157" t="s">
        <v>687</v>
      </c>
      <c r="K17" s="165">
        <v>2</v>
      </c>
      <c r="L17" s="157">
        <v>0</v>
      </c>
      <c r="M17" s="157">
        <v>2</v>
      </c>
      <c r="N17" s="165">
        <v>2</v>
      </c>
      <c r="O17" s="157">
        <v>0</v>
      </c>
      <c r="P17" s="157">
        <v>2</v>
      </c>
    </row>
    <row r="18" spans="1:16" x14ac:dyDescent="0.15">
      <c r="A18" s="905" t="s">
        <v>689</v>
      </c>
      <c r="B18" s="165">
        <v>16</v>
      </c>
      <c r="C18" s="157">
        <v>9</v>
      </c>
      <c r="D18" s="157">
        <v>7</v>
      </c>
      <c r="E18" s="165">
        <v>17</v>
      </c>
      <c r="F18" s="157">
        <v>10</v>
      </c>
      <c r="G18" s="157">
        <v>7</v>
      </c>
      <c r="H18" s="165" t="s">
        <v>687</v>
      </c>
      <c r="I18" s="157" t="s">
        <v>687</v>
      </c>
      <c r="J18" s="157" t="s">
        <v>687</v>
      </c>
      <c r="K18" s="165">
        <v>23</v>
      </c>
      <c r="L18" s="157">
        <v>13</v>
      </c>
      <c r="M18" s="157">
        <v>10</v>
      </c>
      <c r="N18" s="165">
        <v>23</v>
      </c>
      <c r="O18" s="157">
        <v>13</v>
      </c>
      <c r="P18" s="157">
        <v>10</v>
      </c>
    </row>
    <row r="19" spans="1:16" x14ac:dyDescent="0.15">
      <c r="A19" s="905" t="s">
        <v>690</v>
      </c>
      <c r="B19" s="165">
        <v>1</v>
      </c>
      <c r="C19" s="157">
        <v>0</v>
      </c>
      <c r="D19" s="157">
        <v>1</v>
      </c>
      <c r="E19" s="165">
        <v>7</v>
      </c>
      <c r="F19" s="157">
        <v>0</v>
      </c>
      <c r="G19" s="157">
        <v>7</v>
      </c>
      <c r="H19" s="165" t="s">
        <v>687</v>
      </c>
      <c r="I19" s="157" t="s">
        <v>687</v>
      </c>
      <c r="J19" s="157" t="s">
        <v>687</v>
      </c>
      <c r="K19" s="165">
        <v>7</v>
      </c>
      <c r="L19" s="157">
        <v>0</v>
      </c>
      <c r="M19" s="157">
        <v>7</v>
      </c>
      <c r="N19" s="165">
        <v>7</v>
      </c>
      <c r="O19" s="157">
        <v>0</v>
      </c>
      <c r="P19" s="157">
        <v>7</v>
      </c>
    </row>
    <row r="20" spans="1:16" x14ac:dyDescent="0.15">
      <c r="A20" s="905" t="s">
        <v>691</v>
      </c>
      <c r="B20" s="165">
        <v>6</v>
      </c>
      <c r="C20" s="157">
        <v>1</v>
      </c>
      <c r="D20" s="157">
        <v>5</v>
      </c>
      <c r="E20" s="165">
        <v>14</v>
      </c>
      <c r="F20" s="157">
        <v>6</v>
      </c>
      <c r="G20" s="157">
        <v>8</v>
      </c>
      <c r="H20" s="165" t="s">
        <v>687</v>
      </c>
      <c r="I20" s="157" t="s">
        <v>687</v>
      </c>
      <c r="J20" s="157" t="s">
        <v>687</v>
      </c>
      <c r="K20" s="165">
        <v>15</v>
      </c>
      <c r="L20" s="157">
        <v>7</v>
      </c>
      <c r="M20" s="157">
        <v>8</v>
      </c>
      <c r="N20" s="165">
        <v>15</v>
      </c>
      <c r="O20" s="157">
        <v>7</v>
      </c>
      <c r="P20" s="157">
        <v>8</v>
      </c>
    </row>
    <row r="21" spans="1:16" x14ac:dyDescent="0.15">
      <c r="A21" s="905" t="s">
        <v>692</v>
      </c>
      <c r="B21" s="165">
        <v>0</v>
      </c>
      <c r="C21" s="157">
        <v>0</v>
      </c>
      <c r="D21" s="157">
        <v>0</v>
      </c>
      <c r="E21" s="165">
        <v>0</v>
      </c>
      <c r="F21" s="157">
        <v>0</v>
      </c>
      <c r="G21" s="157">
        <v>0</v>
      </c>
      <c r="H21" s="165" t="s">
        <v>687</v>
      </c>
      <c r="I21" s="157" t="s">
        <v>687</v>
      </c>
      <c r="J21" s="157" t="s">
        <v>687</v>
      </c>
      <c r="K21" s="165">
        <v>0</v>
      </c>
      <c r="L21" s="157">
        <v>0</v>
      </c>
      <c r="M21" s="157">
        <v>0</v>
      </c>
      <c r="N21" s="165">
        <v>0</v>
      </c>
      <c r="O21" s="157">
        <v>0</v>
      </c>
      <c r="P21" s="157">
        <v>0</v>
      </c>
    </row>
    <row r="22" spans="1:16" x14ac:dyDescent="0.15">
      <c r="A22" s="905" t="s">
        <v>693</v>
      </c>
      <c r="B22" s="165">
        <v>0</v>
      </c>
      <c r="C22" s="157">
        <v>0</v>
      </c>
      <c r="D22" s="157">
        <v>0</v>
      </c>
      <c r="E22" s="165">
        <v>3</v>
      </c>
      <c r="F22" s="157">
        <v>2</v>
      </c>
      <c r="G22" s="157">
        <v>1</v>
      </c>
      <c r="H22" s="165" t="s">
        <v>687</v>
      </c>
      <c r="I22" s="157" t="s">
        <v>687</v>
      </c>
      <c r="J22" s="157" t="s">
        <v>687</v>
      </c>
      <c r="K22" s="165">
        <v>3</v>
      </c>
      <c r="L22" s="157">
        <v>2</v>
      </c>
      <c r="M22" s="157">
        <v>1</v>
      </c>
      <c r="N22" s="165">
        <v>3</v>
      </c>
      <c r="O22" s="157">
        <v>2</v>
      </c>
      <c r="P22" s="157">
        <v>1</v>
      </c>
    </row>
    <row r="23" spans="1:16" ht="11.55" x14ac:dyDescent="0.15">
      <c r="A23" s="901" t="s">
        <v>2169</v>
      </c>
      <c r="B23" s="165">
        <v>23</v>
      </c>
      <c r="C23" s="157">
        <v>12</v>
      </c>
      <c r="D23" s="157">
        <v>11</v>
      </c>
      <c r="E23" s="165">
        <v>23</v>
      </c>
      <c r="F23" s="157">
        <v>12</v>
      </c>
      <c r="G23" s="157">
        <v>11</v>
      </c>
      <c r="H23" s="165" t="s">
        <v>687</v>
      </c>
      <c r="I23" s="157" t="s">
        <v>687</v>
      </c>
      <c r="J23" s="157" t="s">
        <v>687</v>
      </c>
      <c r="K23" s="165">
        <v>23</v>
      </c>
      <c r="L23" s="157">
        <v>12</v>
      </c>
      <c r="M23" s="157">
        <v>11</v>
      </c>
      <c r="N23" s="165">
        <v>23</v>
      </c>
      <c r="O23" s="157">
        <v>12</v>
      </c>
      <c r="P23" s="157">
        <v>11</v>
      </c>
    </row>
    <row r="24" spans="1:16" x14ac:dyDescent="0.15">
      <c r="A24" s="901" t="s">
        <v>2163</v>
      </c>
      <c r="B24" s="165">
        <v>2</v>
      </c>
      <c r="C24" s="157">
        <v>2</v>
      </c>
      <c r="D24" s="157">
        <v>0</v>
      </c>
      <c r="E24" s="165">
        <v>2</v>
      </c>
      <c r="F24" s="157">
        <v>2</v>
      </c>
      <c r="G24" s="157">
        <v>0</v>
      </c>
      <c r="H24" s="165" t="s">
        <v>687</v>
      </c>
      <c r="I24" s="157" t="s">
        <v>687</v>
      </c>
      <c r="J24" s="157" t="s">
        <v>687</v>
      </c>
      <c r="K24" s="165">
        <v>2</v>
      </c>
      <c r="L24" s="157">
        <v>2</v>
      </c>
      <c r="M24" s="157">
        <v>0</v>
      </c>
      <c r="N24" s="165">
        <v>2</v>
      </c>
      <c r="O24" s="157">
        <v>2</v>
      </c>
      <c r="P24" s="157">
        <v>0</v>
      </c>
    </row>
    <row r="25" spans="1:16" x14ac:dyDescent="0.15">
      <c r="A25" s="906"/>
    </row>
    <row r="26" spans="1:16" x14ac:dyDescent="0.15">
      <c r="A26" s="902" t="s">
        <v>2164</v>
      </c>
    </row>
    <row r="27" spans="1:16" x14ac:dyDescent="0.15">
      <c r="A27" s="902" t="s">
        <v>2170</v>
      </c>
    </row>
    <row r="28" spans="1:16" x14ac:dyDescent="0.15">
      <c r="A28" s="902" t="s">
        <v>2166</v>
      </c>
      <c r="B28" s="894"/>
      <c r="C28" s="894"/>
      <c r="D28" s="894"/>
      <c r="E28" s="894"/>
      <c r="F28" s="894"/>
      <c r="G28" s="894"/>
      <c r="H28" s="894"/>
      <c r="I28" s="894"/>
      <c r="J28" s="894"/>
      <c r="K28" s="894"/>
      <c r="L28" s="894"/>
      <c r="M28" s="894"/>
      <c r="N28" s="894"/>
      <c r="O28" s="894"/>
      <c r="P28" s="894"/>
    </row>
    <row r="29" spans="1:16" x14ac:dyDescent="0.15">
      <c r="A29" s="902" t="s">
        <v>727</v>
      </c>
      <c r="B29" s="894"/>
      <c r="C29" s="894"/>
      <c r="D29" s="894"/>
      <c r="E29" s="894"/>
      <c r="F29" s="894"/>
      <c r="G29" s="894"/>
      <c r="H29" s="894"/>
      <c r="I29" s="894"/>
      <c r="J29" s="894"/>
      <c r="K29" s="894"/>
      <c r="L29" s="894"/>
      <c r="M29" s="894"/>
      <c r="N29" s="894"/>
      <c r="O29" s="894"/>
      <c r="P29" s="894"/>
    </row>
    <row r="30" spans="1:16" x14ac:dyDescent="0.15">
      <c r="A30" s="902" t="s">
        <v>697</v>
      </c>
      <c r="B30" s="907"/>
      <c r="C30" s="907"/>
      <c r="D30" s="907"/>
      <c r="E30" s="907"/>
      <c r="F30" s="907"/>
      <c r="G30" s="907"/>
      <c r="H30" s="907"/>
      <c r="I30" s="907"/>
      <c r="J30" s="907"/>
      <c r="K30" s="907"/>
      <c r="L30" s="907"/>
      <c r="M30" s="907"/>
      <c r="N30" s="907"/>
      <c r="O30" s="907"/>
      <c r="P30" s="907"/>
    </row>
    <row r="31" spans="1:16" x14ac:dyDescent="0.15">
      <c r="A31" s="902" t="s">
        <v>2167</v>
      </c>
      <c r="B31" s="894"/>
      <c r="C31" s="894"/>
      <c r="D31" s="894"/>
      <c r="E31" s="894"/>
      <c r="F31" s="894"/>
      <c r="G31" s="894"/>
      <c r="H31" s="894"/>
      <c r="I31" s="894"/>
      <c r="J31" s="894"/>
      <c r="K31" s="894"/>
      <c r="L31" s="894"/>
      <c r="M31" s="894"/>
      <c r="N31" s="894"/>
      <c r="O31" s="894"/>
      <c r="P31" s="894"/>
    </row>
  </sheetData>
  <pageMargins left="0.7" right="0.7" top="0.75" bottom="0.75" header="0.3" footer="0.3"/>
  <pageSetup paperSize="14" scale="96"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8"/>
  <dimension ref="A1:P31"/>
  <sheetViews>
    <sheetView zoomScaleNormal="100" workbookViewId="0"/>
  </sheetViews>
  <sheetFormatPr baseColWidth="10" defaultColWidth="11.375" defaultRowHeight="10.199999999999999" x14ac:dyDescent="0.15"/>
  <cols>
    <col min="1" max="1" width="25.75" style="904" customWidth="1"/>
    <col min="2" max="16" width="9.25" style="904" customWidth="1"/>
    <col min="17" max="16384" width="11.375" style="904"/>
  </cols>
  <sheetData>
    <row r="1" spans="1:16" x14ac:dyDescent="0.15">
      <c r="A1" s="894"/>
    </row>
    <row r="2" spans="1:16" x14ac:dyDescent="0.15">
      <c r="A2" s="896" t="s">
        <v>2171</v>
      </c>
      <c r="B2" s="903"/>
      <c r="C2" s="903"/>
      <c r="D2" s="903"/>
      <c r="E2" s="903"/>
      <c r="F2" s="903"/>
      <c r="G2" s="903"/>
      <c r="H2" s="903"/>
      <c r="I2" s="903"/>
      <c r="J2" s="903"/>
      <c r="K2" s="903"/>
      <c r="L2" s="903"/>
      <c r="M2" s="903"/>
      <c r="N2" s="903"/>
      <c r="O2" s="903"/>
      <c r="P2" s="903"/>
    </row>
    <row r="4" spans="1:16" ht="11.55" x14ac:dyDescent="0.15">
      <c r="A4" s="2510" t="s">
        <v>674</v>
      </c>
      <c r="B4" s="2525">
        <v>2017</v>
      </c>
      <c r="C4" s="2526"/>
      <c r="D4" s="2526"/>
      <c r="E4" s="2527">
        <v>2018</v>
      </c>
      <c r="F4" s="2527"/>
      <c r="G4" s="2527"/>
      <c r="H4" s="2514" t="s">
        <v>2161</v>
      </c>
      <c r="I4" s="2528"/>
      <c r="J4" s="2528"/>
      <c r="K4" s="2527">
        <v>2020</v>
      </c>
      <c r="L4" s="2527"/>
      <c r="M4" s="2529"/>
      <c r="N4" s="2527">
        <v>2021</v>
      </c>
      <c r="O4" s="2527"/>
      <c r="P4" s="2529"/>
    </row>
    <row r="5" spans="1:16" x14ac:dyDescent="0.15">
      <c r="A5" s="2530"/>
      <c r="B5" s="2523" t="s">
        <v>752</v>
      </c>
      <c r="C5" s="2523" t="s">
        <v>754</v>
      </c>
      <c r="D5" s="2523" t="s">
        <v>753</v>
      </c>
      <c r="E5" s="2531" t="s">
        <v>752</v>
      </c>
      <c r="F5" s="2531" t="s">
        <v>754</v>
      </c>
      <c r="G5" s="2531" t="s">
        <v>753</v>
      </c>
      <c r="H5" s="2531" t="s">
        <v>752</v>
      </c>
      <c r="I5" s="2531" t="s">
        <v>754</v>
      </c>
      <c r="J5" s="2531" t="s">
        <v>753</v>
      </c>
      <c r="K5" s="2531" t="s">
        <v>752</v>
      </c>
      <c r="L5" s="2531" t="s">
        <v>754</v>
      </c>
      <c r="M5" s="2531" t="s">
        <v>753</v>
      </c>
      <c r="N5" s="2531" t="s">
        <v>752</v>
      </c>
      <c r="O5" s="2531" t="s">
        <v>754</v>
      </c>
      <c r="P5" s="2531" t="s">
        <v>753</v>
      </c>
    </row>
    <row r="6" spans="1:16" x14ac:dyDescent="0.15">
      <c r="A6" s="896" t="s">
        <v>742</v>
      </c>
      <c r="B6" s="897">
        <v>276</v>
      </c>
      <c r="C6" s="897">
        <v>111</v>
      </c>
      <c r="D6" s="897">
        <v>165</v>
      </c>
      <c r="E6" s="897">
        <v>370</v>
      </c>
      <c r="F6" s="897">
        <v>150</v>
      </c>
      <c r="G6" s="897">
        <v>220</v>
      </c>
      <c r="H6" s="897" t="s">
        <v>687</v>
      </c>
      <c r="I6" s="897" t="s">
        <v>687</v>
      </c>
      <c r="J6" s="897" t="s">
        <v>687</v>
      </c>
      <c r="K6" s="897">
        <v>472</v>
      </c>
      <c r="L6" s="897">
        <v>184</v>
      </c>
      <c r="M6" s="897">
        <v>288</v>
      </c>
      <c r="N6" s="897">
        <v>487</v>
      </c>
      <c r="O6" s="897">
        <v>187</v>
      </c>
      <c r="P6" s="897">
        <v>300</v>
      </c>
    </row>
    <row r="7" spans="1:16" x14ac:dyDescent="0.15">
      <c r="A7" s="908" t="s">
        <v>677</v>
      </c>
      <c r="B7" s="897">
        <v>47</v>
      </c>
      <c r="C7" s="899">
        <v>17</v>
      </c>
      <c r="D7" s="899">
        <v>30</v>
      </c>
      <c r="E7" s="897">
        <v>47</v>
      </c>
      <c r="F7" s="899">
        <v>17</v>
      </c>
      <c r="G7" s="899">
        <v>30</v>
      </c>
      <c r="H7" s="897" t="s">
        <v>687</v>
      </c>
      <c r="I7" s="899" t="s">
        <v>687</v>
      </c>
      <c r="J7" s="899" t="s">
        <v>687</v>
      </c>
      <c r="K7" s="897">
        <v>47</v>
      </c>
      <c r="L7" s="899">
        <v>17</v>
      </c>
      <c r="M7" s="899">
        <v>30</v>
      </c>
      <c r="N7" s="897">
        <v>47</v>
      </c>
      <c r="O7" s="899">
        <v>17</v>
      </c>
      <c r="P7" s="899">
        <v>30</v>
      </c>
    </row>
    <row r="8" spans="1:16" x14ac:dyDescent="0.15">
      <c r="A8" s="908" t="s">
        <v>678</v>
      </c>
      <c r="B8" s="897">
        <v>0</v>
      </c>
      <c r="C8" s="899">
        <v>0</v>
      </c>
      <c r="D8" s="899">
        <v>0</v>
      </c>
      <c r="E8" s="897">
        <v>0</v>
      </c>
      <c r="F8" s="899">
        <v>0</v>
      </c>
      <c r="G8" s="899">
        <v>0</v>
      </c>
      <c r="H8" s="897" t="s">
        <v>687</v>
      </c>
      <c r="I8" s="899" t="s">
        <v>687</v>
      </c>
      <c r="J8" s="899" t="s">
        <v>687</v>
      </c>
      <c r="K8" s="897">
        <v>11</v>
      </c>
      <c r="L8" s="899">
        <v>3</v>
      </c>
      <c r="M8" s="899">
        <v>8</v>
      </c>
      <c r="N8" s="897">
        <v>12</v>
      </c>
      <c r="O8" s="899">
        <v>3</v>
      </c>
      <c r="P8" s="899">
        <v>9</v>
      </c>
    </row>
    <row r="9" spans="1:16" x14ac:dyDescent="0.15">
      <c r="A9" s="908" t="s">
        <v>679</v>
      </c>
      <c r="B9" s="897">
        <v>1</v>
      </c>
      <c r="C9" s="899">
        <v>0</v>
      </c>
      <c r="D9" s="899">
        <v>1</v>
      </c>
      <c r="E9" s="897">
        <v>1</v>
      </c>
      <c r="F9" s="899">
        <v>0</v>
      </c>
      <c r="G9" s="899">
        <v>1</v>
      </c>
      <c r="H9" s="897" t="s">
        <v>687</v>
      </c>
      <c r="I9" s="899" t="s">
        <v>687</v>
      </c>
      <c r="J9" s="899" t="s">
        <v>687</v>
      </c>
      <c r="K9" s="897">
        <v>33</v>
      </c>
      <c r="L9" s="899">
        <v>12</v>
      </c>
      <c r="M9" s="899">
        <v>21</v>
      </c>
      <c r="N9" s="897">
        <v>33</v>
      </c>
      <c r="O9" s="899">
        <v>12</v>
      </c>
      <c r="P9" s="899">
        <v>21</v>
      </c>
    </row>
    <row r="10" spans="1:16" x14ac:dyDescent="0.15">
      <c r="A10" s="908" t="s">
        <v>680</v>
      </c>
      <c r="B10" s="897">
        <v>0</v>
      </c>
      <c r="C10" s="899">
        <v>0</v>
      </c>
      <c r="D10" s="899">
        <v>0</v>
      </c>
      <c r="E10" s="897">
        <v>0</v>
      </c>
      <c r="F10" s="899">
        <v>0</v>
      </c>
      <c r="G10" s="899">
        <v>0</v>
      </c>
      <c r="H10" s="897" t="s">
        <v>687</v>
      </c>
      <c r="I10" s="899" t="s">
        <v>687</v>
      </c>
      <c r="J10" s="899" t="s">
        <v>687</v>
      </c>
      <c r="K10" s="897">
        <v>0</v>
      </c>
      <c r="L10" s="899">
        <v>0</v>
      </c>
      <c r="M10" s="899">
        <v>0</v>
      </c>
      <c r="N10" s="897">
        <v>0</v>
      </c>
      <c r="O10" s="899">
        <v>0</v>
      </c>
      <c r="P10" s="899">
        <v>0</v>
      </c>
    </row>
    <row r="11" spans="1:16" x14ac:dyDescent="0.15">
      <c r="A11" s="908" t="s">
        <v>681</v>
      </c>
      <c r="B11" s="897">
        <v>7</v>
      </c>
      <c r="C11" s="899">
        <v>2</v>
      </c>
      <c r="D11" s="899">
        <v>5</v>
      </c>
      <c r="E11" s="897">
        <v>7</v>
      </c>
      <c r="F11" s="899">
        <v>2</v>
      </c>
      <c r="G11" s="899">
        <v>5</v>
      </c>
      <c r="H11" s="897" t="s">
        <v>687</v>
      </c>
      <c r="I11" s="899" t="s">
        <v>687</v>
      </c>
      <c r="J11" s="899" t="s">
        <v>687</v>
      </c>
      <c r="K11" s="897">
        <v>8</v>
      </c>
      <c r="L11" s="899">
        <v>2</v>
      </c>
      <c r="M11" s="899">
        <v>6</v>
      </c>
      <c r="N11" s="897">
        <v>9</v>
      </c>
      <c r="O11" s="899">
        <v>2</v>
      </c>
      <c r="P11" s="899">
        <v>7</v>
      </c>
    </row>
    <row r="12" spans="1:16" x14ac:dyDescent="0.15">
      <c r="A12" s="908" t="s">
        <v>682</v>
      </c>
      <c r="B12" s="897">
        <v>30</v>
      </c>
      <c r="C12" s="899">
        <v>11</v>
      </c>
      <c r="D12" s="899">
        <v>19</v>
      </c>
      <c r="E12" s="897">
        <v>35</v>
      </c>
      <c r="F12" s="899">
        <v>12</v>
      </c>
      <c r="G12" s="899">
        <v>23</v>
      </c>
      <c r="H12" s="897" t="s">
        <v>687</v>
      </c>
      <c r="I12" s="899" t="s">
        <v>687</v>
      </c>
      <c r="J12" s="899" t="s">
        <v>687</v>
      </c>
      <c r="K12" s="897">
        <v>35</v>
      </c>
      <c r="L12" s="899">
        <v>12</v>
      </c>
      <c r="M12" s="899">
        <v>23</v>
      </c>
      <c r="N12" s="897">
        <v>35</v>
      </c>
      <c r="O12" s="899">
        <v>12</v>
      </c>
      <c r="P12" s="899">
        <v>23</v>
      </c>
    </row>
    <row r="13" spans="1:16" x14ac:dyDescent="0.15">
      <c r="A13" s="908" t="s">
        <v>683</v>
      </c>
      <c r="B13" s="897">
        <v>128</v>
      </c>
      <c r="C13" s="899">
        <v>55</v>
      </c>
      <c r="D13" s="899">
        <v>73</v>
      </c>
      <c r="E13" s="897">
        <v>185</v>
      </c>
      <c r="F13" s="899">
        <v>84</v>
      </c>
      <c r="G13" s="899">
        <v>101</v>
      </c>
      <c r="H13" s="897" t="s">
        <v>687</v>
      </c>
      <c r="I13" s="899" t="s">
        <v>687</v>
      </c>
      <c r="J13" s="899" t="s">
        <v>687</v>
      </c>
      <c r="K13" s="897">
        <v>204</v>
      </c>
      <c r="L13" s="899">
        <v>88</v>
      </c>
      <c r="M13" s="899">
        <v>116</v>
      </c>
      <c r="N13" s="897">
        <v>211</v>
      </c>
      <c r="O13" s="899">
        <v>90</v>
      </c>
      <c r="P13" s="899">
        <v>121</v>
      </c>
    </row>
    <row r="14" spans="1:16" x14ac:dyDescent="0.15">
      <c r="A14" s="908" t="s">
        <v>684</v>
      </c>
      <c r="B14" s="897">
        <v>44</v>
      </c>
      <c r="C14" s="899">
        <v>15</v>
      </c>
      <c r="D14" s="899">
        <v>29</v>
      </c>
      <c r="E14" s="897">
        <v>48</v>
      </c>
      <c r="F14" s="899">
        <v>15</v>
      </c>
      <c r="G14" s="899">
        <v>33</v>
      </c>
      <c r="H14" s="897" t="s">
        <v>687</v>
      </c>
      <c r="I14" s="899" t="s">
        <v>687</v>
      </c>
      <c r="J14" s="899" t="s">
        <v>687</v>
      </c>
      <c r="K14" s="897">
        <v>56</v>
      </c>
      <c r="L14" s="899">
        <v>18</v>
      </c>
      <c r="M14" s="899">
        <v>38</v>
      </c>
      <c r="N14" s="897">
        <v>56</v>
      </c>
      <c r="O14" s="899">
        <v>18</v>
      </c>
      <c r="P14" s="899">
        <v>38</v>
      </c>
    </row>
    <row r="15" spans="1:16" x14ac:dyDescent="0.15">
      <c r="A15" s="908" t="s">
        <v>685</v>
      </c>
      <c r="B15" s="897">
        <v>0</v>
      </c>
      <c r="C15" s="899">
        <v>0</v>
      </c>
      <c r="D15" s="899">
        <v>0</v>
      </c>
      <c r="E15" s="897">
        <v>1</v>
      </c>
      <c r="F15" s="899">
        <v>0</v>
      </c>
      <c r="G15" s="899">
        <v>1</v>
      </c>
      <c r="H15" s="897" t="s">
        <v>687</v>
      </c>
      <c r="I15" s="899" t="s">
        <v>687</v>
      </c>
      <c r="J15" s="899" t="s">
        <v>687</v>
      </c>
      <c r="K15" s="897">
        <v>22</v>
      </c>
      <c r="L15" s="899">
        <v>7</v>
      </c>
      <c r="M15" s="899">
        <v>15</v>
      </c>
      <c r="N15" s="897">
        <v>22</v>
      </c>
      <c r="O15" s="899">
        <v>7</v>
      </c>
      <c r="P15" s="899">
        <v>15</v>
      </c>
    </row>
    <row r="16" spans="1:16" ht="11.55" x14ac:dyDescent="0.15">
      <c r="A16" s="908" t="s">
        <v>686</v>
      </c>
      <c r="B16" s="897" t="s">
        <v>687</v>
      </c>
      <c r="C16" s="899" t="s">
        <v>687</v>
      </c>
      <c r="D16" s="899" t="s">
        <v>687</v>
      </c>
      <c r="E16" s="897">
        <v>0</v>
      </c>
      <c r="F16" s="899">
        <v>0</v>
      </c>
      <c r="G16" s="899">
        <v>0</v>
      </c>
      <c r="H16" s="897" t="s">
        <v>687</v>
      </c>
      <c r="I16" s="899" t="s">
        <v>687</v>
      </c>
      <c r="J16" s="899" t="s">
        <v>687</v>
      </c>
      <c r="K16" s="897">
        <v>0</v>
      </c>
      <c r="L16" s="899">
        <v>0</v>
      </c>
      <c r="M16" s="899">
        <v>0</v>
      </c>
      <c r="N16" s="897">
        <v>0</v>
      </c>
      <c r="O16" s="899">
        <v>0</v>
      </c>
      <c r="P16" s="899">
        <v>0</v>
      </c>
    </row>
    <row r="17" spans="1:16" x14ac:dyDescent="0.15">
      <c r="A17" s="908" t="s">
        <v>688</v>
      </c>
      <c r="B17" s="897">
        <v>11</v>
      </c>
      <c r="C17" s="899">
        <v>7</v>
      </c>
      <c r="D17" s="899">
        <v>4</v>
      </c>
      <c r="E17" s="897">
        <v>8</v>
      </c>
      <c r="F17" s="899">
        <v>3</v>
      </c>
      <c r="G17" s="899">
        <v>5</v>
      </c>
      <c r="H17" s="897" t="s">
        <v>687</v>
      </c>
      <c r="I17" s="899" t="s">
        <v>687</v>
      </c>
      <c r="J17" s="899" t="s">
        <v>687</v>
      </c>
      <c r="K17" s="897">
        <v>8</v>
      </c>
      <c r="L17" s="899">
        <v>3</v>
      </c>
      <c r="M17" s="899">
        <v>5</v>
      </c>
      <c r="N17" s="897">
        <v>8</v>
      </c>
      <c r="O17" s="899">
        <v>3</v>
      </c>
      <c r="P17" s="899">
        <v>5</v>
      </c>
    </row>
    <row r="18" spans="1:16" x14ac:dyDescent="0.15">
      <c r="A18" s="908" t="s">
        <v>689</v>
      </c>
      <c r="B18" s="897">
        <v>3</v>
      </c>
      <c r="C18" s="899">
        <v>1</v>
      </c>
      <c r="D18" s="899">
        <v>2</v>
      </c>
      <c r="E18" s="897">
        <v>6</v>
      </c>
      <c r="F18" s="899">
        <v>3</v>
      </c>
      <c r="G18" s="899">
        <v>3</v>
      </c>
      <c r="H18" s="897" t="s">
        <v>687</v>
      </c>
      <c r="I18" s="899" t="s">
        <v>687</v>
      </c>
      <c r="J18" s="899" t="s">
        <v>687</v>
      </c>
      <c r="K18" s="897">
        <v>10</v>
      </c>
      <c r="L18" s="899">
        <v>4</v>
      </c>
      <c r="M18" s="899">
        <v>6</v>
      </c>
      <c r="N18" s="897">
        <v>10</v>
      </c>
      <c r="O18" s="899">
        <v>4</v>
      </c>
      <c r="P18" s="899">
        <v>6</v>
      </c>
    </row>
    <row r="19" spans="1:16" x14ac:dyDescent="0.15">
      <c r="A19" s="908" t="s">
        <v>690</v>
      </c>
      <c r="B19" s="897">
        <v>3</v>
      </c>
      <c r="C19" s="899">
        <v>2</v>
      </c>
      <c r="D19" s="899">
        <v>1</v>
      </c>
      <c r="E19" s="897">
        <v>3</v>
      </c>
      <c r="F19" s="899">
        <v>2</v>
      </c>
      <c r="G19" s="899">
        <v>1</v>
      </c>
      <c r="H19" s="897" t="s">
        <v>687</v>
      </c>
      <c r="I19" s="899" t="s">
        <v>687</v>
      </c>
      <c r="J19" s="899" t="s">
        <v>687</v>
      </c>
      <c r="K19" s="897">
        <v>3</v>
      </c>
      <c r="L19" s="899">
        <v>2</v>
      </c>
      <c r="M19" s="899">
        <v>1</v>
      </c>
      <c r="N19" s="897">
        <v>3</v>
      </c>
      <c r="O19" s="899">
        <v>2</v>
      </c>
      <c r="P19" s="899">
        <v>1</v>
      </c>
    </row>
    <row r="20" spans="1:16" x14ac:dyDescent="0.15">
      <c r="A20" s="908" t="s">
        <v>691</v>
      </c>
      <c r="B20" s="897">
        <v>1</v>
      </c>
      <c r="C20" s="899">
        <v>0</v>
      </c>
      <c r="D20" s="899">
        <v>1</v>
      </c>
      <c r="E20" s="897">
        <v>16</v>
      </c>
      <c r="F20" s="899">
        <v>5</v>
      </c>
      <c r="G20" s="899">
        <v>11</v>
      </c>
      <c r="H20" s="897" t="s">
        <v>687</v>
      </c>
      <c r="I20" s="899" t="s">
        <v>687</v>
      </c>
      <c r="J20" s="899" t="s">
        <v>687</v>
      </c>
      <c r="K20" s="897">
        <v>21</v>
      </c>
      <c r="L20" s="899">
        <v>8</v>
      </c>
      <c r="M20" s="899">
        <v>13</v>
      </c>
      <c r="N20" s="897">
        <v>27</v>
      </c>
      <c r="O20" s="899">
        <v>9</v>
      </c>
      <c r="P20" s="899">
        <v>18</v>
      </c>
    </row>
    <row r="21" spans="1:16" x14ac:dyDescent="0.15">
      <c r="A21" s="908" t="s">
        <v>692</v>
      </c>
      <c r="B21" s="897">
        <v>0</v>
      </c>
      <c r="C21" s="899">
        <v>0</v>
      </c>
      <c r="D21" s="899">
        <v>0</v>
      </c>
      <c r="E21" s="897">
        <v>0</v>
      </c>
      <c r="F21" s="899">
        <v>0</v>
      </c>
      <c r="G21" s="899">
        <v>0</v>
      </c>
      <c r="H21" s="897" t="s">
        <v>687</v>
      </c>
      <c r="I21" s="899" t="s">
        <v>687</v>
      </c>
      <c r="J21" s="899" t="s">
        <v>687</v>
      </c>
      <c r="K21" s="897">
        <v>0</v>
      </c>
      <c r="L21" s="899">
        <v>0</v>
      </c>
      <c r="M21" s="899">
        <v>0</v>
      </c>
      <c r="N21" s="897">
        <v>0</v>
      </c>
      <c r="O21" s="899">
        <v>0</v>
      </c>
      <c r="P21" s="899">
        <v>0</v>
      </c>
    </row>
    <row r="22" spans="1:16" x14ac:dyDescent="0.15">
      <c r="A22" s="908" t="s">
        <v>693</v>
      </c>
      <c r="B22" s="897">
        <v>0</v>
      </c>
      <c r="C22" s="899">
        <v>0</v>
      </c>
      <c r="D22" s="899">
        <v>0</v>
      </c>
      <c r="E22" s="897">
        <v>12</v>
      </c>
      <c r="F22" s="899">
        <v>6</v>
      </c>
      <c r="G22" s="899">
        <v>6</v>
      </c>
      <c r="H22" s="897" t="s">
        <v>687</v>
      </c>
      <c r="I22" s="899" t="s">
        <v>687</v>
      </c>
      <c r="J22" s="899" t="s">
        <v>687</v>
      </c>
      <c r="K22" s="897">
        <v>13</v>
      </c>
      <c r="L22" s="899">
        <v>7</v>
      </c>
      <c r="M22" s="899">
        <v>6</v>
      </c>
      <c r="N22" s="897">
        <v>13</v>
      </c>
      <c r="O22" s="899">
        <v>7</v>
      </c>
      <c r="P22" s="899">
        <v>6</v>
      </c>
    </row>
    <row r="23" spans="1:16" ht="11.55" x14ac:dyDescent="0.15">
      <c r="A23" s="901" t="s">
        <v>2169</v>
      </c>
      <c r="B23" s="897">
        <v>0</v>
      </c>
      <c r="C23" s="899">
        <v>0</v>
      </c>
      <c r="D23" s="899">
        <v>0</v>
      </c>
      <c r="E23" s="897">
        <v>0</v>
      </c>
      <c r="F23" s="899">
        <v>0</v>
      </c>
      <c r="G23" s="899">
        <v>0</v>
      </c>
      <c r="H23" s="897" t="s">
        <v>687</v>
      </c>
      <c r="I23" s="899" t="s">
        <v>687</v>
      </c>
      <c r="J23" s="899" t="s">
        <v>687</v>
      </c>
      <c r="K23" s="897">
        <v>0</v>
      </c>
      <c r="L23" s="899">
        <v>0</v>
      </c>
      <c r="M23" s="899">
        <v>0</v>
      </c>
      <c r="N23" s="897">
        <v>0</v>
      </c>
      <c r="O23" s="899">
        <v>0</v>
      </c>
      <c r="P23" s="899">
        <v>0</v>
      </c>
    </row>
    <row r="24" spans="1:16" x14ac:dyDescent="0.15">
      <c r="A24" s="901" t="s">
        <v>2163</v>
      </c>
      <c r="B24" s="897">
        <v>1</v>
      </c>
      <c r="C24" s="899">
        <v>1</v>
      </c>
      <c r="D24" s="899">
        <v>0</v>
      </c>
      <c r="E24" s="897">
        <v>1</v>
      </c>
      <c r="F24" s="899">
        <v>1</v>
      </c>
      <c r="G24" s="899">
        <v>0</v>
      </c>
      <c r="H24" s="897" t="s">
        <v>687</v>
      </c>
      <c r="I24" s="899" t="s">
        <v>687</v>
      </c>
      <c r="J24" s="899" t="s">
        <v>687</v>
      </c>
      <c r="K24" s="897">
        <v>1</v>
      </c>
      <c r="L24" s="899">
        <v>1</v>
      </c>
      <c r="M24" s="899">
        <v>0</v>
      </c>
      <c r="N24" s="897">
        <v>1</v>
      </c>
      <c r="O24" s="899">
        <v>1</v>
      </c>
      <c r="P24" s="899">
        <v>0</v>
      </c>
    </row>
    <row r="25" spans="1:16" x14ac:dyDescent="0.15">
      <c r="A25" s="906"/>
    </row>
    <row r="26" spans="1:16" x14ac:dyDescent="0.15">
      <c r="A26" s="902" t="s">
        <v>2172</v>
      </c>
    </row>
    <row r="27" spans="1:16" x14ac:dyDescent="0.15">
      <c r="A27" s="902" t="s">
        <v>2170</v>
      </c>
    </row>
    <row r="28" spans="1:16" ht="10.55" customHeight="1" x14ac:dyDescent="0.15">
      <c r="A28" s="902" t="s">
        <v>2166</v>
      </c>
      <c r="B28" s="909"/>
      <c r="C28" s="909"/>
    </row>
    <row r="29" spans="1:16" x14ac:dyDescent="0.15">
      <c r="A29" s="902" t="s">
        <v>727</v>
      </c>
      <c r="B29" s="909"/>
      <c r="C29" s="909"/>
    </row>
    <row r="30" spans="1:16" x14ac:dyDescent="0.15">
      <c r="A30" s="902" t="s">
        <v>697</v>
      </c>
      <c r="B30" s="910"/>
      <c r="C30" s="910"/>
    </row>
    <row r="31" spans="1:16" ht="10.55" customHeight="1" x14ac:dyDescent="0.15">
      <c r="A31" s="902" t="s">
        <v>2167</v>
      </c>
      <c r="B31" s="909"/>
      <c r="C31" s="909"/>
    </row>
  </sheetData>
  <pageMargins left="0.7" right="0.7" top="0.75" bottom="0.75" header="0.3" footer="0.3"/>
  <pageSetup paperSize="14"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9"/>
  <dimension ref="A2:D13"/>
  <sheetViews>
    <sheetView zoomScaleNormal="100" workbookViewId="0"/>
  </sheetViews>
  <sheetFormatPr baseColWidth="10" defaultColWidth="9.125" defaultRowHeight="10.199999999999999" x14ac:dyDescent="0.25"/>
  <cols>
    <col min="1" max="1" width="14.25" style="392" customWidth="1"/>
    <col min="2" max="2" width="20.375" style="392" bestFit="1" customWidth="1"/>
    <col min="3" max="4" width="19.25" style="392" customWidth="1"/>
    <col min="5" max="16384" width="9.125" style="392"/>
  </cols>
  <sheetData>
    <row r="2" spans="1:4" x14ac:dyDescent="0.25">
      <c r="A2" s="772" t="s">
        <v>2173</v>
      </c>
    </row>
    <row r="3" spans="1:4" x14ac:dyDescent="0.25">
      <c r="A3" s="924"/>
    </row>
    <row r="4" spans="1:4" ht="11.55" x14ac:dyDescent="0.25">
      <c r="A4" s="2532" t="s">
        <v>1246</v>
      </c>
      <c r="B4" s="2533" t="s">
        <v>2174</v>
      </c>
      <c r="C4" s="2534" t="s">
        <v>2121</v>
      </c>
      <c r="D4" s="2535"/>
    </row>
    <row r="5" spans="1:4" x14ac:dyDescent="0.25">
      <c r="A5" s="2536"/>
      <c r="B5" s="2537"/>
      <c r="C5" s="2538" t="s">
        <v>754</v>
      </c>
      <c r="D5" s="2539" t="s">
        <v>753</v>
      </c>
    </row>
    <row r="6" spans="1:4" x14ac:dyDescent="0.25">
      <c r="A6" s="925">
        <v>2017</v>
      </c>
      <c r="B6" s="926">
        <v>2376</v>
      </c>
      <c r="C6" s="927">
        <v>1206</v>
      </c>
      <c r="D6" s="927">
        <v>1170</v>
      </c>
    </row>
    <row r="7" spans="1:4" x14ac:dyDescent="0.25">
      <c r="A7" s="925">
        <v>2018</v>
      </c>
      <c r="B7" s="926">
        <v>2621</v>
      </c>
      <c r="C7" s="927">
        <v>1328</v>
      </c>
      <c r="D7" s="927">
        <v>1293</v>
      </c>
    </row>
    <row r="8" spans="1:4" x14ac:dyDescent="0.25">
      <c r="A8" s="925">
        <v>2019</v>
      </c>
      <c r="B8" s="926">
        <v>2776</v>
      </c>
      <c r="C8" s="928">
        <v>1399</v>
      </c>
      <c r="D8" s="928">
        <v>1377</v>
      </c>
    </row>
    <row r="9" spans="1:4" x14ac:dyDescent="0.25">
      <c r="A9" s="929">
        <v>2020</v>
      </c>
      <c r="B9" s="930">
        <v>2921</v>
      </c>
      <c r="C9" s="931">
        <v>1473</v>
      </c>
      <c r="D9" s="931">
        <v>1448</v>
      </c>
    </row>
    <row r="10" spans="1:4" x14ac:dyDescent="0.25">
      <c r="A10" s="929">
        <v>2021</v>
      </c>
      <c r="B10" s="932">
        <v>3012</v>
      </c>
      <c r="C10" s="928">
        <v>1520</v>
      </c>
      <c r="D10" s="928">
        <v>1492</v>
      </c>
    </row>
    <row r="11" spans="1:4" x14ac:dyDescent="0.25">
      <c r="A11" s="925"/>
      <c r="B11" s="933"/>
      <c r="C11" s="934"/>
      <c r="D11" s="934"/>
    </row>
    <row r="12" spans="1:4" x14ac:dyDescent="0.25">
      <c r="A12" s="622" t="s">
        <v>2175</v>
      </c>
      <c r="B12" s="801"/>
      <c r="C12" s="801"/>
      <c r="D12" s="801"/>
    </row>
    <row r="13" spans="1:4" x14ac:dyDescent="0.25">
      <c r="A13" s="801" t="s">
        <v>2176</v>
      </c>
      <c r="B13" s="528"/>
      <c r="C13" s="528"/>
      <c r="D13" s="528"/>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2:B15"/>
  <sheetViews>
    <sheetView zoomScaleNormal="100" workbookViewId="0"/>
  </sheetViews>
  <sheetFormatPr baseColWidth="10" defaultColWidth="12.375" defaultRowHeight="10.199999999999999" x14ac:dyDescent="0.15"/>
  <cols>
    <col min="1" max="1" width="40.625" style="1825" customWidth="1"/>
    <col min="2" max="2" width="23.375" style="1825" bestFit="1" customWidth="1"/>
    <col min="3" max="16384" width="12.375" style="1825"/>
  </cols>
  <sheetData>
    <row r="2" spans="1:2" x14ac:dyDescent="0.15">
      <c r="A2" s="1826" t="s">
        <v>770</v>
      </c>
    </row>
    <row r="3" spans="1:2" x14ac:dyDescent="0.15">
      <c r="A3" s="1841"/>
    </row>
    <row r="4" spans="1:2" ht="22.1" customHeight="1" x14ac:dyDescent="0.15">
      <c r="A4" s="2179" t="s">
        <v>771</v>
      </c>
      <c r="B4" s="2179" t="s">
        <v>772</v>
      </c>
    </row>
    <row r="5" spans="1:2" x14ac:dyDescent="0.15">
      <c r="A5" s="1816" t="s">
        <v>676</v>
      </c>
      <c r="B5" s="1842">
        <v>2145</v>
      </c>
    </row>
    <row r="6" spans="1:2" ht="12.9" customHeight="1" x14ac:dyDescent="0.15">
      <c r="A6" s="1843" t="s">
        <v>773</v>
      </c>
      <c r="B6" s="1844">
        <v>2130</v>
      </c>
    </row>
    <row r="7" spans="1:2" x14ac:dyDescent="0.15">
      <c r="A7" s="1824" t="s">
        <v>774</v>
      </c>
      <c r="B7" s="1840">
        <v>0</v>
      </c>
    </row>
    <row r="8" spans="1:2" ht="11.55" x14ac:dyDescent="0.15">
      <c r="A8" s="1824" t="s">
        <v>775</v>
      </c>
      <c r="B8" s="1840">
        <v>2</v>
      </c>
    </row>
    <row r="9" spans="1:2" ht="11.55" x14ac:dyDescent="0.15">
      <c r="A9" s="1824" t="s">
        <v>776</v>
      </c>
      <c r="B9" s="1840">
        <v>13</v>
      </c>
    </row>
    <row r="11" spans="1:2" ht="12.1" customHeight="1" x14ac:dyDescent="0.15">
      <c r="A11" s="1845" t="s">
        <v>777</v>
      </c>
      <c r="B11" s="1845"/>
    </row>
    <row r="12" spans="1:2" ht="12.1" customHeight="1" x14ac:dyDescent="0.15">
      <c r="A12" s="1846" t="s">
        <v>778</v>
      </c>
      <c r="B12" s="1845"/>
    </row>
    <row r="13" spans="1:2" ht="12.1" customHeight="1" x14ac:dyDescent="0.15">
      <c r="A13" s="1846" t="s">
        <v>779</v>
      </c>
      <c r="B13" s="1845"/>
    </row>
    <row r="14" spans="1:2" s="1815" customFormat="1" x14ac:dyDescent="0.15">
      <c r="A14" s="1818" t="s">
        <v>696</v>
      </c>
      <c r="B14" s="1821"/>
    </row>
    <row r="15" spans="1:2" s="1815" customFormat="1" x14ac:dyDescent="0.15">
      <c r="A15" s="1818" t="s">
        <v>698</v>
      </c>
      <c r="B15" s="1822"/>
    </row>
  </sheetData>
  <pageMargins left="0.7" right="0.7" top="0.75" bottom="0.75" header="0.3" footer="0.3"/>
  <pageSetup paperSize="9" orientation="portrait" horizontalDpi="4294967293" verticalDpi="4294967293"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0"/>
  <dimension ref="A2:D14"/>
  <sheetViews>
    <sheetView workbookViewId="0">
      <selection activeCell="A2" sqref="A2"/>
    </sheetView>
  </sheetViews>
  <sheetFormatPr baseColWidth="10" defaultColWidth="11.375" defaultRowHeight="10.199999999999999" x14ac:dyDescent="0.15"/>
  <cols>
    <col min="1" max="1" width="23.625" style="904" customWidth="1"/>
    <col min="2" max="2" width="17.125" style="904" customWidth="1"/>
    <col min="3" max="4" width="18.625" style="904" customWidth="1"/>
    <col min="5" max="16384" width="11.375" style="904"/>
  </cols>
  <sheetData>
    <row r="2" spans="1:4" s="935" customFormat="1" x14ac:dyDescent="0.25">
      <c r="A2" s="222" t="s">
        <v>5006</v>
      </c>
      <c r="B2" s="222"/>
      <c r="C2" s="222"/>
      <c r="D2" s="222"/>
    </row>
    <row r="3" spans="1:4" s="231" customFormat="1" x14ac:dyDescent="0.25">
      <c r="A3" s="2540"/>
      <c r="B3" s="2540"/>
      <c r="C3" s="2540"/>
      <c r="D3" s="2540"/>
    </row>
    <row r="4" spans="1:4" s="231" customFormat="1" ht="11.55" x14ac:dyDescent="0.25">
      <c r="A4" s="2541" t="s">
        <v>1246</v>
      </c>
      <c r="B4" s="2494" t="s">
        <v>752</v>
      </c>
      <c r="C4" s="2542" t="s">
        <v>2177</v>
      </c>
      <c r="D4" s="2543"/>
    </row>
    <row r="5" spans="1:4" s="231" customFormat="1" x14ac:dyDescent="0.25">
      <c r="A5" s="937"/>
      <c r="B5" s="937"/>
      <c r="C5" s="2544" t="s">
        <v>2121</v>
      </c>
      <c r="D5" s="2545"/>
    </row>
    <row r="6" spans="1:4" s="231" customFormat="1" x14ac:dyDescent="0.25">
      <c r="A6" s="2546"/>
      <c r="B6" s="2547"/>
      <c r="C6" s="2548" t="s">
        <v>754</v>
      </c>
      <c r="D6" s="2548" t="s">
        <v>753</v>
      </c>
    </row>
    <row r="7" spans="1:4" s="231" customFormat="1" x14ac:dyDescent="0.15">
      <c r="A7" s="938">
        <v>2017</v>
      </c>
      <c r="B7" s="939">
        <v>900</v>
      </c>
      <c r="C7" s="940">
        <v>601</v>
      </c>
      <c r="D7" s="940">
        <v>299</v>
      </c>
    </row>
    <row r="8" spans="1:4" s="231" customFormat="1" x14ac:dyDescent="0.15">
      <c r="A8" s="938">
        <v>2018</v>
      </c>
      <c r="B8" s="939">
        <v>943</v>
      </c>
      <c r="C8" s="940">
        <v>622</v>
      </c>
      <c r="D8" s="940">
        <v>321</v>
      </c>
    </row>
    <row r="9" spans="1:4" s="231" customFormat="1" x14ac:dyDescent="0.15">
      <c r="A9" s="938">
        <v>2019</v>
      </c>
      <c r="B9" s="939">
        <v>972</v>
      </c>
      <c r="C9" s="940">
        <v>642</v>
      </c>
      <c r="D9" s="940">
        <v>330</v>
      </c>
    </row>
    <row r="10" spans="1:4" s="231" customFormat="1" x14ac:dyDescent="0.15">
      <c r="A10" s="938">
        <v>2020</v>
      </c>
      <c r="B10" s="939">
        <v>983</v>
      </c>
      <c r="C10" s="940">
        <v>648</v>
      </c>
      <c r="D10" s="940">
        <v>335</v>
      </c>
    </row>
    <row r="11" spans="1:4" s="231" customFormat="1" x14ac:dyDescent="0.15">
      <c r="A11" s="938">
        <v>2021</v>
      </c>
      <c r="B11" s="939">
        <v>998</v>
      </c>
      <c r="C11" s="940">
        <v>655</v>
      </c>
      <c r="D11" s="940">
        <v>343</v>
      </c>
    </row>
    <row r="12" spans="1:4" s="231" customFormat="1" x14ac:dyDescent="0.15">
      <c r="A12" s="938"/>
      <c r="B12" s="939"/>
      <c r="C12" s="940"/>
      <c r="D12" s="940"/>
    </row>
    <row r="13" spans="1:4" s="231" customFormat="1" x14ac:dyDescent="0.25">
      <c r="A13" s="942" t="s">
        <v>2178</v>
      </c>
      <c r="B13" s="942"/>
      <c r="C13" s="942"/>
      <c r="D13" s="942"/>
    </row>
    <row r="14" spans="1:4" s="231" customFormat="1" x14ac:dyDescent="0.25">
      <c r="A14" s="942" t="s">
        <v>2179</v>
      </c>
      <c r="B14" s="942"/>
      <c r="C14" s="942"/>
      <c r="D14" s="942"/>
    </row>
  </sheetData>
  <conditionalFormatting sqref="B12:D12 C7:D9 B7:B11">
    <cfRule type="expression" dxfId="87" priority="6">
      <formula>IF(AND(#REF!="2",#REF!="2"),1)</formula>
    </cfRule>
  </conditionalFormatting>
  <conditionalFormatting sqref="D8:D9">
    <cfRule type="expression" dxfId="86" priority="4">
      <formula>IF(AND(#REF!="2",#REF!="2"),1)</formula>
    </cfRule>
  </conditionalFormatting>
  <conditionalFormatting sqref="C8:C9">
    <cfRule type="expression" dxfId="85" priority="5">
      <formula>IF(AND(#REF!="2",#REF!="2"),1)</formula>
    </cfRule>
  </conditionalFormatting>
  <conditionalFormatting sqref="C9:D11">
    <cfRule type="expression" dxfId="84" priority="3">
      <formula>IF(AND(#REF!="2",#REF!="2"),1)</formula>
    </cfRule>
  </conditionalFormatting>
  <conditionalFormatting sqref="D9:D11">
    <cfRule type="expression" dxfId="83" priority="1">
      <formula>IF(AND(#REF!="2",#REF!="2"),1)</formula>
    </cfRule>
  </conditionalFormatting>
  <conditionalFormatting sqref="C9:C11">
    <cfRule type="expression" dxfId="82" priority="2">
      <formula>IF(AND(#REF!="2",#REF!="2"),1)</formula>
    </cfRule>
  </conditionalFormatting>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1"/>
  <dimension ref="A1:P30"/>
  <sheetViews>
    <sheetView zoomScaleNormal="100" workbookViewId="0"/>
  </sheetViews>
  <sheetFormatPr baseColWidth="10" defaultColWidth="11.375" defaultRowHeight="10.199999999999999" x14ac:dyDescent="0.15"/>
  <cols>
    <col min="1" max="1" width="25.75" style="904" customWidth="1"/>
    <col min="2" max="7" width="10.125" style="904" customWidth="1"/>
    <col min="8" max="9" width="11.375" style="904"/>
    <col min="10" max="10" width="11.75" style="904" bestFit="1" customWidth="1"/>
    <col min="11" max="12" width="11.375" style="904"/>
    <col min="13" max="13" width="11.75" style="904" bestFit="1" customWidth="1"/>
    <col min="14" max="15" width="11.375" style="904"/>
    <col min="16" max="16" width="11.75" style="904" bestFit="1" customWidth="1"/>
    <col min="17" max="16384" width="11.375" style="904"/>
  </cols>
  <sheetData>
    <row r="1" spans="1:16" s="241" customFormat="1" ht="10.55" customHeight="1" x14ac:dyDescent="0.15">
      <c r="A1" s="911"/>
      <c r="B1" s="911"/>
      <c r="C1" s="911"/>
      <c r="D1" s="911"/>
      <c r="E1" s="911"/>
      <c r="F1" s="911"/>
      <c r="G1" s="911"/>
    </row>
    <row r="2" spans="1:16" x14ac:dyDescent="0.15">
      <c r="A2" s="896" t="s">
        <v>2180</v>
      </c>
      <c r="B2" s="912"/>
      <c r="C2" s="912"/>
      <c r="D2" s="912"/>
      <c r="E2" s="912"/>
      <c r="F2" s="912"/>
      <c r="G2" s="912"/>
      <c r="H2" s="912"/>
      <c r="I2" s="912"/>
      <c r="J2" s="912"/>
      <c r="K2" s="912"/>
      <c r="L2" s="912"/>
      <c r="M2" s="912"/>
      <c r="N2" s="912"/>
      <c r="O2" s="912"/>
      <c r="P2" s="912"/>
    </row>
    <row r="3" spans="1:16" x14ac:dyDescent="0.15">
      <c r="A3" s="127"/>
      <c r="B3" s="241"/>
      <c r="C3" s="241"/>
      <c r="D3" s="241"/>
      <c r="E3" s="241"/>
      <c r="F3" s="241"/>
      <c r="G3" s="241"/>
      <c r="H3" s="241"/>
      <c r="I3" s="241"/>
      <c r="J3" s="241"/>
      <c r="K3" s="241"/>
      <c r="L3" s="241"/>
      <c r="M3" s="241"/>
      <c r="N3" s="241"/>
      <c r="O3" s="241"/>
      <c r="P3" s="241"/>
    </row>
    <row r="4" spans="1:16" ht="11.55" x14ac:dyDescent="0.15">
      <c r="A4" s="2510" t="s">
        <v>674</v>
      </c>
      <c r="B4" s="2549">
        <v>2017</v>
      </c>
      <c r="C4" s="2550"/>
      <c r="D4" s="2551"/>
      <c r="E4" s="2529">
        <v>2018</v>
      </c>
      <c r="F4" s="2529"/>
      <c r="G4" s="2529"/>
      <c r="H4" s="2511" t="s">
        <v>2161</v>
      </c>
      <c r="I4" s="2552"/>
      <c r="J4" s="2552"/>
      <c r="K4" s="2529">
        <v>2020</v>
      </c>
      <c r="L4" s="2529"/>
      <c r="M4" s="2529"/>
      <c r="N4" s="2529">
        <v>2021</v>
      </c>
      <c r="O4" s="2529"/>
      <c r="P4" s="2529"/>
    </row>
    <row r="5" spans="1:16" x14ac:dyDescent="0.15">
      <c r="A5" s="2515"/>
      <c r="B5" s="2553" t="s">
        <v>752</v>
      </c>
      <c r="C5" s="2553" t="s">
        <v>754</v>
      </c>
      <c r="D5" s="2553" t="s">
        <v>753</v>
      </c>
      <c r="E5" s="2531" t="s">
        <v>752</v>
      </c>
      <c r="F5" s="2531" t="s">
        <v>754</v>
      </c>
      <c r="G5" s="2531" t="s">
        <v>753</v>
      </c>
      <c r="H5" s="2531" t="s">
        <v>752</v>
      </c>
      <c r="I5" s="2531" t="s">
        <v>754</v>
      </c>
      <c r="J5" s="2531" t="s">
        <v>753</v>
      </c>
      <c r="K5" s="2531" t="s">
        <v>752</v>
      </c>
      <c r="L5" s="2531" t="s">
        <v>754</v>
      </c>
      <c r="M5" s="2531" t="s">
        <v>753</v>
      </c>
      <c r="N5" s="2531" t="s">
        <v>752</v>
      </c>
      <c r="O5" s="2531" t="s">
        <v>754</v>
      </c>
      <c r="P5" s="2531" t="s">
        <v>753</v>
      </c>
    </row>
    <row r="6" spans="1:16" x14ac:dyDescent="0.15">
      <c r="A6" s="896" t="s">
        <v>742</v>
      </c>
      <c r="B6" s="897">
        <v>405</v>
      </c>
      <c r="C6" s="897">
        <v>154</v>
      </c>
      <c r="D6" s="897">
        <v>251</v>
      </c>
      <c r="E6" s="897">
        <v>559</v>
      </c>
      <c r="F6" s="897">
        <v>231</v>
      </c>
      <c r="G6" s="897">
        <v>328</v>
      </c>
      <c r="H6" s="897" t="s">
        <v>687</v>
      </c>
      <c r="I6" s="899" t="s">
        <v>687</v>
      </c>
      <c r="J6" s="899" t="s">
        <v>687</v>
      </c>
      <c r="K6" s="897">
        <v>597</v>
      </c>
      <c r="L6" s="897">
        <v>250</v>
      </c>
      <c r="M6" s="897">
        <v>347</v>
      </c>
      <c r="N6" s="897">
        <v>610</v>
      </c>
      <c r="O6" s="897">
        <v>254</v>
      </c>
      <c r="P6" s="897">
        <v>356</v>
      </c>
    </row>
    <row r="7" spans="1:16" x14ac:dyDescent="0.15">
      <c r="A7" s="913" t="s">
        <v>677</v>
      </c>
      <c r="B7" s="897">
        <v>0</v>
      </c>
      <c r="C7" s="899">
        <v>0</v>
      </c>
      <c r="D7" s="899">
        <v>0</v>
      </c>
      <c r="E7" s="897">
        <v>0</v>
      </c>
      <c r="F7" s="899">
        <v>0</v>
      </c>
      <c r="G7" s="899">
        <v>0</v>
      </c>
      <c r="H7" s="897" t="s">
        <v>687</v>
      </c>
      <c r="I7" s="899" t="s">
        <v>687</v>
      </c>
      <c r="J7" s="899" t="s">
        <v>687</v>
      </c>
      <c r="K7" s="897">
        <v>0</v>
      </c>
      <c r="L7" s="899">
        <v>0</v>
      </c>
      <c r="M7" s="899">
        <v>0</v>
      </c>
      <c r="N7" s="897">
        <v>0</v>
      </c>
      <c r="O7" s="899">
        <v>0</v>
      </c>
      <c r="P7" s="899">
        <v>0</v>
      </c>
    </row>
    <row r="8" spans="1:16" x14ac:dyDescent="0.15">
      <c r="A8" s="913" t="s">
        <v>678</v>
      </c>
      <c r="B8" s="897">
        <v>2</v>
      </c>
      <c r="C8" s="899">
        <v>2</v>
      </c>
      <c r="D8" s="899">
        <v>0</v>
      </c>
      <c r="E8" s="897">
        <v>2</v>
      </c>
      <c r="F8" s="899">
        <v>2</v>
      </c>
      <c r="G8" s="899">
        <v>0</v>
      </c>
      <c r="H8" s="897" t="s">
        <v>687</v>
      </c>
      <c r="I8" s="899" t="s">
        <v>687</v>
      </c>
      <c r="J8" s="899" t="s">
        <v>687</v>
      </c>
      <c r="K8" s="897">
        <v>4</v>
      </c>
      <c r="L8" s="899">
        <v>3</v>
      </c>
      <c r="M8" s="899">
        <v>1</v>
      </c>
      <c r="N8" s="897">
        <v>5</v>
      </c>
      <c r="O8" s="899">
        <v>3</v>
      </c>
      <c r="P8" s="899">
        <v>2</v>
      </c>
    </row>
    <row r="9" spans="1:16" x14ac:dyDescent="0.15">
      <c r="A9" s="913" t="s">
        <v>679</v>
      </c>
      <c r="B9" s="897">
        <v>6</v>
      </c>
      <c r="C9" s="899">
        <v>4</v>
      </c>
      <c r="D9" s="899">
        <v>2</v>
      </c>
      <c r="E9" s="897">
        <v>6</v>
      </c>
      <c r="F9" s="899">
        <v>4</v>
      </c>
      <c r="G9" s="899">
        <v>2</v>
      </c>
      <c r="H9" s="897" t="s">
        <v>687</v>
      </c>
      <c r="I9" s="899" t="s">
        <v>687</v>
      </c>
      <c r="J9" s="899" t="s">
        <v>687</v>
      </c>
      <c r="K9" s="897">
        <v>25</v>
      </c>
      <c r="L9" s="899">
        <v>15</v>
      </c>
      <c r="M9" s="899">
        <v>10</v>
      </c>
      <c r="N9" s="897">
        <v>25</v>
      </c>
      <c r="O9" s="899">
        <v>15</v>
      </c>
      <c r="P9" s="899">
        <v>10</v>
      </c>
    </row>
    <row r="10" spans="1:16" x14ac:dyDescent="0.15">
      <c r="A10" s="913" t="s">
        <v>680</v>
      </c>
      <c r="B10" s="897">
        <v>0</v>
      </c>
      <c r="C10" s="899">
        <v>0</v>
      </c>
      <c r="D10" s="899">
        <v>0</v>
      </c>
      <c r="E10" s="897">
        <v>0</v>
      </c>
      <c r="F10" s="899">
        <v>0</v>
      </c>
      <c r="G10" s="899">
        <v>0</v>
      </c>
      <c r="H10" s="897" t="s">
        <v>687</v>
      </c>
      <c r="I10" s="899" t="s">
        <v>687</v>
      </c>
      <c r="J10" s="899" t="s">
        <v>687</v>
      </c>
      <c r="K10" s="897">
        <v>0</v>
      </c>
      <c r="L10" s="899">
        <v>0</v>
      </c>
      <c r="M10" s="899">
        <v>0</v>
      </c>
      <c r="N10" s="897">
        <v>0</v>
      </c>
      <c r="O10" s="899">
        <v>0</v>
      </c>
      <c r="P10" s="899">
        <v>0</v>
      </c>
    </row>
    <row r="11" spans="1:16" x14ac:dyDescent="0.15">
      <c r="A11" s="913" t="s">
        <v>681</v>
      </c>
      <c r="B11" s="897">
        <v>1</v>
      </c>
      <c r="C11" s="899">
        <v>1</v>
      </c>
      <c r="D11" s="899">
        <v>0</v>
      </c>
      <c r="E11" s="897">
        <v>1</v>
      </c>
      <c r="F11" s="899">
        <v>1</v>
      </c>
      <c r="G11" s="899">
        <v>0</v>
      </c>
      <c r="H11" s="897" t="s">
        <v>687</v>
      </c>
      <c r="I11" s="899" t="s">
        <v>687</v>
      </c>
      <c r="J11" s="899" t="s">
        <v>687</v>
      </c>
      <c r="K11" s="897">
        <v>1</v>
      </c>
      <c r="L11" s="899">
        <v>1</v>
      </c>
      <c r="M11" s="899">
        <v>0</v>
      </c>
      <c r="N11" s="897">
        <v>1</v>
      </c>
      <c r="O11" s="899">
        <v>1</v>
      </c>
      <c r="P11" s="899">
        <v>0</v>
      </c>
    </row>
    <row r="12" spans="1:16" x14ac:dyDescent="0.15">
      <c r="A12" s="913" t="s">
        <v>682</v>
      </c>
      <c r="B12" s="897">
        <v>5</v>
      </c>
      <c r="C12" s="899">
        <v>2</v>
      </c>
      <c r="D12" s="899">
        <v>3</v>
      </c>
      <c r="E12" s="897">
        <v>13</v>
      </c>
      <c r="F12" s="899">
        <v>4</v>
      </c>
      <c r="G12" s="899">
        <v>9</v>
      </c>
      <c r="H12" s="897" t="s">
        <v>687</v>
      </c>
      <c r="I12" s="899" t="s">
        <v>687</v>
      </c>
      <c r="J12" s="899" t="s">
        <v>687</v>
      </c>
      <c r="K12" s="897">
        <v>13</v>
      </c>
      <c r="L12" s="899">
        <v>4</v>
      </c>
      <c r="M12" s="899">
        <v>9</v>
      </c>
      <c r="N12" s="897">
        <v>13</v>
      </c>
      <c r="O12" s="899">
        <v>4</v>
      </c>
      <c r="P12" s="899">
        <v>9</v>
      </c>
    </row>
    <row r="13" spans="1:16" x14ac:dyDescent="0.15">
      <c r="A13" s="913" t="s">
        <v>683</v>
      </c>
      <c r="B13" s="897">
        <v>377</v>
      </c>
      <c r="C13" s="899">
        <v>139</v>
      </c>
      <c r="D13" s="899">
        <v>238</v>
      </c>
      <c r="E13" s="897">
        <v>453</v>
      </c>
      <c r="F13" s="899">
        <v>181</v>
      </c>
      <c r="G13" s="899">
        <v>272</v>
      </c>
      <c r="H13" s="897" t="s">
        <v>687</v>
      </c>
      <c r="I13" s="899" t="s">
        <v>687</v>
      </c>
      <c r="J13" s="899" t="s">
        <v>687</v>
      </c>
      <c r="K13" s="897">
        <v>465</v>
      </c>
      <c r="L13" s="899">
        <v>185</v>
      </c>
      <c r="M13" s="899">
        <v>280</v>
      </c>
      <c r="N13" s="897">
        <v>476</v>
      </c>
      <c r="O13" s="899">
        <v>189</v>
      </c>
      <c r="P13" s="899">
        <v>287</v>
      </c>
    </row>
    <row r="14" spans="1:16" x14ac:dyDescent="0.15">
      <c r="A14" s="913" t="s">
        <v>684</v>
      </c>
      <c r="B14" s="897">
        <v>1</v>
      </c>
      <c r="C14" s="899">
        <v>1</v>
      </c>
      <c r="D14" s="899">
        <v>0</v>
      </c>
      <c r="E14" s="897">
        <v>8</v>
      </c>
      <c r="F14" s="899">
        <v>2</v>
      </c>
      <c r="G14" s="899">
        <v>6</v>
      </c>
      <c r="H14" s="897" t="s">
        <v>687</v>
      </c>
      <c r="I14" s="899" t="s">
        <v>687</v>
      </c>
      <c r="J14" s="899" t="s">
        <v>687</v>
      </c>
      <c r="K14" s="897">
        <v>10</v>
      </c>
      <c r="L14" s="899">
        <v>3</v>
      </c>
      <c r="M14" s="899">
        <v>7</v>
      </c>
      <c r="N14" s="897">
        <v>10</v>
      </c>
      <c r="O14" s="899">
        <v>3</v>
      </c>
      <c r="P14" s="899">
        <v>7</v>
      </c>
    </row>
    <row r="15" spans="1:16" x14ac:dyDescent="0.15">
      <c r="A15" s="913" t="s">
        <v>685</v>
      </c>
      <c r="B15" s="897">
        <v>0</v>
      </c>
      <c r="C15" s="899">
        <v>0</v>
      </c>
      <c r="D15" s="899">
        <v>0</v>
      </c>
      <c r="E15" s="897">
        <v>1</v>
      </c>
      <c r="F15" s="899">
        <v>0</v>
      </c>
      <c r="G15" s="899">
        <v>1</v>
      </c>
      <c r="H15" s="897" t="s">
        <v>687</v>
      </c>
      <c r="I15" s="899" t="s">
        <v>687</v>
      </c>
      <c r="J15" s="899" t="s">
        <v>687</v>
      </c>
      <c r="K15" s="897">
        <v>2</v>
      </c>
      <c r="L15" s="899">
        <v>0</v>
      </c>
      <c r="M15" s="899">
        <v>2</v>
      </c>
      <c r="N15" s="897">
        <v>2</v>
      </c>
      <c r="O15" s="899">
        <v>0</v>
      </c>
      <c r="P15" s="899">
        <v>2</v>
      </c>
    </row>
    <row r="16" spans="1:16" ht="11.55" x14ac:dyDescent="0.15">
      <c r="A16" s="913" t="s">
        <v>686</v>
      </c>
      <c r="B16" s="897" t="s">
        <v>687</v>
      </c>
      <c r="C16" s="899" t="s">
        <v>687</v>
      </c>
      <c r="D16" s="899" t="s">
        <v>687</v>
      </c>
      <c r="E16" s="897">
        <v>0</v>
      </c>
      <c r="F16" s="899">
        <v>0</v>
      </c>
      <c r="G16" s="899">
        <v>0</v>
      </c>
      <c r="H16" s="897" t="s">
        <v>687</v>
      </c>
      <c r="I16" s="899" t="s">
        <v>687</v>
      </c>
      <c r="J16" s="899" t="s">
        <v>687</v>
      </c>
      <c r="K16" s="897">
        <v>0</v>
      </c>
      <c r="L16" s="899">
        <v>0</v>
      </c>
      <c r="M16" s="899">
        <v>0</v>
      </c>
      <c r="N16" s="897">
        <v>0</v>
      </c>
      <c r="O16" s="899">
        <v>0</v>
      </c>
      <c r="P16" s="899">
        <v>0</v>
      </c>
    </row>
    <row r="17" spans="1:16" x14ac:dyDescent="0.15">
      <c r="A17" s="913" t="s">
        <v>688</v>
      </c>
      <c r="B17" s="897">
        <v>4</v>
      </c>
      <c r="C17" s="899">
        <v>0</v>
      </c>
      <c r="D17" s="899">
        <v>4</v>
      </c>
      <c r="E17" s="897">
        <v>16</v>
      </c>
      <c r="F17" s="899">
        <v>5</v>
      </c>
      <c r="G17" s="899">
        <v>11</v>
      </c>
      <c r="H17" s="897" t="s">
        <v>687</v>
      </c>
      <c r="I17" s="899" t="s">
        <v>687</v>
      </c>
      <c r="J17" s="899" t="s">
        <v>687</v>
      </c>
      <c r="K17" s="897">
        <v>16</v>
      </c>
      <c r="L17" s="899">
        <v>5</v>
      </c>
      <c r="M17" s="899">
        <v>11</v>
      </c>
      <c r="N17" s="897">
        <v>16</v>
      </c>
      <c r="O17" s="899">
        <v>5</v>
      </c>
      <c r="P17" s="899">
        <v>11</v>
      </c>
    </row>
    <row r="18" spans="1:16" x14ac:dyDescent="0.15">
      <c r="A18" s="913" t="s">
        <v>689</v>
      </c>
      <c r="B18" s="897">
        <v>8</v>
      </c>
      <c r="C18" s="899">
        <v>4</v>
      </c>
      <c r="D18" s="899">
        <v>4</v>
      </c>
      <c r="E18" s="897">
        <v>11</v>
      </c>
      <c r="F18" s="899">
        <v>7</v>
      </c>
      <c r="G18" s="899">
        <v>4</v>
      </c>
      <c r="H18" s="897" t="s">
        <v>687</v>
      </c>
      <c r="I18" s="899" t="s">
        <v>687</v>
      </c>
      <c r="J18" s="899" t="s">
        <v>687</v>
      </c>
      <c r="K18" s="897">
        <v>12</v>
      </c>
      <c r="L18" s="899">
        <v>8</v>
      </c>
      <c r="M18" s="899">
        <v>4</v>
      </c>
      <c r="N18" s="897">
        <v>12</v>
      </c>
      <c r="O18" s="899">
        <v>8</v>
      </c>
      <c r="P18" s="899">
        <v>4</v>
      </c>
    </row>
    <row r="19" spans="1:16" x14ac:dyDescent="0.15">
      <c r="A19" s="913" t="s">
        <v>690</v>
      </c>
      <c r="B19" s="897">
        <v>0</v>
      </c>
      <c r="C19" s="899">
        <v>0</v>
      </c>
      <c r="D19" s="899">
        <v>0</v>
      </c>
      <c r="E19" s="897">
        <v>0</v>
      </c>
      <c r="F19" s="899">
        <v>0</v>
      </c>
      <c r="G19" s="899">
        <v>0</v>
      </c>
      <c r="H19" s="897" t="s">
        <v>687</v>
      </c>
      <c r="I19" s="899" t="s">
        <v>687</v>
      </c>
      <c r="J19" s="899" t="s">
        <v>687</v>
      </c>
      <c r="K19" s="897">
        <v>0</v>
      </c>
      <c r="L19" s="899">
        <v>0</v>
      </c>
      <c r="M19" s="899">
        <v>0</v>
      </c>
      <c r="N19" s="897">
        <v>0</v>
      </c>
      <c r="O19" s="899">
        <v>0</v>
      </c>
      <c r="P19" s="899">
        <v>0</v>
      </c>
    </row>
    <row r="20" spans="1:16" x14ac:dyDescent="0.15">
      <c r="A20" s="913" t="s">
        <v>691</v>
      </c>
      <c r="B20" s="897">
        <v>1</v>
      </c>
      <c r="C20" s="899">
        <v>1</v>
      </c>
      <c r="D20" s="899">
        <v>0</v>
      </c>
      <c r="E20" s="897">
        <v>29</v>
      </c>
      <c r="F20" s="899">
        <v>14</v>
      </c>
      <c r="G20" s="899">
        <v>15</v>
      </c>
      <c r="H20" s="897" t="s">
        <v>687</v>
      </c>
      <c r="I20" s="899" t="s">
        <v>687</v>
      </c>
      <c r="J20" s="899" t="s">
        <v>687</v>
      </c>
      <c r="K20" s="897">
        <v>30</v>
      </c>
      <c r="L20" s="899">
        <v>15</v>
      </c>
      <c r="M20" s="899">
        <v>15</v>
      </c>
      <c r="N20" s="897">
        <v>31</v>
      </c>
      <c r="O20" s="899">
        <v>15</v>
      </c>
      <c r="P20" s="899">
        <v>16</v>
      </c>
    </row>
    <row r="21" spans="1:16" x14ac:dyDescent="0.15">
      <c r="A21" s="913" t="s">
        <v>692</v>
      </c>
      <c r="B21" s="897">
        <v>0</v>
      </c>
      <c r="C21" s="899">
        <v>0</v>
      </c>
      <c r="D21" s="899">
        <v>0</v>
      </c>
      <c r="E21" s="897">
        <v>0</v>
      </c>
      <c r="F21" s="899">
        <v>0</v>
      </c>
      <c r="G21" s="899">
        <v>0</v>
      </c>
      <c r="H21" s="897" t="s">
        <v>687</v>
      </c>
      <c r="I21" s="899" t="s">
        <v>687</v>
      </c>
      <c r="J21" s="899" t="s">
        <v>687</v>
      </c>
      <c r="K21" s="897">
        <v>0</v>
      </c>
      <c r="L21" s="899">
        <v>0</v>
      </c>
      <c r="M21" s="899">
        <v>0</v>
      </c>
      <c r="N21" s="897">
        <v>0</v>
      </c>
      <c r="O21" s="899">
        <v>0</v>
      </c>
      <c r="P21" s="899">
        <v>0</v>
      </c>
    </row>
    <row r="22" spans="1:16" x14ac:dyDescent="0.15">
      <c r="A22" s="913" t="s">
        <v>693</v>
      </c>
      <c r="B22" s="897">
        <v>0</v>
      </c>
      <c r="C22" s="899">
        <v>0</v>
      </c>
      <c r="D22" s="899">
        <v>0</v>
      </c>
      <c r="E22" s="897">
        <v>19</v>
      </c>
      <c r="F22" s="899">
        <v>11</v>
      </c>
      <c r="G22" s="899">
        <v>8</v>
      </c>
      <c r="H22" s="897" t="s">
        <v>687</v>
      </c>
      <c r="I22" s="899" t="s">
        <v>687</v>
      </c>
      <c r="J22" s="899" t="s">
        <v>687</v>
      </c>
      <c r="K22" s="897">
        <v>19</v>
      </c>
      <c r="L22" s="899">
        <v>11</v>
      </c>
      <c r="M22" s="899">
        <v>8</v>
      </c>
      <c r="N22" s="897">
        <v>19</v>
      </c>
      <c r="O22" s="899">
        <v>11</v>
      </c>
      <c r="P22" s="899">
        <v>8</v>
      </c>
    </row>
    <row r="23" spans="1:16" ht="11.55" x14ac:dyDescent="0.15">
      <c r="A23" s="901" t="s">
        <v>2169</v>
      </c>
      <c r="B23" s="897">
        <v>0</v>
      </c>
      <c r="C23" s="899">
        <v>0</v>
      </c>
      <c r="D23" s="899">
        <v>0</v>
      </c>
      <c r="E23" s="897">
        <v>0</v>
      </c>
      <c r="F23" s="899">
        <v>0</v>
      </c>
      <c r="G23" s="899">
        <v>0</v>
      </c>
      <c r="H23" s="897" t="s">
        <v>687</v>
      </c>
      <c r="I23" s="899" t="s">
        <v>687</v>
      </c>
      <c r="J23" s="899" t="s">
        <v>687</v>
      </c>
      <c r="K23" s="897">
        <v>0</v>
      </c>
      <c r="L23" s="899">
        <v>0</v>
      </c>
      <c r="M23" s="899">
        <v>0</v>
      </c>
      <c r="N23" s="897">
        <v>0</v>
      </c>
      <c r="O23" s="899">
        <v>0</v>
      </c>
      <c r="P23" s="899">
        <v>0</v>
      </c>
    </row>
    <row r="24" spans="1:16" x14ac:dyDescent="0.15">
      <c r="A24" s="914"/>
      <c r="K24" s="915"/>
      <c r="L24" s="916"/>
      <c r="M24" s="916"/>
    </row>
    <row r="25" spans="1:16" x14ac:dyDescent="0.15">
      <c r="A25" s="902" t="s">
        <v>2172</v>
      </c>
    </row>
    <row r="26" spans="1:16" x14ac:dyDescent="0.15">
      <c r="A26" s="902" t="s">
        <v>2170</v>
      </c>
    </row>
    <row r="27" spans="1:16" ht="10.55" customHeight="1" x14ac:dyDescent="0.15">
      <c r="A27" s="902" t="s">
        <v>2166</v>
      </c>
      <c r="B27" s="909"/>
      <c r="C27" s="909"/>
    </row>
    <row r="28" spans="1:16" x14ac:dyDescent="0.15">
      <c r="A28" s="902" t="s">
        <v>727</v>
      </c>
      <c r="B28" s="909"/>
      <c r="C28" s="909"/>
    </row>
    <row r="29" spans="1:16" x14ac:dyDescent="0.15">
      <c r="A29" s="902" t="s">
        <v>697</v>
      </c>
      <c r="B29" s="910"/>
      <c r="C29" s="910"/>
    </row>
    <row r="30" spans="1:16" ht="10.55" customHeight="1" x14ac:dyDescent="0.15">
      <c r="A30" s="902" t="s">
        <v>2167</v>
      </c>
      <c r="B30" s="909"/>
      <c r="C30" s="909"/>
    </row>
  </sheetData>
  <pageMargins left="0.7" right="0.7" top="0.75" bottom="0.75" header="0.3" footer="0.3"/>
  <pageSetup paperSize="14"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92"/>
  <dimension ref="A2:P30"/>
  <sheetViews>
    <sheetView zoomScaleNormal="100" workbookViewId="0"/>
  </sheetViews>
  <sheetFormatPr baseColWidth="10" defaultColWidth="11.375" defaultRowHeight="10.199999999999999" x14ac:dyDescent="0.15"/>
  <cols>
    <col min="1" max="1" width="23.25" style="904" customWidth="1"/>
    <col min="2" max="7" width="10" style="904" customWidth="1"/>
    <col min="8" max="16384" width="11.375" style="904"/>
  </cols>
  <sheetData>
    <row r="2" spans="1:16" x14ac:dyDescent="0.15">
      <c r="A2" s="917" t="s">
        <v>2181</v>
      </c>
      <c r="B2" s="918"/>
      <c r="C2" s="918"/>
      <c r="D2" s="918"/>
      <c r="E2" s="918"/>
      <c r="F2" s="918"/>
      <c r="G2" s="918"/>
      <c r="H2" s="918"/>
      <c r="I2" s="918"/>
      <c r="J2" s="918"/>
      <c r="K2" s="918"/>
      <c r="L2" s="918"/>
      <c r="M2" s="918"/>
      <c r="N2" s="918"/>
      <c r="O2" s="918"/>
      <c r="P2" s="918"/>
    </row>
    <row r="3" spans="1:16" x14ac:dyDescent="0.15">
      <c r="A3" s="919"/>
      <c r="B3" s="2554"/>
      <c r="C3" s="2554"/>
      <c r="D3" s="2554"/>
      <c r="E3" s="2554"/>
      <c r="F3" s="2554"/>
      <c r="G3" s="2554"/>
      <c r="H3" s="241"/>
      <c r="I3" s="241"/>
      <c r="J3" s="241"/>
      <c r="K3" s="241"/>
      <c r="L3" s="241"/>
      <c r="M3" s="241"/>
      <c r="N3" s="241"/>
      <c r="O3" s="241"/>
      <c r="P3" s="241"/>
    </row>
    <row r="4" spans="1:16" ht="11.55" x14ac:dyDescent="0.15">
      <c r="A4" s="2555" t="s">
        <v>674</v>
      </c>
      <c r="B4" s="2556">
        <v>2017</v>
      </c>
      <c r="C4" s="2557"/>
      <c r="D4" s="2558"/>
      <c r="E4" s="2527">
        <v>2018</v>
      </c>
      <c r="F4" s="2527"/>
      <c r="G4" s="2527"/>
      <c r="H4" s="2514" t="s">
        <v>2161</v>
      </c>
      <c r="I4" s="2528"/>
      <c r="J4" s="2528"/>
      <c r="K4" s="2527">
        <v>2020</v>
      </c>
      <c r="L4" s="2527"/>
      <c r="M4" s="2527"/>
      <c r="N4" s="2527">
        <v>2021</v>
      </c>
      <c r="O4" s="2527"/>
      <c r="P4" s="2527"/>
    </row>
    <row r="5" spans="1:16" x14ac:dyDescent="0.15">
      <c r="A5" s="2559"/>
      <c r="B5" s="2523" t="s">
        <v>752</v>
      </c>
      <c r="C5" s="2523" t="s">
        <v>754</v>
      </c>
      <c r="D5" s="2523" t="s">
        <v>753</v>
      </c>
      <c r="E5" s="2531" t="s">
        <v>752</v>
      </c>
      <c r="F5" s="2531" t="s">
        <v>754</v>
      </c>
      <c r="G5" s="2531" t="s">
        <v>753</v>
      </c>
      <c r="H5" s="2560" t="s">
        <v>752</v>
      </c>
      <c r="I5" s="2560" t="s">
        <v>754</v>
      </c>
      <c r="J5" s="2560" t="s">
        <v>753</v>
      </c>
      <c r="K5" s="2531" t="s">
        <v>752</v>
      </c>
      <c r="L5" s="2531" t="s">
        <v>754</v>
      </c>
      <c r="M5" s="2531" t="s">
        <v>753</v>
      </c>
      <c r="N5" s="2531" t="s">
        <v>752</v>
      </c>
      <c r="O5" s="2531" t="s">
        <v>754</v>
      </c>
      <c r="P5" s="2531" t="s">
        <v>753</v>
      </c>
    </row>
    <row r="6" spans="1:16" x14ac:dyDescent="0.15">
      <c r="A6" s="920" t="s">
        <v>742</v>
      </c>
      <c r="B6" s="897">
        <v>278</v>
      </c>
      <c r="C6" s="897">
        <v>121</v>
      </c>
      <c r="D6" s="897">
        <v>157</v>
      </c>
      <c r="E6" s="897">
        <v>381</v>
      </c>
      <c r="F6" s="897">
        <v>177</v>
      </c>
      <c r="G6" s="897">
        <v>204</v>
      </c>
      <c r="H6" s="897" t="s">
        <v>687</v>
      </c>
      <c r="I6" s="897" t="s">
        <v>687</v>
      </c>
      <c r="J6" s="897" t="s">
        <v>687</v>
      </c>
      <c r="K6" s="897">
        <v>537</v>
      </c>
      <c r="L6" s="897">
        <v>245</v>
      </c>
      <c r="M6" s="897">
        <v>292</v>
      </c>
      <c r="N6" s="897">
        <v>575</v>
      </c>
      <c r="O6" s="897">
        <v>260</v>
      </c>
      <c r="P6" s="897">
        <v>315</v>
      </c>
    </row>
    <row r="7" spans="1:16" x14ac:dyDescent="0.15">
      <c r="A7" s="902" t="s">
        <v>677</v>
      </c>
      <c r="B7" s="897">
        <v>1</v>
      </c>
      <c r="C7" s="899">
        <v>0</v>
      </c>
      <c r="D7" s="899">
        <v>1</v>
      </c>
      <c r="E7" s="897">
        <v>1</v>
      </c>
      <c r="F7" s="899">
        <v>0</v>
      </c>
      <c r="G7" s="899">
        <v>1</v>
      </c>
      <c r="H7" s="897" t="s">
        <v>687</v>
      </c>
      <c r="I7" s="899" t="s">
        <v>687</v>
      </c>
      <c r="J7" s="899" t="s">
        <v>687</v>
      </c>
      <c r="K7" s="897">
        <v>1</v>
      </c>
      <c r="L7" s="899">
        <v>0</v>
      </c>
      <c r="M7" s="899">
        <v>1</v>
      </c>
      <c r="N7" s="897">
        <v>1</v>
      </c>
      <c r="O7" s="899">
        <v>0</v>
      </c>
      <c r="P7" s="899">
        <v>1</v>
      </c>
    </row>
    <row r="8" spans="1:16" x14ac:dyDescent="0.15">
      <c r="A8" s="902" t="s">
        <v>678</v>
      </c>
      <c r="B8" s="897">
        <v>5</v>
      </c>
      <c r="C8" s="899">
        <v>4</v>
      </c>
      <c r="D8" s="899">
        <v>1</v>
      </c>
      <c r="E8" s="897">
        <v>5</v>
      </c>
      <c r="F8" s="899">
        <v>4</v>
      </c>
      <c r="G8" s="899">
        <v>1</v>
      </c>
      <c r="H8" s="897" t="s">
        <v>687</v>
      </c>
      <c r="I8" s="899" t="s">
        <v>687</v>
      </c>
      <c r="J8" s="899" t="s">
        <v>687</v>
      </c>
      <c r="K8" s="897">
        <v>23</v>
      </c>
      <c r="L8" s="899">
        <v>13</v>
      </c>
      <c r="M8" s="899">
        <v>10</v>
      </c>
      <c r="N8" s="897">
        <v>25</v>
      </c>
      <c r="O8" s="899">
        <v>14</v>
      </c>
      <c r="P8" s="899">
        <v>11</v>
      </c>
    </row>
    <row r="9" spans="1:16" x14ac:dyDescent="0.15">
      <c r="A9" s="902" t="s">
        <v>679</v>
      </c>
      <c r="B9" s="897">
        <v>4</v>
      </c>
      <c r="C9" s="899">
        <v>3</v>
      </c>
      <c r="D9" s="899">
        <v>1</v>
      </c>
      <c r="E9" s="897">
        <v>4</v>
      </c>
      <c r="F9" s="899">
        <v>3</v>
      </c>
      <c r="G9" s="899">
        <v>1</v>
      </c>
      <c r="H9" s="897" t="s">
        <v>687</v>
      </c>
      <c r="I9" s="899" t="s">
        <v>687</v>
      </c>
      <c r="J9" s="899" t="s">
        <v>687</v>
      </c>
      <c r="K9" s="897">
        <v>44</v>
      </c>
      <c r="L9" s="899">
        <v>23</v>
      </c>
      <c r="M9" s="899">
        <v>21</v>
      </c>
      <c r="N9" s="897">
        <v>44</v>
      </c>
      <c r="O9" s="899">
        <v>23</v>
      </c>
      <c r="P9" s="899">
        <v>21</v>
      </c>
    </row>
    <row r="10" spans="1:16" x14ac:dyDescent="0.15">
      <c r="A10" s="902" t="s">
        <v>680</v>
      </c>
      <c r="B10" s="897">
        <v>1</v>
      </c>
      <c r="C10" s="899">
        <v>0</v>
      </c>
      <c r="D10" s="899">
        <v>1</v>
      </c>
      <c r="E10" s="897">
        <v>1</v>
      </c>
      <c r="F10" s="899">
        <v>0</v>
      </c>
      <c r="G10" s="899">
        <v>1</v>
      </c>
      <c r="H10" s="897" t="s">
        <v>687</v>
      </c>
      <c r="I10" s="899" t="s">
        <v>687</v>
      </c>
      <c r="J10" s="899" t="s">
        <v>687</v>
      </c>
      <c r="K10" s="897">
        <v>1</v>
      </c>
      <c r="L10" s="899">
        <v>0</v>
      </c>
      <c r="M10" s="899">
        <v>1</v>
      </c>
      <c r="N10" s="897">
        <v>1</v>
      </c>
      <c r="O10" s="899">
        <v>0</v>
      </c>
      <c r="P10" s="899">
        <v>1</v>
      </c>
    </row>
    <row r="11" spans="1:16" x14ac:dyDescent="0.15">
      <c r="A11" s="902" t="s">
        <v>681</v>
      </c>
      <c r="B11" s="897">
        <v>16</v>
      </c>
      <c r="C11" s="899">
        <v>6</v>
      </c>
      <c r="D11" s="899">
        <v>10</v>
      </c>
      <c r="E11" s="897">
        <v>16</v>
      </c>
      <c r="F11" s="899">
        <v>6</v>
      </c>
      <c r="G11" s="899">
        <v>10</v>
      </c>
      <c r="H11" s="897" t="s">
        <v>687</v>
      </c>
      <c r="I11" s="899" t="s">
        <v>687</v>
      </c>
      <c r="J11" s="899" t="s">
        <v>687</v>
      </c>
      <c r="K11" s="897">
        <v>16</v>
      </c>
      <c r="L11" s="899">
        <v>6</v>
      </c>
      <c r="M11" s="899">
        <v>10</v>
      </c>
      <c r="N11" s="897">
        <v>17</v>
      </c>
      <c r="O11" s="899">
        <v>6</v>
      </c>
      <c r="P11" s="899">
        <v>11</v>
      </c>
    </row>
    <row r="12" spans="1:16" x14ac:dyDescent="0.15">
      <c r="A12" s="902" t="s">
        <v>682</v>
      </c>
      <c r="B12" s="897">
        <v>15</v>
      </c>
      <c r="C12" s="899">
        <v>7</v>
      </c>
      <c r="D12" s="899">
        <v>8</v>
      </c>
      <c r="E12" s="897">
        <v>16</v>
      </c>
      <c r="F12" s="899">
        <v>7</v>
      </c>
      <c r="G12" s="899">
        <v>9</v>
      </c>
      <c r="H12" s="897" t="s">
        <v>687</v>
      </c>
      <c r="I12" s="899" t="s">
        <v>687</v>
      </c>
      <c r="J12" s="899" t="s">
        <v>687</v>
      </c>
      <c r="K12" s="897">
        <v>16</v>
      </c>
      <c r="L12" s="899">
        <v>7</v>
      </c>
      <c r="M12" s="899">
        <v>9</v>
      </c>
      <c r="N12" s="897">
        <v>16</v>
      </c>
      <c r="O12" s="899">
        <v>7</v>
      </c>
      <c r="P12" s="899">
        <v>9</v>
      </c>
    </row>
    <row r="13" spans="1:16" x14ac:dyDescent="0.15">
      <c r="A13" s="902" t="s">
        <v>683</v>
      </c>
      <c r="B13" s="897">
        <v>217</v>
      </c>
      <c r="C13" s="899">
        <v>93</v>
      </c>
      <c r="D13" s="899">
        <v>124</v>
      </c>
      <c r="E13" s="897">
        <v>270</v>
      </c>
      <c r="F13" s="899">
        <v>124</v>
      </c>
      <c r="G13" s="899">
        <v>146</v>
      </c>
      <c r="H13" s="897" t="s">
        <v>687</v>
      </c>
      <c r="I13" s="899" t="s">
        <v>687</v>
      </c>
      <c r="J13" s="899" t="s">
        <v>687</v>
      </c>
      <c r="K13" s="897">
        <v>305</v>
      </c>
      <c r="L13" s="899">
        <v>137</v>
      </c>
      <c r="M13" s="899">
        <v>168</v>
      </c>
      <c r="N13" s="897">
        <v>331</v>
      </c>
      <c r="O13" s="899">
        <v>149</v>
      </c>
      <c r="P13" s="899">
        <v>182</v>
      </c>
    </row>
    <row r="14" spans="1:16" x14ac:dyDescent="0.15">
      <c r="A14" s="902" t="s">
        <v>684</v>
      </c>
      <c r="B14" s="897">
        <v>0</v>
      </c>
      <c r="C14" s="899">
        <v>0</v>
      </c>
      <c r="D14" s="899">
        <v>0</v>
      </c>
      <c r="E14" s="897">
        <v>6</v>
      </c>
      <c r="F14" s="899">
        <v>1</v>
      </c>
      <c r="G14" s="899">
        <v>5</v>
      </c>
      <c r="H14" s="897" t="s">
        <v>687</v>
      </c>
      <c r="I14" s="899" t="s">
        <v>687</v>
      </c>
      <c r="J14" s="899" t="s">
        <v>687</v>
      </c>
      <c r="K14" s="897">
        <v>27</v>
      </c>
      <c r="L14" s="899">
        <v>9</v>
      </c>
      <c r="M14" s="899">
        <v>18</v>
      </c>
      <c r="N14" s="897">
        <v>27</v>
      </c>
      <c r="O14" s="899">
        <v>9</v>
      </c>
      <c r="P14" s="899">
        <v>18</v>
      </c>
    </row>
    <row r="15" spans="1:16" x14ac:dyDescent="0.15">
      <c r="A15" s="902" t="s">
        <v>685</v>
      </c>
      <c r="B15" s="897">
        <v>2</v>
      </c>
      <c r="C15" s="899">
        <v>0</v>
      </c>
      <c r="D15" s="899">
        <v>2</v>
      </c>
      <c r="E15" s="897">
        <v>0</v>
      </c>
      <c r="F15" s="899">
        <v>0</v>
      </c>
      <c r="G15" s="899">
        <v>0</v>
      </c>
      <c r="H15" s="897" t="s">
        <v>687</v>
      </c>
      <c r="I15" s="899" t="s">
        <v>687</v>
      </c>
      <c r="J15" s="899" t="s">
        <v>687</v>
      </c>
      <c r="K15" s="897">
        <v>24</v>
      </c>
      <c r="L15" s="899">
        <v>9</v>
      </c>
      <c r="M15" s="899">
        <v>15</v>
      </c>
      <c r="N15" s="897">
        <v>24</v>
      </c>
      <c r="O15" s="899">
        <v>9</v>
      </c>
      <c r="P15" s="899">
        <v>15</v>
      </c>
    </row>
    <row r="16" spans="1:16" ht="11.55" x14ac:dyDescent="0.15">
      <c r="A16" s="902" t="s">
        <v>686</v>
      </c>
      <c r="B16" s="897" t="s">
        <v>687</v>
      </c>
      <c r="C16" s="899" t="s">
        <v>687</v>
      </c>
      <c r="D16" s="899" t="s">
        <v>687</v>
      </c>
      <c r="E16" s="897">
        <v>0</v>
      </c>
      <c r="F16" s="899">
        <v>0</v>
      </c>
      <c r="G16" s="899">
        <v>0</v>
      </c>
      <c r="H16" s="897" t="s">
        <v>687</v>
      </c>
      <c r="I16" s="899" t="s">
        <v>687</v>
      </c>
      <c r="J16" s="899" t="s">
        <v>687</v>
      </c>
      <c r="K16" s="897">
        <v>4</v>
      </c>
      <c r="L16" s="899">
        <v>2</v>
      </c>
      <c r="M16" s="899">
        <v>2</v>
      </c>
      <c r="N16" s="897">
        <v>6</v>
      </c>
      <c r="O16" s="899">
        <v>2</v>
      </c>
      <c r="P16" s="899">
        <v>4</v>
      </c>
    </row>
    <row r="17" spans="1:16" x14ac:dyDescent="0.15">
      <c r="A17" s="902" t="s">
        <v>688</v>
      </c>
      <c r="B17" s="897">
        <v>5</v>
      </c>
      <c r="C17" s="899">
        <v>1</v>
      </c>
      <c r="D17" s="899">
        <v>4</v>
      </c>
      <c r="E17" s="897">
        <v>9</v>
      </c>
      <c r="F17" s="899">
        <v>5</v>
      </c>
      <c r="G17" s="899">
        <v>4</v>
      </c>
      <c r="H17" s="897" t="s">
        <v>687</v>
      </c>
      <c r="I17" s="899" t="s">
        <v>687</v>
      </c>
      <c r="J17" s="899" t="s">
        <v>687</v>
      </c>
      <c r="K17" s="897">
        <v>9</v>
      </c>
      <c r="L17" s="899">
        <v>5</v>
      </c>
      <c r="M17" s="899">
        <v>4</v>
      </c>
      <c r="N17" s="897">
        <v>9</v>
      </c>
      <c r="O17" s="899">
        <v>5</v>
      </c>
      <c r="P17" s="899">
        <v>4</v>
      </c>
    </row>
    <row r="18" spans="1:16" x14ac:dyDescent="0.15">
      <c r="A18" s="902" t="s">
        <v>689</v>
      </c>
      <c r="B18" s="897">
        <v>10</v>
      </c>
      <c r="C18" s="899">
        <v>7</v>
      </c>
      <c r="D18" s="899">
        <v>3</v>
      </c>
      <c r="E18" s="897">
        <v>13</v>
      </c>
      <c r="F18" s="899">
        <v>9</v>
      </c>
      <c r="G18" s="899">
        <v>4</v>
      </c>
      <c r="H18" s="897" t="s">
        <v>687</v>
      </c>
      <c r="I18" s="899" t="s">
        <v>687</v>
      </c>
      <c r="J18" s="899" t="s">
        <v>687</v>
      </c>
      <c r="K18" s="897">
        <v>21</v>
      </c>
      <c r="L18" s="899">
        <v>12</v>
      </c>
      <c r="M18" s="899">
        <v>9</v>
      </c>
      <c r="N18" s="897">
        <v>21</v>
      </c>
      <c r="O18" s="899">
        <v>12</v>
      </c>
      <c r="P18" s="899">
        <v>9</v>
      </c>
    </row>
    <row r="19" spans="1:16" x14ac:dyDescent="0.15">
      <c r="A19" s="902" t="s">
        <v>690</v>
      </c>
      <c r="B19" s="897">
        <v>0</v>
      </c>
      <c r="C19" s="899">
        <v>0</v>
      </c>
      <c r="D19" s="899">
        <v>0</v>
      </c>
      <c r="E19" s="897">
        <v>0</v>
      </c>
      <c r="F19" s="899">
        <v>0</v>
      </c>
      <c r="G19" s="899">
        <v>0</v>
      </c>
      <c r="H19" s="897" t="s">
        <v>687</v>
      </c>
      <c r="I19" s="899" t="s">
        <v>687</v>
      </c>
      <c r="J19" s="899" t="s">
        <v>687</v>
      </c>
      <c r="K19" s="897">
        <v>0</v>
      </c>
      <c r="L19" s="899">
        <v>0</v>
      </c>
      <c r="M19" s="899">
        <v>0</v>
      </c>
      <c r="N19" s="897">
        <v>0</v>
      </c>
      <c r="O19" s="899">
        <v>0</v>
      </c>
      <c r="P19" s="899">
        <v>0</v>
      </c>
    </row>
    <row r="20" spans="1:16" x14ac:dyDescent="0.15">
      <c r="A20" s="902" t="s">
        <v>691</v>
      </c>
      <c r="B20" s="897">
        <v>2</v>
      </c>
      <c r="C20" s="899">
        <v>0</v>
      </c>
      <c r="D20" s="899">
        <v>2</v>
      </c>
      <c r="E20" s="897">
        <v>22</v>
      </c>
      <c r="F20" s="899">
        <v>8</v>
      </c>
      <c r="G20" s="899">
        <v>14</v>
      </c>
      <c r="H20" s="897" t="s">
        <v>687</v>
      </c>
      <c r="I20" s="899" t="s">
        <v>687</v>
      </c>
      <c r="J20" s="899" t="s">
        <v>687</v>
      </c>
      <c r="K20" s="897">
        <v>27</v>
      </c>
      <c r="L20" s="899">
        <v>11</v>
      </c>
      <c r="M20" s="899">
        <v>16</v>
      </c>
      <c r="N20" s="897">
        <v>34</v>
      </c>
      <c r="O20" s="899">
        <v>13</v>
      </c>
      <c r="P20" s="899">
        <v>21</v>
      </c>
    </row>
    <row r="21" spans="1:16" x14ac:dyDescent="0.15">
      <c r="A21" s="902" t="s">
        <v>692</v>
      </c>
      <c r="B21" s="897">
        <v>0</v>
      </c>
      <c r="C21" s="899">
        <v>0</v>
      </c>
      <c r="D21" s="899">
        <v>0</v>
      </c>
      <c r="E21" s="897">
        <v>0</v>
      </c>
      <c r="F21" s="899">
        <v>0</v>
      </c>
      <c r="G21" s="899">
        <v>0</v>
      </c>
      <c r="H21" s="897" t="s">
        <v>687</v>
      </c>
      <c r="I21" s="899" t="s">
        <v>687</v>
      </c>
      <c r="J21" s="899" t="s">
        <v>687</v>
      </c>
      <c r="K21" s="897">
        <v>0</v>
      </c>
      <c r="L21" s="899">
        <v>0</v>
      </c>
      <c r="M21" s="899">
        <v>0</v>
      </c>
      <c r="N21" s="897">
        <v>0</v>
      </c>
      <c r="O21" s="899">
        <v>0</v>
      </c>
      <c r="P21" s="899">
        <v>0</v>
      </c>
    </row>
    <row r="22" spans="1:16" x14ac:dyDescent="0.15">
      <c r="A22" s="902" t="s">
        <v>693</v>
      </c>
      <c r="B22" s="897">
        <v>0</v>
      </c>
      <c r="C22" s="899">
        <v>0</v>
      </c>
      <c r="D22" s="899">
        <v>0</v>
      </c>
      <c r="E22" s="897">
        <v>18</v>
      </c>
      <c r="F22" s="899">
        <v>10</v>
      </c>
      <c r="G22" s="899">
        <v>8</v>
      </c>
      <c r="H22" s="897" t="s">
        <v>687</v>
      </c>
      <c r="I22" s="899" t="s">
        <v>687</v>
      </c>
      <c r="J22" s="899" t="s">
        <v>687</v>
      </c>
      <c r="K22" s="897">
        <v>19</v>
      </c>
      <c r="L22" s="899">
        <v>11</v>
      </c>
      <c r="M22" s="899">
        <v>8</v>
      </c>
      <c r="N22" s="897">
        <v>19</v>
      </c>
      <c r="O22" s="899">
        <v>11</v>
      </c>
      <c r="P22" s="899">
        <v>8</v>
      </c>
    </row>
    <row r="23" spans="1:16" ht="11.55" x14ac:dyDescent="0.15">
      <c r="A23" s="902" t="s">
        <v>2169</v>
      </c>
      <c r="B23" s="897">
        <v>0</v>
      </c>
      <c r="C23" s="899">
        <v>0</v>
      </c>
      <c r="D23" s="899">
        <v>0</v>
      </c>
      <c r="E23" s="897">
        <v>0</v>
      </c>
      <c r="F23" s="899">
        <v>0</v>
      </c>
      <c r="G23" s="899">
        <v>0</v>
      </c>
      <c r="H23" s="897" t="s">
        <v>687</v>
      </c>
      <c r="I23" s="899" t="s">
        <v>687</v>
      </c>
      <c r="J23" s="899" t="s">
        <v>687</v>
      </c>
      <c r="K23" s="897">
        <v>0</v>
      </c>
      <c r="L23" s="899">
        <v>0</v>
      </c>
      <c r="M23" s="899">
        <v>0</v>
      </c>
      <c r="N23" s="897">
        <v>0</v>
      </c>
      <c r="O23" s="899">
        <v>0</v>
      </c>
      <c r="P23" s="899">
        <v>0</v>
      </c>
    </row>
    <row r="24" spans="1:16" x14ac:dyDescent="0.15">
      <c r="A24" s="921"/>
    </row>
    <row r="25" spans="1:16" x14ac:dyDescent="0.15">
      <c r="A25" s="922" t="s">
        <v>2172</v>
      </c>
    </row>
    <row r="26" spans="1:16" x14ac:dyDescent="0.15">
      <c r="A26" s="902" t="s">
        <v>2170</v>
      </c>
    </row>
    <row r="27" spans="1:16" ht="10.55" customHeight="1" x14ac:dyDescent="0.15">
      <c r="A27" s="922" t="s">
        <v>2182</v>
      </c>
      <c r="B27" s="894"/>
      <c r="C27" s="894"/>
    </row>
    <row r="28" spans="1:16" x14ac:dyDescent="0.15">
      <c r="A28" s="922" t="s">
        <v>727</v>
      </c>
      <c r="B28" s="894"/>
      <c r="C28" s="894"/>
    </row>
    <row r="29" spans="1:16" x14ac:dyDescent="0.15">
      <c r="A29" s="922" t="s">
        <v>697</v>
      </c>
      <c r="B29" s="907"/>
      <c r="C29" s="907"/>
    </row>
    <row r="30" spans="1:16" ht="10.55" customHeight="1" x14ac:dyDescent="0.15">
      <c r="A30" s="922" t="s">
        <v>2167</v>
      </c>
      <c r="B30" s="894"/>
      <c r="C30" s="894"/>
    </row>
  </sheetData>
  <pageMargins left="0.7" right="0.7" top="0.75" bottom="0.75" header="0.3" footer="0.3"/>
  <pageSetup paperSize="14"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93"/>
  <dimension ref="A2:P30"/>
  <sheetViews>
    <sheetView zoomScaleNormal="100" workbookViewId="0"/>
  </sheetViews>
  <sheetFormatPr baseColWidth="10" defaultColWidth="11.375" defaultRowHeight="10.199999999999999" x14ac:dyDescent="0.15"/>
  <cols>
    <col min="1" max="1" width="23.375" style="241" bestFit="1" customWidth="1"/>
    <col min="2" max="16" width="10" style="241" customWidth="1"/>
    <col min="17" max="16384" width="11.375" style="241"/>
  </cols>
  <sheetData>
    <row r="2" spans="1:16" x14ac:dyDescent="0.15">
      <c r="A2" s="896" t="s">
        <v>2183</v>
      </c>
      <c r="B2" s="918"/>
      <c r="C2" s="918"/>
      <c r="D2" s="918"/>
      <c r="E2" s="918"/>
      <c r="F2" s="918"/>
      <c r="G2" s="918"/>
      <c r="H2" s="918"/>
      <c r="I2" s="918"/>
      <c r="J2" s="918"/>
      <c r="K2" s="918"/>
      <c r="L2" s="918"/>
      <c r="M2" s="918"/>
      <c r="N2" s="918"/>
      <c r="O2" s="918"/>
      <c r="P2" s="918"/>
    </row>
    <row r="3" spans="1:16" x14ac:dyDescent="0.15">
      <c r="A3" s="923"/>
      <c r="B3" s="2561"/>
      <c r="C3" s="2561"/>
      <c r="D3" s="2561"/>
      <c r="E3" s="2561"/>
      <c r="F3" s="2561"/>
      <c r="G3" s="2561"/>
    </row>
    <row r="4" spans="1:16" ht="11.55" x14ac:dyDescent="0.15">
      <c r="A4" s="2510" t="s">
        <v>674</v>
      </c>
      <c r="B4" s="2562">
        <v>2017</v>
      </c>
      <c r="C4" s="2557"/>
      <c r="D4" s="2558"/>
      <c r="E4" s="2562">
        <v>2018</v>
      </c>
      <c r="F4" s="2562"/>
      <c r="G4" s="2562"/>
      <c r="H4" s="2514" t="s">
        <v>2161</v>
      </c>
      <c r="I4" s="2528"/>
      <c r="J4" s="2528"/>
      <c r="K4" s="2562">
        <v>2020</v>
      </c>
      <c r="L4" s="2562"/>
      <c r="M4" s="2562"/>
      <c r="N4" s="2562">
        <v>2021</v>
      </c>
      <c r="O4" s="2562"/>
      <c r="P4" s="2562"/>
    </row>
    <row r="5" spans="1:16" x14ac:dyDescent="0.15">
      <c r="A5" s="2563"/>
      <c r="B5" s="2523" t="s">
        <v>752</v>
      </c>
      <c r="C5" s="2523" t="s">
        <v>754</v>
      </c>
      <c r="D5" s="2523" t="s">
        <v>753</v>
      </c>
      <c r="E5" s="2531" t="s">
        <v>752</v>
      </c>
      <c r="F5" s="2531" t="s">
        <v>754</v>
      </c>
      <c r="G5" s="2531" t="s">
        <v>753</v>
      </c>
      <c r="H5" s="2560" t="s">
        <v>752</v>
      </c>
      <c r="I5" s="2560" t="s">
        <v>754</v>
      </c>
      <c r="J5" s="2560" t="s">
        <v>753</v>
      </c>
      <c r="K5" s="2531" t="s">
        <v>752</v>
      </c>
      <c r="L5" s="2531" t="s">
        <v>754</v>
      </c>
      <c r="M5" s="2531" t="s">
        <v>753</v>
      </c>
      <c r="N5" s="2531" t="s">
        <v>752</v>
      </c>
      <c r="O5" s="2531" t="s">
        <v>754</v>
      </c>
      <c r="P5" s="2531" t="s">
        <v>753</v>
      </c>
    </row>
    <row r="6" spans="1:16" x14ac:dyDescent="0.15">
      <c r="A6" s="920" t="s">
        <v>742</v>
      </c>
      <c r="B6" s="897">
        <v>112</v>
      </c>
      <c r="C6" s="897">
        <v>54</v>
      </c>
      <c r="D6" s="897">
        <v>58</v>
      </c>
      <c r="E6" s="897">
        <v>220</v>
      </c>
      <c r="F6" s="897">
        <v>109</v>
      </c>
      <c r="G6" s="897">
        <v>111</v>
      </c>
      <c r="H6" s="897" t="s">
        <v>687</v>
      </c>
      <c r="I6" s="897" t="s">
        <v>687</v>
      </c>
      <c r="J6" s="897" t="s">
        <v>687</v>
      </c>
      <c r="K6" s="897">
        <v>255</v>
      </c>
      <c r="L6" s="897">
        <v>128</v>
      </c>
      <c r="M6" s="897">
        <v>127</v>
      </c>
      <c r="N6" s="897">
        <v>266</v>
      </c>
      <c r="O6" s="897">
        <v>132</v>
      </c>
      <c r="P6" s="897">
        <v>134</v>
      </c>
    </row>
    <row r="7" spans="1:16" x14ac:dyDescent="0.15">
      <c r="A7" s="902" t="s">
        <v>677</v>
      </c>
      <c r="B7" s="897">
        <v>0</v>
      </c>
      <c r="C7" s="899">
        <v>0</v>
      </c>
      <c r="D7" s="899">
        <v>0</v>
      </c>
      <c r="E7" s="897">
        <v>0</v>
      </c>
      <c r="F7" s="899">
        <v>0</v>
      </c>
      <c r="G7" s="899">
        <v>0</v>
      </c>
      <c r="H7" s="897" t="s">
        <v>687</v>
      </c>
      <c r="I7" s="899" t="s">
        <v>687</v>
      </c>
      <c r="J7" s="899" t="s">
        <v>687</v>
      </c>
      <c r="K7" s="897">
        <v>0</v>
      </c>
      <c r="L7" s="899">
        <v>0</v>
      </c>
      <c r="M7" s="899">
        <v>0</v>
      </c>
      <c r="N7" s="897">
        <v>0</v>
      </c>
      <c r="O7" s="899">
        <v>0</v>
      </c>
      <c r="P7" s="899">
        <v>0</v>
      </c>
    </row>
    <row r="8" spans="1:16" x14ac:dyDescent="0.15">
      <c r="A8" s="902" t="s">
        <v>678</v>
      </c>
      <c r="B8" s="897">
        <v>2</v>
      </c>
      <c r="C8" s="899">
        <v>2</v>
      </c>
      <c r="D8" s="899">
        <v>0</v>
      </c>
      <c r="E8" s="897">
        <v>2</v>
      </c>
      <c r="F8" s="899">
        <v>2</v>
      </c>
      <c r="G8" s="899">
        <v>0</v>
      </c>
      <c r="H8" s="897" t="s">
        <v>687</v>
      </c>
      <c r="I8" s="899" t="s">
        <v>687</v>
      </c>
      <c r="J8" s="899" t="s">
        <v>687</v>
      </c>
      <c r="K8" s="897">
        <v>4</v>
      </c>
      <c r="L8" s="899">
        <v>3</v>
      </c>
      <c r="M8" s="899">
        <v>1</v>
      </c>
      <c r="N8" s="897">
        <v>5</v>
      </c>
      <c r="O8" s="899">
        <v>3</v>
      </c>
      <c r="P8" s="899">
        <v>2</v>
      </c>
    </row>
    <row r="9" spans="1:16" x14ac:dyDescent="0.15">
      <c r="A9" s="902" t="s">
        <v>679</v>
      </c>
      <c r="B9" s="897">
        <v>3</v>
      </c>
      <c r="C9" s="899">
        <v>3</v>
      </c>
      <c r="D9" s="899">
        <v>0</v>
      </c>
      <c r="E9" s="897">
        <v>3</v>
      </c>
      <c r="F9" s="899">
        <v>3</v>
      </c>
      <c r="G9" s="899">
        <v>0</v>
      </c>
      <c r="H9" s="897" t="s">
        <v>687</v>
      </c>
      <c r="I9" s="899" t="s">
        <v>687</v>
      </c>
      <c r="J9" s="899" t="s">
        <v>687</v>
      </c>
      <c r="K9" s="897">
        <v>22</v>
      </c>
      <c r="L9" s="899">
        <v>16</v>
      </c>
      <c r="M9" s="899">
        <v>6</v>
      </c>
      <c r="N9" s="897">
        <v>22</v>
      </c>
      <c r="O9" s="899">
        <v>16</v>
      </c>
      <c r="P9" s="899">
        <v>6</v>
      </c>
    </row>
    <row r="10" spans="1:16" x14ac:dyDescent="0.15">
      <c r="A10" s="902" t="s">
        <v>680</v>
      </c>
      <c r="B10" s="897">
        <v>0</v>
      </c>
      <c r="C10" s="899">
        <v>0</v>
      </c>
      <c r="D10" s="899">
        <v>0</v>
      </c>
      <c r="E10" s="897">
        <v>0</v>
      </c>
      <c r="F10" s="899">
        <v>0</v>
      </c>
      <c r="G10" s="899">
        <v>0</v>
      </c>
      <c r="H10" s="897" t="s">
        <v>687</v>
      </c>
      <c r="I10" s="899" t="s">
        <v>687</v>
      </c>
      <c r="J10" s="899" t="s">
        <v>687</v>
      </c>
      <c r="K10" s="897">
        <v>0</v>
      </c>
      <c r="L10" s="899">
        <v>0</v>
      </c>
      <c r="M10" s="899">
        <v>0</v>
      </c>
      <c r="N10" s="897">
        <v>0</v>
      </c>
      <c r="O10" s="899">
        <v>0</v>
      </c>
      <c r="P10" s="899">
        <v>0</v>
      </c>
    </row>
    <row r="11" spans="1:16" x14ac:dyDescent="0.15">
      <c r="A11" s="902" t="s">
        <v>681</v>
      </c>
      <c r="B11" s="897">
        <v>2</v>
      </c>
      <c r="C11" s="899">
        <v>1</v>
      </c>
      <c r="D11" s="899">
        <v>1</v>
      </c>
      <c r="E11" s="897">
        <v>2</v>
      </c>
      <c r="F11" s="899">
        <v>1</v>
      </c>
      <c r="G11" s="899">
        <v>1</v>
      </c>
      <c r="H11" s="897" t="s">
        <v>687</v>
      </c>
      <c r="I11" s="899" t="s">
        <v>687</v>
      </c>
      <c r="J11" s="899" t="s">
        <v>687</v>
      </c>
      <c r="K11" s="897">
        <v>2</v>
      </c>
      <c r="L11" s="899">
        <v>1</v>
      </c>
      <c r="M11" s="899">
        <v>1</v>
      </c>
      <c r="N11" s="897">
        <v>2</v>
      </c>
      <c r="O11" s="899">
        <v>1</v>
      </c>
      <c r="P11" s="899">
        <v>1</v>
      </c>
    </row>
    <row r="12" spans="1:16" x14ac:dyDescent="0.15">
      <c r="A12" s="902" t="s">
        <v>682</v>
      </c>
      <c r="B12" s="897">
        <v>1</v>
      </c>
      <c r="C12" s="899">
        <v>1</v>
      </c>
      <c r="D12" s="899">
        <v>0</v>
      </c>
      <c r="E12" s="897">
        <v>2</v>
      </c>
      <c r="F12" s="899">
        <v>1</v>
      </c>
      <c r="G12" s="899">
        <v>1</v>
      </c>
      <c r="H12" s="897" t="s">
        <v>687</v>
      </c>
      <c r="I12" s="899" t="s">
        <v>687</v>
      </c>
      <c r="J12" s="899" t="s">
        <v>687</v>
      </c>
      <c r="K12" s="897">
        <v>2</v>
      </c>
      <c r="L12" s="899">
        <v>1</v>
      </c>
      <c r="M12" s="899">
        <v>1</v>
      </c>
      <c r="N12" s="897">
        <v>2</v>
      </c>
      <c r="O12" s="899">
        <v>1</v>
      </c>
      <c r="P12" s="899">
        <v>1</v>
      </c>
    </row>
    <row r="13" spans="1:16" x14ac:dyDescent="0.15">
      <c r="A13" s="902" t="s">
        <v>683</v>
      </c>
      <c r="B13" s="897">
        <v>99</v>
      </c>
      <c r="C13" s="899">
        <v>44</v>
      </c>
      <c r="D13" s="899">
        <v>55</v>
      </c>
      <c r="E13" s="897">
        <v>154</v>
      </c>
      <c r="F13" s="899">
        <v>75</v>
      </c>
      <c r="G13" s="899">
        <v>79</v>
      </c>
      <c r="H13" s="897" t="s">
        <v>687</v>
      </c>
      <c r="I13" s="899" t="s">
        <v>687</v>
      </c>
      <c r="J13" s="899" t="s">
        <v>687</v>
      </c>
      <c r="K13" s="897">
        <v>166</v>
      </c>
      <c r="L13" s="899">
        <v>79</v>
      </c>
      <c r="M13" s="899">
        <v>87</v>
      </c>
      <c r="N13" s="897">
        <v>175</v>
      </c>
      <c r="O13" s="899">
        <v>83</v>
      </c>
      <c r="P13" s="899">
        <v>92</v>
      </c>
    </row>
    <row r="14" spans="1:16" x14ac:dyDescent="0.15">
      <c r="A14" s="902" t="s">
        <v>684</v>
      </c>
      <c r="B14" s="897">
        <v>0</v>
      </c>
      <c r="C14" s="899">
        <v>0</v>
      </c>
      <c r="D14" s="899">
        <v>0</v>
      </c>
      <c r="E14" s="897">
        <v>5</v>
      </c>
      <c r="F14" s="899">
        <v>1</v>
      </c>
      <c r="G14" s="899">
        <v>4</v>
      </c>
      <c r="H14" s="897" t="s">
        <v>687</v>
      </c>
      <c r="I14" s="899" t="s">
        <v>687</v>
      </c>
      <c r="J14" s="899" t="s">
        <v>687</v>
      </c>
      <c r="K14" s="897">
        <v>7</v>
      </c>
      <c r="L14" s="899">
        <v>2</v>
      </c>
      <c r="M14" s="899">
        <v>5</v>
      </c>
      <c r="N14" s="897">
        <v>7</v>
      </c>
      <c r="O14" s="899">
        <v>2</v>
      </c>
      <c r="P14" s="899">
        <v>5</v>
      </c>
    </row>
    <row r="15" spans="1:16" x14ac:dyDescent="0.15">
      <c r="A15" s="902" t="s">
        <v>685</v>
      </c>
      <c r="B15" s="897">
        <v>0</v>
      </c>
      <c r="C15" s="899">
        <v>0</v>
      </c>
      <c r="D15" s="899">
        <v>0</v>
      </c>
      <c r="E15" s="897">
        <v>0</v>
      </c>
      <c r="F15" s="899">
        <v>0</v>
      </c>
      <c r="G15" s="899">
        <v>0</v>
      </c>
      <c r="H15" s="897" t="s">
        <v>687</v>
      </c>
      <c r="I15" s="899" t="s">
        <v>687</v>
      </c>
      <c r="J15" s="899" t="s">
        <v>687</v>
      </c>
      <c r="K15" s="897">
        <v>0</v>
      </c>
      <c r="L15" s="899">
        <v>0</v>
      </c>
      <c r="M15" s="899">
        <v>0</v>
      </c>
      <c r="N15" s="897">
        <v>0</v>
      </c>
      <c r="O15" s="899">
        <v>0</v>
      </c>
      <c r="P15" s="899">
        <v>0</v>
      </c>
    </row>
    <row r="16" spans="1:16" ht="11.55" x14ac:dyDescent="0.15">
      <c r="A16" s="902" t="s">
        <v>686</v>
      </c>
      <c r="B16" s="897" t="s">
        <v>687</v>
      </c>
      <c r="C16" s="899" t="s">
        <v>687</v>
      </c>
      <c r="D16" s="899" t="s">
        <v>687</v>
      </c>
      <c r="E16" s="897">
        <v>0</v>
      </c>
      <c r="F16" s="899">
        <v>0</v>
      </c>
      <c r="G16" s="899">
        <v>0</v>
      </c>
      <c r="H16" s="897" t="s">
        <v>687</v>
      </c>
      <c r="I16" s="899" t="s">
        <v>687</v>
      </c>
      <c r="J16" s="899" t="s">
        <v>687</v>
      </c>
      <c r="K16" s="897">
        <v>0</v>
      </c>
      <c r="L16" s="899">
        <v>0</v>
      </c>
      <c r="M16" s="899">
        <v>0</v>
      </c>
      <c r="N16" s="897">
        <v>0</v>
      </c>
      <c r="O16" s="899">
        <v>0</v>
      </c>
      <c r="P16" s="899">
        <v>0</v>
      </c>
    </row>
    <row r="17" spans="1:16" x14ac:dyDescent="0.15">
      <c r="A17" s="902" t="s">
        <v>688</v>
      </c>
      <c r="B17" s="897">
        <v>1</v>
      </c>
      <c r="C17" s="899">
        <v>0</v>
      </c>
      <c r="D17" s="899">
        <v>1</v>
      </c>
      <c r="E17" s="897">
        <v>7</v>
      </c>
      <c r="F17" s="899">
        <v>3</v>
      </c>
      <c r="G17" s="899">
        <v>4</v>
      </c>
      <c r="H17" s="897" t="s">
        <v>687</v>
      </c>
      <c r="I17" s="899" t="s">
        <v>687</v>
      </c>
      <c r="J17" s="899" t="s">
        <v>687</v>
      </c>
      <c r="K17" s="897">
        <v>7</v>
      </c>
      <c r="L17" s="899">
        <v>3</v>
      </c>
      <c r="M17" s="899">
        <v>4</v>
      </c>
      <c r="N17" s="897">
        <v>7</v>
      </c>
      <c r="O17" s="899">
        <v>3</v>
      </c>
      <c r="P17" s="899">
        <v>4</v>
      </c>
    </row>
    <row r="18" spans="1:16" x14ac:dyDescent="0.15">
      <c r="A18" s="902" t="s">
        <v>689</v>
      </c>
      <c r="B18" s="897">
        <v>4</v>
      </c>
      <c r="C18" s="899">
        <v>3</v>
      </c>
      <c r="D18" s="899">
        <v>1</v>
      </c>
      <c r="E18" s="897">
        <v>7</v>
      </c>
      <c r="F18" s="899">
        <v>5</v>
      </c>
      <c r="G18" s="899">
        <v>2</v>
      </c>
      <c r="H18" s="897" t="s">
        <v>687</v>
      </c>
      <c r="I18" s="899" t="s">
        <v>687</v>
      </c>
      <c r="J18" s="899" t="s">
        <v>687</v>
      </c>
      <c r="K18" s="897">
        <v>7</v>
      </c>
      <c r="L18" s="899">
        <v>5</v>
      </c>
      <c r="M18" s="899">
        <v>2</v>
      </c>
      <c r="N18" s="897">
        <v>7</v>
      </c>
      <c r="O18" s="899">
        <v>5</v>
      </c>
      <c r="P18" s="899">
        <v>2</v>
      </c>
    </row>
    <row r="19" spans="1:16" x14ac:dyDescent="0.15">
      <c r="A19" s="902" t="s">
        <v>690</v>
      </c>
      <c r="B19" s="897">
        <v>0</v>
      </c>
      <c r="C19" s="899">
        <v>0</v>
      </c>
      <c r="D19" s="899">
        <v>0</v>
      </c>
      <c r="E19" s="897">
        <v>0</v>
      </c>
      <c r="F19" s="899">
        <v>0</v>
      </c>
      <c r="G19" s="899">
        <v>0</v>
      </c>
      <c r="H19" s="897" t="s">
        <v>687</v>
      </c>
      <c r="I19" s="899" t="s">
        <v>687</v>
      </c>
      <c r="J19" s="899" t="s">
        <v>687</v>
      </c>
      <c r="K19" s="897">
        <v>0</v>
      </c>
      <c r="L19" s="899">
        <v>0</v>
      </c>
      <c r="M19" s="899">
        <v>0</v>
      </c>
      <c r="N19" s="897">
        <v>0</v>
      </c>
      <c r="O19" s="899">
        <v>0</v>
      </c>
      <c r="P19" s="899">
        <v>0</v>
      </c>
    </row>
    <row r="20" spans="1:16" x14ac:dyDescent="0.15">
      <c r="A20" s="902" t="s">
        <v>691</v>
      </c>
      <c r="B20" s="897">
        <v>0</v>
      </c>
      <c r="C20" s="899">
        <v>0</v>
      </c>
      <c r="D20" s="899">
        <v>0</v>
      </c>
      <c r="E20" s="897">
        <v>20</v>
      </c>
      <c r="F20" s="899">
        <v>8</v>
      </c>
      <c r="G20" s="899">
        <v>12</v>
      </c>
      <c r="H20" s="897" t="s">
        <v>687</v>
      </c>
      <c r="I20" s="899" t="s">
        <v>687</v>
      </c>
      <c r="J20" s="899" t="s">
        <v>687</v>
      </c>
      <c r="K20" s="897">
        <v>20</v>
      </c>
      <c r="L20" s="899">
        <v>8</v>
      </c>
      <c r="M20" s="899">
        <v>12</v>
      </c>
      <c r="N20" s="897">
        <v>21</v>
      </c>
      <c r="O20" s="899">
        <v>8</v>
      </c>
      <c r="P20" s="899">
        <v>13</v>
      </c>
    </row>
    <row r="21" spans="1:16" x14ac:dyDescent="0.15">
      <c r="A21" s="902" t="s">
        <v>692</v>
      </c>
      <c r="B21" s="897">
        <v>0</v>
      </c>
      <c r="C21" s="899">
        <v>0</v>
      </c>
      <c r="D21" s="899">
        <v>0</v>
      </c>
      <c r="E21" s="897">
        <v>0</v>
      </c>
      <c r="F21" s="899">
        <v>0</v>
      </c>
      <c r="G21" s="899">
        <v>0</v>
      </c>
      <c r="H21" s="897" t="s">
        <v>687</v>
      </c>
      <c r="I21" s="899" t="s">
        <v>687</v>
      </c>
      <c r="J21" s="899" t="s">
        <v>687</v>
      </c>
      <c r="K21" s="897">
        <v>0</v>
      </c>
      <c r="L21" s="899">
        <v>0</v>
      </c>
      <c r="M21" s="899">
        <v>0</v>
      </c>
      <c r="N21" s="897">
        <v>0</v>
      </c>
      <c r="O21" s="899">
        <v>0</v>
      </c>
      <c r="P21" s="899">
        <v>0</v>
      </c>
    </row>
    <row r="22" spans="1:16" x14ac:dyDescent="0.15">
      <c r="A22" s="902" t="s">
        <v>693</v>
      </c>
      <c r="B22" s="897">
        <v>0</v>
      </c>
      <c r="C22" s="899">
        <v>0</v>
      </c>
      <c r="D22" s="899">
        <v>0</v>
      </c>
      <c r="E22" s="897">
        <v>18</v>
      </c>
      <c r="F22" s="899">
        <v>10</v>
      </c>
      <c r="G22" s="899">
        <v>8</v>
      </c>
      <c r="H22" s="897" t="s">
        <v>687</v>
      </c>
      <c r="I22" s="899" t="s">
        <v>687</v>
      </c>
      <c r="J22" s="899" t="s">
        <v>687</v>
      </c>
      <c r="K22" s="897">
        <v>18</v>
      </c>
      <c r="L22" s="899">
        <v>10</v>
      </c>
      <c r="M22" s="899">
        <v>8</v>
      </c>
      <c r="N22" s="897">
        <v>18</v>
      </c>
      <c r="O22" s="899">
        <v>10</v>
      </c>
      <c r="P22" s="899">
        <v>8</v>
      </c>
    </row>
    <row r="23" spans="1:16" ht="11.55" x14ac:dyDescent="0.15">
      <c r="A23" s="902" t="s">
        <v>2169</v>
      </c>
      <c r="B23" s="897">
        <v>0</v>
      </c>
      <c r="C23" s="899">
        <v>0</v>
      </c>
      <c r="D23" s="899">
        <v>0</v>
      </c>
      <c r="E23" s="897">
        <v>0</v>
      </c>
      <c r="F23" s="899">
        <v>0</v>
      </c>
      <c r="G23" s="899">
        <v>0</v>
      </c>
      <c r="H23" s="897" t="s">
        <v>687</v>
      </c>
      <c r="I23" s="899" t="s">
        <v>687</v>
      </c>
      <c r="J23" s="899" t="s">
        <v>687</v>
      </c>
      <c r="K23" s="897">
        <v>0</v>
      </c>
      <c r="L23" s="899">
        <v>0</v>
      </c>
      <c r="M23" s="899">
        <v>0</v>
      </c>
      <c r="N23" s="897">
        <v>0</v>
      </c>
      <c r="O23" s="899">
        <v>0</v>
      </c>
      <c r="P23" s="899">
        <v>0</v>
      </c>
    </row>
    <row r="25" spans="1:16" s="904" customFormat="1" x14ac:dyDescent="0.15">
      <c r="A25" s="902" t="s">
        <v>2164</v>
      </c>
    </row>
    <row r="26" spans="1:16" s="904" customFormat="1" x14ac:dyDescent="0.15">
      <c r="A26" s="902" t="s">
        <v>2170</v>
      </c>
    </row>
    <row r="27" spans="1:16" s="904" customFormat="1" ht="10.55" customHeight="1" x14ac:dyDescent="0.15">
      <c r="A27" s="902" t="s">
        <v>2166</v>
      </c>
      <c r="B27" s="894"/>
      <c r="C27" s="894"/>
    </row>
    <row r="28" spans="1:16" s="904" customFormat="1" x14ac:dyDescent="0.15">
      <c r="A28" s="902" t="s">
        <v>727</v>
      </c>
      <c r="B28" s="894"/>
      <c r="C28" s="894"/>
    </row>
    <row r="29" spans="1:16" s="904" customFormat="1" x14ac:dyDescent="0.15">
      <c r="A29" s="902" t="s">
        <v>697</v>
      </c>
      <c r="B29" s="907"/>
      <c r="C29" s="907"/>
    </row>
    <row r="30" spans="1:16" s="904" customFormat="1" ht="10.55" customHeight="1" x14ac:dyDescent="0.15">
      <c r="A30" s="902" t="s">
        <v>2167</v>
      </c>
      <c r="B30" s="894"/>
      <c r="C30" s="894"/>
    </row>
  </sheetData>
  <pageMargins left="0.7" right="0.7" top="0.75" bottom="0.75" header="0.3" footer="0.3"/>
  <pageSetup paperSize="14" scale="97"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4"/>
  <dimension ref="A2:F13"/>
  <sheetViews>
    <sheetView workbookViewId="0">
      <selection activeCell="A13" sqref="A13"/>
    </sheetView>
  </sheetViews>
  <sheetFormatPr baseColWidth="10" defaultColWidth="11.375" defaultRowHeight="10.199999999999999" x14ac:dyDescent="0.15"/>
  <cols>
    <col min="1" max="1" width="43.75" style="904" customWidth="1"/>
    <col min="2" max="16384" width="11.375" style="904"/>
  </cols>
  <sheetData>
    <row r="2" spans="1:6" s="935" customFormat="1" ht="11.55" x14ac:dyDescent="0.15">
      <c r="A2" s="222" t="s">
        <v>5007</v>
      </c>
      <c r="B2" s="222"/>
      <c r="C2" s="222"/>
      <c r="D2" s="222"/>
      <c r="E2" s="222"/>
      <c r="F2" s="936"/>
    </row>
    <row r="3" spans="1:6" s="231" customFormat="1" x14ac:dyDescent="0.15">
      <c r="A3" s="2540"/>
      <c r="B3" s="222"/>
      <c r="C3" s="222"/>
      <c r="D3" s="222"/>
      <c r="E3" s="222"/>
      <c r="F3" s="941"/>
    </row>
    <row r="4" spans="1:6" s="231" customFormat="1" ht="22.6" customHeight="1" x14ac:dyDescent="0.25">
      <c r="A4" s="2495" t="s">
        <v>2184</v>
      </c>
      <c r="B4" s="2564" t="s">
        <v>1169</v>
      </c>
      <c r="C4" s="2565"/>
      <c r="D4" s="2564"/>
      <c r="E4" s="2564"/>
      <c r="F4" s="2566"/>
    </row>
    <row r="5" spans="1:6" s="231" customFormat="1" ht="12.1" customHeight="1" x14ac:dyDescent="0.25">
      <c r="A5" s="2503"/>
      <c r="B5" s="2567">
        <v>2017</v>
      </c>
      <c r="C5" s="2567">
        <v>2018</v>
      </c>
      <c r="D5" s="2567">
        <v>2019</v>
      </c>
      <c r="E5" s="2567" t="s">
        <v>1683</v>
      </c>
      <c r="F5" s="2567" t="s">
        <v>2185</v>
      </c>
    </row>
    <row r="6" spans="1:6" s="222" customFormat="1" x14ac:dyDescent="0.25">
      <c r="A6" s="222" t="s">
        <v>742</v>
      </c>
      <c r="B6" s="943">
        <v>332</v>
      </c>
      <c r="C6" s="943">
        <v>346</v>
      </c>
      <c r="D6" s="943">
        <v>345</v>
      </c>
      <c r="E6" s="943">
        <v>186</v>
      </c>
      <c r="F6" s="943">
        <v>154</v>
      </c>
    </row>
    <row r="7" spans="1:6" s="231" customFormat="1" x14ac:dyDescent="0.25">
      <c r="A7" s="231" t="s">
        <v>2186</v>
      </c>
      <c r="B7" s="944">
        <v>259</v>
      </c>
      <c r="C7" s="944">
        <v>257</v>
      </c>
      <c r="D7" s="944">
        <v>276</v>
      </c>
      <c r="E7" s="945">
        <v>162</v>
      </c>
      <c r="F7" s="946">
        <v>134</v>
      </c>
    </row>
    <row r="8" spans="1:6" s="231" customFormat="1" x14ac:dyDescent="0.15">
      <c r="A8" s="231" t="s">
        <v>2187</v>
      </c>
      <c r="B8" s="944">
        <v>73</v>
      </c>
      <c r="C8" s="944">
        <v>89</v>
      </c>
      <c r="D8" s="944">
        <v>69</v>
      </c>
      <c r="E8" s="941">
        <v>24</v>
      </c>
      <c r="F8" s="904">
        <v>20</v>
      </c>
    </row>
    <row r="9" spans="1:6" s="231" customFormat="1" x14ac:dyDescent="0.15">
      <c r="B9" s="947"/>
      <c r="C9" s="948"/>
      <c r="F9" s="941"/>
    </row>
    <row r="10" spans="1:6" s="231" customFormat="1" x14ac:dyDescent="0.15">
      <c r="A10" s="894" t="s">
        <v>2188</v>
      </c>
      <c r="B10" s="894"/>
      <c r="C10" s="894"/>
      <c r="D10" s="894"/>
      <c r="E10" s="894"/>
      <c r="F10" s="941"/>
    </row>
    <row r="11" spans="1:6" s="231" customFormat="1" x14ac:dyDescent="0.15">
      <c r="A11" s="949" t="s">
        <v>2189</v>
      </c>
      <c r="B11" s="894"/>
      <c r="C11" s="894"/>
      <c r="D11" s="894"/>
      <c r="E11" s="894"/>
      <c r="F11" s="941"/>
    </row>
    <row r="12" spans="1:6" s="231" customFormat="1" x14ac:dyDescent="0.15">
      <c r="A12" s="949" t="s">
        <v>2190</v>
      </c>
      <c r="B12" s="894"/>
      <c r="C12" s="894"/>
      <c r="D12" s="894"/>
      <c r="E12" s="894"/>
      <c r="F12" s="941"/>
    </row>
    <row r="13" spans="1:6" s="231" customFormat="1" x14ac:dyDescent="0.25">
      <c r="A13" s="942" t="s">
        <v>2179</v>
      </c>
      <c r="B13" s="574"/>
      <c r="C13" s="574"/>
      <c r="D13" s="574"/>
      <c r="E13" s="574"/>
    </row>
  </sheetData>
  <conditionalFormatting sqref="B9:E9 B7:C8 B6:F6">
    <cfRule type="expression" dxfId="81" priority="1">
      <formula>IF(AND(#REF!="2",#REF!="2"),1)</formula>
    </cfRule>
  </conditionalFormatting>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95"/>
  <dimension ref="A1:F13"/>
  <sheetViews>
    <sheetView workbookViewId="0">
      <selection activeCell="A13" sqref="A13"/>
    </sheetView>
  </sheetViews>
  <sheetFormatPr baseColWidth="10" defaultColWidth="11.375" defaultRowHeight="10.199999999999999" x14ac:dyDescent="0.15"/>
  <cols>
    <col min="1" max="1" width="31.875" style="904" customWidth="1"/>
    <col min="2" max="16384" width="11.375" style="904"/>
  </cols>
  <sheetData>
    <row r="1" spans="1:6" s="231" customFormat="1" x14ac:dyDescent="0.15">
      <c r="A1" s="950"/>
      <c r="B1" s="950"/>
      <c r="C1" s="950"/>
      <c r="D1" s="950"/>
      <c r="E1" s="950"/>
    </row>
    <row r="2" spans="1:6" s="935" customFormat="1" x14ac:dyDescent="0.25">
      <c r="A2" s="222" t="s">
        <v>2191</v>
      </c>
      <c r="B2" s="222"/>
      <c r="C2" s="222"/>
      <c r="D2" s="222"/>
      <c r="E2" s="222"/>
    </row>
    <row r="3" spans="1:6" s="231" customFormat="1" x14ac:dyDescent="0.25">
      <c r="A3" s="265"/>
      <c r="B3" s="265"/>
      <c r="C3" s="265"/>
      <c r="D3" s="265"/>
      <c r="E3" s="265"/>
    </row>
    <row r="4" spans="1:6" s="938" customFormat="1" ht="14.95" customHeight="1" x14ac:dyDescent="0.25">
      <c r="A4" s="2494" t="s">
        <v>2192</v>
      </c>
      <c r="B4" s="2564" t="s">
        <v>1169</v>
      </c>
      <c r="C4" s="2565"/>
      <c r="D4" s="2564"/>
      <c r="E4" s="2564"/>
      <c r="F4" s="2565"/>
    </row>
    <row r="5" spans="1:6" s="938" customFormat="1" ht="11.55" x14ac:dyDescent="0.25">
      <c r="A5" s="2507"/>
      <c r="B5" s="2567">
        <v>2017</v>
      </c>
      <c r="C5" s="2567">
        <v>2018</v>
      </c>
      <c r="D5" s="2567">
        <v>2019</v>
      </c>
      <c r="E5" s="2567" t="s">
        <v>2132</v>
      </c>
      <c r="F5" s="2567">
        <v>2021</v>
      </c>
    </row>
    <row r="6" spans="1:6" s="222" customFormat="1" x14ac:dyDescent="0.25">
      <c r="A6" s="222" t="s">
        <v>742</v>
      </c>
      <c r="B6" s="943">
        <v>399</v>
      </c>
      <c r="C6" s="943">
        <v>404</v>
      </c>
      <c r="D6" s="943">
        <v>389</v>
      </c>
      <c r="E6" s="943">
        <v>185</v>
      </c>
      <c r="F6" s="943">
        <v>312</v>
      </c>
    </row>
    <row r="7" spans="1:6" s="222" customFormat="1" x14ac:dyDescent="0.25">
      <c r="A7" s="222" t="s">
        <v>2193</v>
      </c>
      <c r="B7" s="943">
        <v>360</v>
      </c>
      <c r="C7" s="943">
        <v>369</v>
      </c>
      <c r="D7" s="943">
        <v>369</v>
      </c>
      <c r="E7" s="943">
        <v>175</v>
      </c>
      <c r="F7" s="943">
        <v>297</v>
      </c>
    </row>
    <row r="8" spans="1:6" s="231" customFormat="1" x14ac:dyDescent="0.25">
      <c r="A8" s="231" t="s">
        <v>2194</v>
      </c>
      <c r="B8" s="944">
        <v>307</v>
      </c>
      <c r="C8" s="944">
        <v>303</v>
      </c>
      <c r="D8" s="944">
        <v>314</v>
      </c>
      <c r="E8" s="231">
        <v>160</v>
      </c>
      <c r="F8" s="231">
        <v>277</v>
      </c>
    </row>
    <row r="9" spans="1:6" s="231" customFormat="1" x14ac:dyDescent="0.25">
      <c r="A9" s="231" t="s">
        <v>2195</v>
      </c>
      <c r="B9" s="944">
        <v>53</v>
      </c>
      <c r="C9" s="944">
        <v>66</v>
      </c>
      <c r="D9" s="944">
        <v>55</v>
      </c>
      <c r="E9" s="231">
        <v>15</v>
      </c>
      <c r="F9" s="231">
        <v>20</v>
      </c>
    </row>
    <row r="10" spans="1:6" s="222" customFormat="1" x14ac:dyDescent="0.25">
      <c r="A10" s="222" t="s">
        <v>2196</v>
      </c>
      <c r="B10" s="943">
        <v>39</v>
      </c>
      <c r="C10" s="943">
        <v>35</v>
      </c>
      <c r="D10" s="943">
        <v>20</v>
      </c>
      <c r="E10" s="222">
        <v>10</v>
      </c>
      <c r="F10" s="222">
        <v>15</v>
      </c>
    </row>
    <row r="11" spans="1:6" s="222" customFormat="1" x14ac:dyDescent="0.25">
      <c r="B11" s="943"/>
      <c r="C11" s="943"/>
      <c r="D11" s="943"/>
      <c r="E11" s="943"/>
    </row>
    <row r="12" spans="1:6" s="222" customFormat="1" x14ac:dyDescent="0.15">
      <c r="A12" s="949" t="s">
        <v>2197</v>
      </c>
      <c r="B12" s="951"/>
      <c r="C12" s="951"/>
      <c r="D12" s="951"/>
      <c r="E12" s="951"/>
    </row>
    <row r="13" spans="1:6" s="231" customFormat="1" x14ac:dyDescent="0.25">
      <c r="A13" s="942" t="s">
        <v>2179</v>
      </c>
      <c r="B13" s="574"/>
      <c r="C13" s="574"/>
      <c r="D13" s="574"/>
      <c r="E13" s="574"/>
    </row>
  </sheetData>
  <conditionalFormatting sqref="B6:D6 B7:C11">
    <cfRule type="expression" dxfId="80" priority="17">
      <formula>IF(AND(#REF!="2",#REF!="2"),1)</formula>
    </cfRule>
  </conditionalFormatting>
  <conditionalFormatting sqref="E10:E11 D10 D6:F6">
    <cfRule type="expression" dxfId="79" priority="18">
      <formula>IF(AND(#REF!="2",#REF!="2"),1)</formula>
    </cfRule>
  </conditionalFormatting>
  <conditionalFormatting sqref="C6:D6">
    <cfRule type="expression" dxfId="78" priority="16">
      <formula>IF(AND(#REF!="2",#REF!="2"),1)</formula>
    </cfRule>
  </conditionalFormatting>
  <conditionalFormatting sqref="D7:D11">
    <cfRule type="expression" dxfId="77" priority="15">
      <formula>IF(AND(#REF!="2",#REF!="2"),1)</formula>
    </cfRule>
  </conditionalFormatting>
  <conditionalFormatting sqref="C7:C11">
    <cfRule type="expression" dxfId="76" priority="14">
      <formula>IF(AND(#REF!="2",#REF!="2"),1)</formula>
    </cfRule>
  </conditionalFormatting>
  <conditionalFormatting sqref="D7:F7">
    <cfRule type="expression" dxfId="75" priority="13">
      <formula>IF(AND(#REF!="2",#REF!="2"),1)</formula>
    </cfRule>
  </conditionalFormatting>
  <conditionalFormatting sqref="D8:D11 C6:D6 C8:C10">
    <cfRule type="expression" dxfId="74" priority="12">
      <formula>IF(AND(#REF!="2",#REF!="2"),1)</formula>
    </cfRule>
  </conditionalFormatting>
  <conditionalFormatting sqref="B6:C6">
    <cfRule type="expression" dxfId="73" priority="11">
      <formula>IF(AND(#REF!="2",#REF!="2"),1)</formula>
    </cfRule>
  </conditionalFormatting>
  <conditionalFormatting sqref="C7:C11">
    <cfRule type="expression" dxfId="72" priority="10">
      <formula>IF(AND(#REF!="2",#REF!="2"),1)</formula>
    </cfRule>
  </conditionalFormatting>
  <conditionalFormatting sqref="B7:B11">
    <cfRule type="expression" dxfId="71" priority="9">
      <formula>IF(AND(#REF!="2",#REF!="2"),1)</formula>
    </cfRule>
  </conditionalFormatting>
  <conditionalFormatting sqref="C7:D7">
    <cfRule type="expression" dxfId="70" priority="8">
      <formula>IF(AND(#REF!="2",#REF!="2"),1)</formula>
    </cfRule>
  </conditionalFormatting>
  <conditionalFormatting sqref="E8:E9">
    <cfRule type="expression" dxfId="69" priority="7">
      <formula>IF(AND(#REF!="2",#REF!="2"),1)</formula>
    </cfRule>
  </conditionalFormatting>
  <conditionalFormatting sqref="E8:E9">
    <cfRule type="expression" dxfId="68" priority="6">
      <formula>IF(AND(#REF!="2",#REF!="2"),1)</formula>
    </cfRule>
  </conditionalFormatting>
  <conditionalFormatting sqref="C7:C10">
    <cfRule type="expression" dxfId="67" priority="5">
      <formula>IF(AND(#REF!="2",#REF!="2"),1)</formula>
    </cfRule>
  </conditionalFormatting>
  <conditionalFormatting sqref="B7:B10">
    <cfRule type="expression" dxfId="66" priority="4">
      <formula>IF(AND(#REF!="2",#REF!="2"),1)</formula>
    </cfRule>
  </conditionalFormatting>
  <conditionalFormatting sqref="B7:B10">
    <cfRule type="expression" dxfId="65" priority="3">
      <formula>IF(AND(#REF!="2",#REF!="2"),1)</formula>
    </cfRule>
  </conditionalFormatting>
  <conditionalFormatting sqref="D8:D9">
    <cfRule type="expression" dxfId="64" priority="2">
      <formula>IF(AND(#REF!="2",#REF!="2"),1)</formula>
    </cfRule>
  </conditionalFormatting>
  <conditionalFormatting sqref="D8:D9">
    <cfRule type="expression" dxfId="63" priority="1">
      <formula>IF(AND(#REF!="2",#REF!="2"),1)</formula>
    </cfRule>
  </conditionalFormatting>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6"/>
  <dimension ref="A1:F15"/>
  <sheetViews>
    <sheetView workbookViewId="0">
      <selection activeCell="A15" sqref="A15"/>
    </sheetView>
  </sheetViews>
  <sheetFormatPr baseColWidth="10" defaultColWidth="11.375" defaultRowHeight="10.199999999999999" x14ac:dyDescent="0.15"/>
  <cols>
    <col min="1" max="1" width="38.125" style="904" customWidth="1"/>
    <col min="2" max="2" width="15.25" style="904" bestFit="1" customWidth="1"/>
    <col min="3" max="4" width="14.75" style="904" bestFit="1" customWidth="1"/>
    <col min="5" max="5" width="15.125" style="904" customWidth="1"/>
    <col min="6" max="6" width="13.75" style="904" customWidth="1"/>
    <col min="7" max="16384" width="11.375" style="904"/>
  </cols>
  <sheetData>
    <row r="1" spans="1:6" x14ac:dyDescent="0.15">
      <c r="A1" s="952"/>
    </row>
    <row r="2" spans="1:6" s="953" customFormat="1" x14ac:dyDescent="0.25">
      <c r="A2" s="222" t="s">
        <v>5008</v>
      </c>
      <c r="B2" s="222"/>
      <c r="C2" s="222"/>
      <c r="D2" s="222"/>
      <c r="E2" s="222"/>
    </row>
    <row r="3" spans="1:6" s="231" customFormat="1" x14ac:dyDescent="0.25">
      <c r="A3" s="222"/>
      <c r="B3" s="222"/>
      <c r="C3" s="222"/>
      <c r="D3" s="222"/>
      <c r="E3" s="222"/>
    </row>
    <row r="4" spans="1:6" s="231" customFormat="1" ht="20.399999999999999" x14ac:dyDescent="0.25">
      <c r="A4" s="2495" t="s">
        <v>2198</v>
      </c>
      <c r="B4" s="2568" t="s">
        <v>2199</v>
      </c>
      <c r="C4" s="2565"/>
      <c r="D4" s="2564"/>
      <c r="E4" s="2564"/>
      <c r="F4" s="2565"/>
    </row>
    <row r="5" spans="1:6" s="231" customFormat="1" ht="11.55" x14ac:dyDescent="0.25">
      <c r="A5" s="2569"/>
      <c r="B5" s="2570">
        <v>2017</v>
      </c>
      <c r="C5" s="2570">
        <v>2018</v>
      </c>
      <c r="D5" s="2570">
        <v>2019</v>
      </c>
      <c r="E5" s="2570" t="s">
        <v>1683</v>
      </c>
      <c r="F5" s="2567">
        <v>2021</v>
      </c>
    </row>
    <row r="6" spans="1:6" s="231" customFormat="1" x14ac:dyDescent="0.25">
      <c r="A6" s="222" t="s">
        <v>742</v>
      </c>
      <c r="B6" s="954">
        <v>274607761</v>
      </c>
      <c r="C6" s="954">
        <v>279716142</v>
      </c>
      <c r="D6" s="954">
        <v>322695252</v>
      </c>
      <c r="E6" s="954">
        <v>126940112</v>
      </c>
      <c r="F6" s="954">
        <v>662703120</v>
      </c>
    </row>
    <row r="7" spans="1:6" s="231" customFormat="1" ht="11.55" x14ac:dyDescent="0.25">
      <c r="A7" s="231" t="s">
        <v>2200</v>
      </c>
      <c r="B7" s="955">
        <v>203328286</v>
      </c>
      <c r="C7" s="955">
        <v>213625013</v>
      </c>
      <c r="D7" s="955">
        <v>270044445</v>
      </c>
      <c r="E7" s="955">
        <v>83860333</v>
      </c>
      <c r="F7" s="955">
        <v>643939993</v>
      </c>
    </row>
    <row r="8" spans="1:6" s="231" customFormat="1" ht="11.55" x14ac:dyDescent="0.25">
      <c r="A8" s="231" t="s">
        <v>2201</v>
      </c>
      <c r="B8" s="955">
        <v>44690060</v>
      </c>
      <c r="C8" s="955">
        <v>43713078</v>
      </c>
      <c r="D8" s="955">
        <v>31247601</v>
      </c>
      <c r="E8" s="955">
        <v>8547825</v>
      </c>
      <c r="F8" s="955">
        <v>5843151</v>
      </c>
    </row>
    <row r="9" spans="1:6" s="231" customFormat="1" ht="11.55" x14ac:dyDescent="0.25">
      <c r="A9" s="231" t="s">
        <v>2202</v>
      </c>
      <c r="B9" s="955">
        <v>26589415</v>
      </c>
      <c r="C9" s="955">
        <v>22378051</v>
      </c>
      <c r="D9" s="955">
        <v>21403206</v>
      </c>
      <c r="E9" s="955">
        <v>34531954</v>
      </c>
      <c r="F9" s="955">
        <v>12919976</v>
      </c>
    </row>
    <row r="10" spans="1:6" s="231" customFormat="1" x14ac:dyDescent="0.25">
      <c r="B10" s="956"/>
      <c r="C10" s="956"/>
      <c r="D10" s="955"/>
      <c r="E10" s="955"/>
    </row>
    <row r="11" spans="1:6" s="231" customFormat="1" x14ac:dyDescent="0.15">
      <c r="A11" s="123" t="s">
        <v>2203</v>
      </c>
      <c r="B11" s="957"/>
      <c r="C11" s="958"/>
      <c r="D11" s="958"/>
      <c r="E11" s="959"/>
    </row>
    <row r="12" spans="1:6" s="231" customFormat="1" x14ac:dyDescent="0.15">
      <c r="A12" s="949" t="s">
        <v>2204</v>
      </c>
      <c r="B12" s="957"/>
      <c r="C12" s="958"/>
      <c r="D12" s="958"/>
      <c r="E12" s="959"/>
    </row>
    <row r="13" spans="1:6" s="231" customFormat="1" x14ac:dyDescent="0.15">
      <c r="A13" s="266" t="s">
        <v>2205</v>
      </c>
      <c r="B13" s="958"/>
      <c r="C13" s="958"/>
      <c r="D13" s="958"/>
      <c r="E13" s="959"/>
    </row>
    <row r="14" spans="1:6" s="231" customFormat="1" x14ac:dyDescent="0.15">
      <c r="A14" s="266" t="s">
        <v>2206</v>
      </c>
      <c r="B14" s="958"/>
      <c r="C14" s="958"/>
      <c r="D14" s="958"/>
      <c r="E14" s="959"/>
    </row>
    <row r="15" spans="1:6" x14ac:dyDescent="0.15">
      <c r="A15" s="942" t="s">
        <v>2179</v>
      </c>
    </row>
  </sheetData>
  <conditionalFormatting sqref="B11:E12 B7:D10 B6:F6">
    <cfRule type="expression" dxfId="62" priority="9">
      <formula>IF(AND(#REF!="2",#REF!="2"),1)</formula>
    </cfRule>
  </conditionalFormatting>
  <conditionalFormatting sqref="E7:E10">
    <cfRule type="expression" dxfId="61" priority="8">
      <formula>IF(AND(#REF!="2",#REF!="2"),1)</formula>
    </cfRule>
  </conditionalFormatting>
  <conditionalFormatting sqref="D7:D9">
    <cfRule type="expression" dxfId="60" priority="7">
      <formula>IF(AND(#REF!="2",#REF!="2"),1)</formula>
    </cfRule>
  </conditionalFormatting>
  <conditionalFormatting sqref="F7:F9">
    <cfRule type="expression" dxfId="59" priority="6">
      <formula>IF(AND(#REF!="2",#REF!="2"),1)</formula>
    </cfRule>
  </conditionalFormatting>
  <conditionalFormatting sqref="D7:D9">
    <cfRule type="expression" dxfId="58" priority="5">
      <formula>IF(AND(#REF!="2",#REF!="2"),1)</formula>
    </cfRule>
  </conditionalFormatting>
  <conditionalFormatting sqref="C7:C9">
    <cfRule type="expression" dxfId="57" priority="4">
      <formula>IF(AND(#REF!="2",#REF!="2"),1)</formula>
    </cfRule>
  </conditionalFormatting>
  <conditionalFormatting sqref="E7:E9">
    <cfRule type="expression" dxfId="56" priority="3">
      <formula>IF(AND(#REF!="2",#REF!="2"),1)</formula>
    </cfRule>
  </conditionalFormatting>
  <conditionalFormatting sqref="B13:E13">
    <cfRule type="expression" dxfId="55" priority="2">
      <formula>IF(AND(#REF!="2",#REF!="2"),1)</formula>
    </cfRule>
  </conditionalFormatting>
  <conditionalFormatting sqref="B14:E14">
    <cfRule type="expression" dxfId="54" priority="1">
      <formula>IF(AND(#REF!="2",#REF!="2"),1)</formula>
    </cfRule>
  </conditionalFormatting>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97"/>
  <dimension ref="A2:F13"/>
  <sheetViews>
    <sheetView zoomScaleNormal="100" workbookViewId="0">
      <selection activeCell="A13" sqref="A13"/>
    </sheetView>
  </sheetViews>
  <sheetFormatPr baseColWidth="10" defaultColWidth="11.375" defaultRowHeight="10.199999999999999" x14ac:dyDescent="0.25"/>
  <cols>
    <col min="1" max="1" width="21" style="231" customWidth="1"/>
    <col min="2" max="4" width="16.375" style="231" customWidth="1"/>
    <col min="5" max="5" width="16.625" style="231" customWidth="1"/>
    <col min="6" max="6" width="16.25" style="231" customWidth="1"/>
    <col min="7" max="16384" width="11.375" style="231"/>
  </cols>
  <sheetData>
    <row r="2" spans="1:6" s="961" customFormat="1" x14ac:dyDescent="0.15">
      <c r="A2" s="222" t="s">
        <v>5009</v>
      </c>
      <c r="B2" s="960"/>
      <c r="C2" s="960"/>
      <c r="D2" s="960"/>
      <c r="E2" s="960"/>
    </row>
    <row r="3" spans="1:6" x14ac:dyDescent="0.25">
      <c r="A3" s="222"/>
      <c r="B3" s="222"/>
      <c r="C3" s="222"/>
      <c r="D3" s="222"/>
      <c r="E3" s="222"/>
    </row>
    <row r="4" spans="1:6" ht="22.6" customHeight="1" x14ac:dyDescent="0.25">
      <c r="A4" s="2495" t="s">
        <v>2207</v>
      </c>
      <c r="B4" s="2571" t="s">
        <v>2208</v>
      </c>
      <c r="C4" s="2572"/>
      <c r="D4" s="2572"/>
      <c r="E4" s="2572"/>
      <c r="F4" s="2565"/>
    </row>
    <row r="5" spans="1:6" ht="11.55" x14ac:dyDescent="0.25">
      <c r="A5" s="2569"/>
      <c r="B5" s="2567">
        <v>2017</v>
      </c>
      <c r="C5" s="2567">
        <v>2018</v>
      </c>
      <c r="D5" s="2567">
        <v>2019</v>
      </c>
      <c r="E5" s="2567" t="s">
        <v>1683</v>
      </c>
      <c r="F5" s="2567" t="s">
        <v>2185</v>
      </c>
    </row>
    <row r="6" spans="1:6" s="222" customFormat="1" x14ac:dyDescent="0.25">
      <c r="A6" s="222" t="s">
        <v>742</v>
      </c>
      <c r="B6" s="962">
        <v>228865474</v>
      </c>
      <c r="C6" s="962">
        <v>257238936</v>
      </c>
      <c r="D6" s="962">
        <v>266317712</v>
      </c>
      <c r="E6" s="962">
        <v>100293875</v>
      </c>
      <c r="F6" s="962">
        <v>47431487</v>
      </c>
    </row>
    <row r="7" spans="1:6" x14ac:dyDescent="0.25">
      <c r="A7" s="231" t="s">
        <v>2186</v>
      </c>
      <c r="B7" s="963">
        <v>188656708</v>
      </c>
      <c r="C7" s="963">
        <v>217769962</v>
      </c>
      <c r="D7" s="963">
        <v>249675729</v>
      </c>
      <c r="E7" s="963">
        <v>90046358</v>
      </c>
      <c r="F7" s="964">
        <v>43912091</v>
      </c>
    </row>
    <row r="8" spans="1:6" x14ac:dyDescent="0.25">
      <c r="A8" s="231" t="s">
        <v>2187</v>
      </c>
      <c r="B8" s="963">
        <v>40208766</v>
      </c>
      <c r="C8" s="963">
        <v>39468974</v>
      </c>
      <c r="D8" s="963">
        <v>16641983</v>
      </c>
      <c r="E8" s="963">
        <v>10247517</v>
      </c>
      <c r="F8" s="964">
        <v>3519396</v>
      </c>
    </row>
    <row r="10" spans="1:6" x14ac:dyDescent="0.15">
      <c r="A10" s="123" t="s">
        <v>2203</v>
      </c>
      <c r="B10" s="938"/>
      <c r="C10" s="938"/>
      <c r="D10" s="938"/>
      <c r="E10" s="938"/>
    </row>
    <row r="11" spans="1:6" x14ac:dyDescent="0.15">
      <c r="A11" s="949" t="s">
        <v>2189</v>
      </c>
      <c r="B11" s="938"/>
      <c r="C11" s="938"/>
      <c r="D11" s="938"/>
      <c r="E11" s="938"/>
    </row>
    <row r="12" spans="1:6" x14ac:dyDescent="0.15">
      <c r="A12" s="949" t="s">
        <v>2209</v>
      </c>
      <c r="B12" s="938"/>
      <c r="C12" s="938"/>
      <c r="D12" s="938"/>
      <c r="E12" s="938"/>
    </row>
    <row r="13" spans="1:6" x14ac:dyDescent="0.25">
      <c r="A13" s="942" t="s">
        <v>2179</v>
      </c>
    </row>
  </sheetData>
  <conditionalFormatting sqref="B6:D8 E6:F6">
    <cfRule type="expression" dxfId="53" priority="8">
      <formula>IF(AND(#REF!="2",#REF!="2"),1)</formula>
    </cfRule>
  </conditionalFormatting>
  <conditionalFormatting sqref="E7:E8">
    <cfRule type="expression" dxfId="52" priority="7">
      <formula>IF(AND(#REF!="2",#REF!="2"),1)</formula>
    </cfRule>
  </conditionalFormatting>
  <conditionalFormatting sqref="C6:D6">
    <cfRule type="expression" dxfId="51" priority="6">
      <formula>IF(AND(#REF!="2",#REF!="2"),1)</formula>
    </cfRule>
  </conditionalFormatting>
  <conditionalFormatting sqref="D7:D8">
    <cfRule type="expression" dxfId="50" priority="5">
      <formula>IF(AND(#REF!="2",#REF!="2"),1)</formula>
    </cfRule>
  </conditionalFormatting>
  <conditionalFormatting sqref="F7:F8">
    <cfRule type="expression" dxfId="49" priority="4">
      <formula>IF(AND(#REF!="2",#REF!="2"),1)</formula>
    </cfRule>
  </conditionalFormatting>
  <conditionalFormatting sqref="D7:D8">
    <cfRule type="expression" dxfId="48" priority="3">
      <formula>IF(AND(#REF!="2",#REF!="2"),1)</formula>
    </cfRule>
  </conditionalFormatting>
  <conditionalFormatting sqref="C7:C8">
    <cfRule type="expression" dxfId="47" priority="2">
      <formula>IF(AND(#REF!="2",#REF!="2"),1)</formula>
    </cfRule>
  </conditionalFormatting>
  <conditionalFormatting sqref="E7:E8">
    <cfRule type="expression" dxfId="46" priority="1">
      <formula>IF(AND(#REF!="2",#REF!="2"),1)</formula>
    </cfRule>
  </conditionalFormatting>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98"/>
  <dimension ref="A1:I16"/>
  <sheetViews>
    <sheetView workbookViewId="0"/>
  </sheetViews>
  <sheetFormatPr baseColWidth="10" defaultColWidth="9.125" defaultRowHeight="10.199999999999999" x14ac:dyDescent="0.15"/>
  <cols>
    <col min="1" max="1" width="10.75" style="378" customWidth="1"/>
    <col min="2" max="2" width="14.25" style="378" customWidth="1"/>
    <col min="3" max="4" width="12.125" style="378" customWidth="1"/>
    <col min="5" max="5" width="11.375" style="378" customWidth="1"/>
    <col min="6" max="6" width="18.875" style="378" customWidth="1"/>
    <col min="7" max="7" width="15.75" style="378" customWidth="1"/>
    <col min="8" max="8" width="10.75" style="378" customWidth="1"/>
    <col min="9" max="9" width="10.625" style="378" customWidth="1"/>
    <col min="10" max="16384" width="9.125" style="378"/>
  </cols>
  <sheetData>
    <row r="1" spans="1:9" ht="11.25" customHeight="1" x14ac:dyDescent="0.15"/>
    <row r="2" spans="1:9" ht="11.55" x14ac:dyDescent="0.15">
      <c r="A2" s="376" t="s">
        <v>2210</v>
      </c>
      <c r="B2" s="965"/>
      <c r="C2" s="965"/>
      <c r="D2" s="965"/>
      <c r="E2" s="965"/>
      <c r="F2" s="965"/>
      <c r="G2" s="965"/>
      <c r="H2" s="965"/>
      <c r="I2" s="965"/>
    </row>
    <row r="3" spans="1:9" ht="11.25" customHeight="1" x14ac:dyDescent="0.15">
      <c r="A3" s="387"/>
    </row>
    <row r="4" spans="1:9" ht="11.25" customHeight="1" x14ac:dyDescent="0.15">
      <c r="A4" s="2573" t="s">
        <v>1246</v>
      </c>
      <c r="B4" s="2574" t="s">
        <v>2211</v>
      </c>
      <c r="C4" s="2575"/>
      <c r="D4" s="2575"/>
      <c r="E4" s="2575"/>
      <c r="F4" s="2575"/>
      <c r="G4" s="2575"/>
      <c r="H4" s="2575"/>
      <c r="I4" s="2576"/>
    </row>
    <row r="5" spans="1:9" ht="11.25" customHeight="1" x14ac:dyDescent="0.15">
      <c r="A5" s="852"/>
      <c r="B5" s="2573" t="s">
        <v>742</v>
      </c>
      <c r="C5" s="2574" t="s">
        <v>2212</v>
      </c>
      <c r="D5" s="2575"/>
      <c r="E5" s="2575"/>
      <c r="F5" s="2575"/>
      <c r="G5" s="2575"/>
      <c r="H5" s="2575"/>
      <c r="I5" s="2576"/>
    </row>
    <row r="6" spans="1:9" s="392" customFormat="1" ht="33.799999999999997" customHeight="1" x14ac:dyDescent="0.25">
      <c r="A6" s="2577"/>
      <c r="B6" s="2577"/>
      <c r="C6" s="2578" t="s">
        <v>2213</v>
      </c>
      <c r="D6" s="2578" t="s">
        <v>2214</v>
      </c>
      <c r="E6" s="2578" t="s">
        <v>2215</v>
      </c>
      <c r="F6" s="2578" t="s">
        <v>2216</v>
      </c>
      <c r="G6" s="2578" t="s">
        <v>2217</v>
      </c>
      <c r="H6" s="2578" t="s">
        <v>2218</v>
      </c>
      <c r="I6" s="2578" t="s">
        <v>2219</v>
      </c>
    </row>
    <row r="7" spans="1:9" ht="13.95" customHeight="1" x14ac:dyDescent="0.15">
      <c r="A7" s="855">
        <v>2017</v>
      </c>
      <c r="B7" s="966">
        <v>11875</v>
      </c>
      <c r="C7" s="872">
        <v>2297</v>
      </c>
      <c r="D7" s="872">
        <v>5543</v>
      </c>
      <c r="E7" s="872">
        <v>516</v>
      </c>
      <c r="F7" s="872">
        <v>1581</v>
      </c>
      <c r="G7" s="872">
        <v>1455</v>
      </c>
      <c r="H7" s="872">
        <v>123</v>
      </c>
      <c r="I7" s="872">
        <v>360</v>
      </c>
    </row>
    <row r="8" spans="1:9" ht="13.95" customHeight="1" x14ac:dyDescent="0.15">
      <c r="A8" s="967">
        <v>2018</v>
      </c>
      <c r="B8" s="966">
        <v>12843</v>
      </c>
      <c r="C8" s="872">
        <v>2338</v>
      </c>
      <c r="D8" s="872">
        <v>6033</v>
      </c>
      <c r="E8" s="872">
        <v>653</v>
      </c>
      <c r="F8" s="872">
        <v>1787</v>
      </c>
      <c r="G8" s="872">
        <v>1396</v>
      </c>
      <c r="H8" s="872">
        <v>185</v>
      </c>
      <c r="I8" s="872">
        <v>451</v>
      </c>
    </row>
    <row r="9" spans="1:9" ht="13.95" customHeight="1" x14ac:dyDescent="0.15">
      <c r="A9" s="855">
        <v>2019</v>
      </c>
      <c r="B9" s="966">
        <v>11889</v>
      </c>
      <c r="C9" s="872">
        <v>2569</v>
      </c>
      <c r="D9" s="872">
        <v>5423</v>
      </c>
      <c r="E9" s="872">
        <v>529</v>
      </c>
      <c r="F9" s="872">
        <v>1522</v>
      </c>
      <c r="G9" s="872">
        <v>1247</v>
      </c>
      <c r="H9" s="872">
        <v>158</v>
      </c>
      <c r="I9" s="872">
        <v>441</v>
      </c>
    </row>
    <row r="10" spans="1:9" ht="13.95" customHeight="1" x14ac:dyDescent="0.15">
      <c r="A10" s="855" t="s">
        <v>2220</v>
      </c>
      <c r="B10" s="966">
        <v>1625</v>
      </c>
      <c r="C10" s="872">
        <v>299</v>
      </c>
      <c r="D10" s="872">
        <v>780</v>
      </c>
      <c r="E10" s="872">
        <v>91</v>
      </c>
      <c r="F10" s="872">
        <v>218</v>
      </c>
      <c r="G10" s="872">
        <v>178</v>
      </c>
      <c r="H10" s="872">
        <v>24</v>
      </c>
      <c r="I10" s="872">
        <v>35</v>
      </c>
    </row>
    <row r="11" spans="1:9" ht="13.95" customHeight="1" x14ac:dyDescent="0.15">
      <c r="A11" s="855" t="s">
        <v>2221</v>
      </c>
      <c r="B11" s="966">
        <v>2003</v>
      </c>
      <c r="C11" s="872">
        <v>260</v>
      </c>
      <c r="D11" s="872">
        <v>1125</v>
      </c>
      <c r="E11" s="872">
        <v>102</v>
      </c>
      <c r="F11" s="872">
        <v>250</v>
      </c>
      <c r="G11" s="872">
        <v>171</v>
      </c>
      <c r="H11" s="872">
        <v>26</v>
      </c>
      <c r="I11" s="872">
        <v>69</v>
      </c>
    </row>
    <row r="12" spans="1:9" ht="13.95" customHeight="1" x14ac:dyDescent="0.15">
      <c r="A12" s="387"/>
    </row>
    <row r="13" spans="1:9" x14ac:dyDescent="0.15">
      <c r="A13" s="387" t="s">
        <v>2222</v>
      </c>
      <c r="B13" s="428"/>
      <c r="C13" s="428"/>
      <c r="D13" s="428"/>
      <c r="E13" s="428"/>
      <c r="F13" s="428"/>
      <c r="G13" s="428"/>
      <c r="H13" s="428"/>
      <c r="I13" s="428"/>
    </row>
    <row r="14" spans="1:9" x14ac:dyDescent="0.15">
      <c r="A14" s="387" t="s">
        <v>2223</v>
      </c>
      <c r="B14" s="428"/>
      <c r="C14" s="428"/>
      <c r="D14" s="428"/>
      <c r="E14" s="428"/>
      <c r="F14" s="428"/>
      <c r="G14" s="428"/>
      <c r="H14" s="428"/>
      <c r="I14" s="428"/>
    </row>
    <row r="15" spans="1:9" x14ac:dyDescent="0.15">
      <c r="A15" s="387" t="s">
        <v>2224</v>
      </c>
      <c r="B15" s="428"/>
      <c r="C15" s="428"/>
      <c r="D15" s="428"/>
      <c r="E15" s="428"/>
      <c r="F15" s="428"/>
      <c r="G15" s="428"/>
      <c r="H15" s="428"/>
      <c r="I15" s="428"/>
    </row>
    <row r="16" spans="1:9" x14ac:dyDescent="0.15">
      <c r="A16" s="387" t="s">
        <v>2225</v>
      </c>
      <c r="B16" s="428"/>
      <c r="C16" s="428"/>
      <c r="D16" s="428"/>
      <c r="E16" s="428"/>
      <c r="F16" s="428"/>
      <c r="G16" s="428"/>
      <c r="H16" s="428"/>
      <c r="I16" s="428"/>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99"/>
  <dimension ref="A2:I28"/>
  <sheetViews>
    <sheetView workbookViewId="0"/>
  </sheetViews>
  <sheetFormatPr baseColWidth="10" defaultColWidth="9.125" defaultRowHeight="10.199999999999999" x14ac:dyDescent="0.15"/>
  <cols>
    <col min="1" max="1" width="17.125" style="378" customWidth="1"/>
    <col min="2" max="2" width="14" style="378" customWidth="1"/>
    <col min="3" max="5" width="13.375" style="378" customWidth="1"/>
    <col min="6" max="6" width="16.875" style="378" customWidth="1"/>
    <col min="7" max="7" width="14.625" style="378" customWidth="1"/>
    <col min="8" max="9" width="13.625" style="378" customWidth="1"/>
    <col min="10" max="16384" width="9.125" style="378"/>
  </cols>
  <sheetData>
    <row r="2" spans="1:9" s="392" customFormat="1" ht="11.55" x14ac:dyDescent="0.25">
      <c r="A2" s="376" t="s">
        <v>2226</v>
      </c>
    </row>
    <row r="3" spans="1:9" ht="11.25" customHeight="1" x14ac:dyDescent="0.15">
      <c r="A3" s="387"/>
    </row>
    <row r="4" spans="1:9" ht="13.95" customHeight="1" x14ac:dyDescent="0.15">
      <c r="A4" s="2579" t="s">
        <v>674</v>
      </c>
      <c r="B4" s="2580" t="s">
        <v>2211</v>
      </c>
      <c r="C4" s="2581"/>
      <c r="D4" s="2581"/>
      <c r="E4" s="2581"/>
      <c r="F4" s="2581"/>
      <c r="G4" s="2581"/>
      <c r="H4" s="2581"/>
      <c r="I4" s="2581"/>
    </row>
    <row r="5" spans="1:9" ht="13.95" customHeight="1" x14ac:dyDescent="0.15">
      <c r="A5" s="968"/>
      <c r="B5" s="2582" t="s">
        <v>742</v>
      </c>
      <c r="C5" s="2583" t="s">
        <v>2212</v>
      </c>
      <c r="D5" s="2581"/>
      <c r="E5" s="2581"/>
      <c r="F5" s="2581"/>
      <c r="G5" s="2581"/>
      <c r="H5" s="2581"/>
      <c r="I5" s="2581"/>
    </row>
    <row r="6" spans="1:9" ht="33.799999999999997" customHeight="1" x14ac:dyDescent="0.15">
      <c r="A6" s="2584"/>
      <c r="B6" s="2585"/>
      <c r="C6" s="2586" t="s">
        <v>2227</v>
      </c>
      <c r="D6" s="2587" t="s">
        <v>2228</v>
      </c>
      <c r="E6" s="2587" t="s">
        <v>2215</v>
      </c>
      <c r="F6" s="2578" t="s">
        <v>2216</v>
      </c>
      <c r="G6" s="2578" t="s">
        <v>2217</v>
      </c>
      <c r="H6" s="2578" t="s">
        <v>2218</v>
      </c>
      <c r="I6" s="2587" t="s">
        <v>2219</v>
      </c>
    </row>
    <row r="7" spans="1:9" ht="13.95" customHeight="1" x14ac:dyDescent="0.15">
      <c r="A7" s="379" t="s">
        <v>742</v>
      </c>
      <c r="B7" s="969">
        <v>2003</v>
      </c>
      <c r="C7" s="969">
        <v>260</v>
      </c>
      <c r="D7" s="969">
        <v>1125</v>
      </c>
      <c r="E7" s="969">
        <v>102</v>
      </c>
      <c r="F7" s="969">
        <v>250</v>
      </c>
      <c r="G7" s="969">
        <v>171</v>
      </c>
      <c r="H7" s="969">
        <v>26</v>
      </c>
      <c r="I7" s="969">
        <v>69</v>
      </c>
    </row>
    <row r="8" spans="1:9" ht="10.55" customHeight="1" x14ac:dyDescent="0.15">
      <c r="A8" s="383" t="s">
        <v>677</v>
      </c>
      <c r="B8" s="969">
        <v>4</v>
      </c>
      <c r="C8" s="872">
        <v>0</v>
      </c>
      <c r="D8" s="872">
        <v>0</v>
      </c>
      <c r="E8" s="872">
        <v>2</v>
      </c>
      <c r="F8" s="872">
        <v>0</v>
      </c>
      <c r="G8" s="872">
        <v>2</v>
      </c>
      <c r="H8" s="872">
        <v>0</v>
      </c>
      <c r="I8" s="872">
        <v>0</v>
      </c>
    </row>
    <row r="9" spans="1:9" ht="10.55" customHeight="1" x14ac:dyDescent="0.15">
      <c r="A9" s="383" t="s">
        <v>678</v>
      </c>
      <c r="B9" s="969">
        <v>0</v>
      </c>
      <c r="C9" s="872">
        <v>0</v>
      </c>
      <c r="D9" s="872">
        <v>0</v>
      </c>
      <c r="E9" s="872">
        <v>0</v>
      </c>
      <c r="F9" s="872">
        <v>0</v>
      </c>
      <c r="G9" s="872">
        <v>0</v>
      </c>
      <c r="H9" s="872">
        <v>0</v>
      </c>
      <c r="I9" s="872">
        <v>0</v>
      </c>
    </row>
    <row r="10" spans="1:9" ht="10.55" customHeight="1" x14ac:dyDescent="0.15">
      <c r="A10" s="383" t="s">
        <v>679</v>
      </c>
      <c r="B10" s="969">
        <v>29</v>
      </c>
      <c r="C10" s="872">
        <v>13</v>
      </c>
      <c r="D10" s="872">
        <v>8</v>
      </c>
      <c r="E10" s="872">
        <v>2</v>
      </c>
      <c r="F10" s="872">
        <v>1</v>
      </c>
      <c r="G10" s="872">
        <v>5</v>
      </c>
      <c r="H10" s="872">
        <v>0</v>
      </c>
      <c r="I10" s="872">
        <v>0</v>
      </c>
    </row>
    <row r="11" spans="1:9" ht="10.55" customHeight="1" x14ac:dyDescent="0.15">
      <c r="A11" s="383" t="s">
        <v>680</v>
      </c>
      <c r="B11" s="969">
        <v>7</v>
      </c>
      <c r="C11" s="872">
        <v>3</v>
      </c>
      <c r="D11" s="872">
        <v>2</v>
      </c>
      <c r="E11" s="872">
        <v>1</v>
      </c>
      <c r="F11" s="872">
        <v>0</v>
      </c>
      <c r="G11" s="872">
        <v>1</v>
      </c>
      <c r="H11" s="872">
        <v>0</v>
      </c>
      <c r="I11" s="872">
        <v>0</v>
      </c>
    </row>
    <row r="12" spans="1:9" ht="10.55" customHeight="1" x14ac:dyDescent="0.15">
      <c r="A12" s="383" t="s">
        <v>681</v>
      </c>
      <c r="B12" s="969">
        <v>42</v>
      </c>
      <c r="C12" s="872">
        <v>2</v>
      </c>
      <c r="D12" s="872">
        <v>14</v>
      </c>
      <c r="E12" s="872">
        <v>1</v>
      </c>
      <c r="F12" s="872">
        <v>10</v>
      </c>
      <c r="G12" s="872">
        <v>14</v>
      </c>
      <c r="H12" s="872">
        <v>1</v>
      </c>
      <c r="I12" s="872">
        <v>0</v>
      </c>
    </row>
    <row r="13" spans="1:9" ht="10.55" customHeight="1" x14ac:dyDescent="0.15">
      <c r="A13" s="383" t="s">
        <v>682</v>
      </c>
      <c r="B13" s="969">
        <v>108</v>
      </c>
      <c r="C13" s="872">
        <v>36</v>
      </c>
      <c r="D13" s="872">
        <v>36</v>
      </c>
      <c r="E13" s="872">
        <v>5</v>
      </c>
      <c r="F13" s="872">
        <v>11</v>
      </c>
      <c r="G13" s="872">
        <v>9</v>
      </c>
      <c r="H13" s="872">
        <v>2</v>
      </c>
      <c r="I13" s="872">
        <v>9</v>
      </c>
    </row>
    <row r="14" spans="1:9" ht="10.55" customHeight="1" x14ac:dyDescent="0.15">
      <c r="A14" s="383" t="s">
        <v>683</v>
      </c>
      <c r="B14" s="969">
        <v>1290</v>
      </c>
      <c r="C14" s="872">
        <v>136</v>
      </c>
      <c r="D14" s="872">
        <v>864</v>
      </c>
      <c r="E14" s="872">
        <v>56</v>
      </c>
      <c r="F14" s="872">
        <v>141</v>
      </c>
      <c r="G14" s="872">
        <v>48</v>
      </c>
      <c r="H14" s="872">
        <v>17</v>
      </c>
      <c r="I14" s="872">
        <v>28</v>
      </c>
    </row>
    <row r="15" spans="1:9" ht="10.55" customHeight="1" x14ac:dyDescent="0.15">
      <c r="A15" s="383" t="s">
        <v>684</v>
      </c>
      <c r="B15" s="969">
        <v>53</v>
      </c>
      <c r="C15" s="872">
        <v>4</v>
      </c>
      <c r="D15" s="872">
        <v>35</v>
      </c>
      <c r="E15" s="872">
        <v>2</v>
      </c>
      <c r="F15" s="872">
        <v>2</v>
      </c>
      <c r="G15" s="872">
        <v>8</v>
      </c>
      <c r="H15" s="872">
        <v>0</v>
      </c>
      <c r="I15" s="872">
        <v>2</v>
      </c>
    </row>
    <row r="16" spans="1:9" ht="10.55" customHeight="1" x14ac:dyDescent="0.15">
      <c r="A16" s="383" t="s">
        <v>685</v>
      </c>
      <c r="B16" s="969">
        <v>87</v>
      </c>
      <c r="C16" s="872">
        <v>12</v>
      </c>
      <c r="D16" s="872">
        <v>29</v>
      </c>
      <c r="E16" s="872">
        <v>8</v>
      </c>
      <c r="F16" s="872">
        <v>11</v>
      </c>
      <c r="G16" s="872">
        <v>26</v>
      </c>
      <c r="H16" s="872">
        <v>0</v>
      </c>
      <c r="I16" s="872">
        <v>1</v>
      </c>
    </row>
    <row r="17" spans="1:9" ht="10.55" customHeight="1" x14ac:dyDescent="0.15">
      <c r="A17" s="383" t="s">
        <v>732</v>
      </c>
      <c r="B17" s="969">
        <v>41</v>
      </c>
      <c r="C17" s="970">
        <v>4</v>
      </c>
      <c r="D17" s="970">
        <v>18</v>
      </c>
      <c r="E17" s="970">
        <v>6</v>
      </c>
      <c r="F17" s="970">
        <v>4</v>
      </c>
      <c r="G17" s="970">
        <v>8</v>
      </c>
      <c r="H17" s="970">
        <v>0</v>
      </c>
      <c r="I17" s="970">
        <v>1</v>
      </c>
    </row>
    <row r="18" spans="1:9" ht="10.55" customHeight="1" x14ac:dyDescent="0.15">
      <c r="A18" s="383" t="s">
        <v>688</v>
      </c>
      <c r="B18" s="969">
        <v>102</v>
      </c>
      <c r="C18" s="872">
        <v>15</v>
      </c>
      <c r="D18" s="872">
        <v>41</v>
      </c>
      <c r="E18" s="872">
        <v>2</v>
      </c>
      <c r="F18" s="872">
        <v>6</v>
      </c>
      <c r="G18" s="872">
        <v>8</v>
      </c>
      <c r="H18" s="970">
        <v>5</v>
      </c>
      <c r="I18" s="872">
        <v>25</v>
      </c>
    </row>
    <row r="19" spans="1:9" ht="10.55" customHeight="1" x14ac:dyDescent="0.15">
      <c r="A19" s="383" t="s">
        <v>689</v>
      </c>
      <c r="B19" s="969">
        <v>72</v>
      </c>
      <c r="C19" s="872">
        <v>12</v>
      </c>
      <c r="D19" s="872">
        <v>27</v>
      </c>
      <c r="E19" s="872">
        <v>7</v>
      </c>
      <c r="F19" s="872">
        <v>6</v>
      </c>
      <c r="G19" s="872">
        <v>17</v>
      </c>
      <c r="H19" s="872">
        <v>1</v>
      </c>
      <c r="I19" s="872">
        <v>2</v>
      </c>
    </row>
    <row r="20" spans="1:9" ht="10.55" customHeight="1" x14ac:dyDescent="0.15">
      <c r="A20" s="383" t="s">
        <v>690</v>
      </c>
      <c r="B20" s="969">
        <v>66</v>
      </c>
      <c r="C20" s="872">
        <v>18</v>
      </c>
      <c r="D20" s="872">
        <v>20</v>
      </c>
      <c r="E20" s="872">
        <v>5</v>
      </c>
      <c r="F20" s="872">
        <v>9</v>
      </c>
      <c r="G20" s="872">
        <v>14</v>
      </c>
      <c r="H20" s="872">
        <v>0</v>
      </c>
      <c r="I20" s="872">
        <v>0</v>
      </c>
    </row>
    <row r="21" spans="1:9" ht="10.55" customHeight="1" x14ac:dyDescent="0.15">
      <c r="A21" s="383" t="s">
        <v>691</v>
      </c>
      <c r="B21" s="969">
        <v>89</v>
      </c>
      <c r="C21" s="872">
        <v>5</v>
      </c>
      <c r="D21" s="872">
        <v>24</v>
      </c>
      <c r="E21" s="872">
        <v>5</v>
      </c>
      <c r="F21" s="872">
        <v>46</v>
      </c>
      <c r="G21" s="872">
        <v>8</v>
      </c>
      <c r="H21" s="872">
        <v>0</v>
      </c>
      <c r="I21" s="872">
        <v>1</v>
      </c>
    </row>
    <row r="22" spans="1:9" ht="10.55" customHeight="1" x14ac:dyDescent="0.15">
      <c r="A22" s="383" t="s">
        <v>692</v>
      </c>
      <c r="B22" s="969">
        <v>5</v>
      </c>
      <c r="C22" s="872">
        <v>0</v>
      </c>
      <c r="D22" s="872">
        <v>3</v>
      </c>
      <c r="E22" s="872">
        <v>0</v>
      </c>
      <c r="F22" s="872">
        <v>2</v>
      </c>
      <c r="G22" s="872">
        <v>0</v>
      </c>
      <c r="H22" s="872">
        <v>0</v>
      </c>
      <c r="I22" s="872">
        <v>0</v>
      </c>
    </row>
    <row r="23" spans="1:9" ht="10.55" customHeight="1" x14ac:dyDescent="0.15">
      <c r="A23" s="383" t="s">
        <v>693</v>
      </c>
      <c r="B23" s="969">
        <v>8</v>
      </c>
      <c r="C23" s="872">
        <v>0</v>
      </c>
      <c r="D23" s="872">
        <v>4</v>
      </c>
      <c r="E23" s="872">
        <v>0</v>
      </c>
      <c r="F23" s="872">
        <v>1</v>
      </c>
      <c r="G23" s="872">
        <v>3</v>
      </c>
      <c r="H23" s="872">
        <v>0</v>
      </c>
      <c r="I23" s="872">
        <v>0</v>
      </c>
    </row>
    <row r="24" spans="1:9" ht="13.95" customHeight="1" x14ac:dyDescent="0.15">
      <c r="A24" s="387"/>
    </row>
    <row r="25" spans="1:9" x14ac:dyDescent="0.15">
      <c r="A25" s="387" t="s">
        <v>2222</v>
      </c>
      <c r="B25" s="428"/>
      <c r="C25" s="428"/>
      <c r="D25" s="428"/>
      <c r="E25" s="428"/>
      <c r="F25" s="428"/>
      <c r="G25" s="428"/>
      <c r="H25" s="428"/>
      <c r="I25" s="428"/>
    </row>
    <row r="26" spans="1:9" x14ac:dyDescent="0.15">
      <c r="A26" s="387" t="s">
        <v>2223</v>
      </c>
      <c r="B26" s="428"/>
      <c r="C26" s="428"/>
      <c r="D26" s="428"/>
      <c r="E26" s="428"/>
      <c r="F26" s="428"/>
      <c r="G26" s="428"/>
      <c r="H26" s="428"/>
      <c r="I26" s="428"/>
    </row>
    <row r="27" spans="1:9" x14ac:dyDescent="0.15">
      <c r="A27" s="400" t="s">
        <v>696</v>
      </c>
      <c r="B27" s="971"/>
      <c r="C27" s="971"/>
      <c r="D27" s="971"/>
      <c r="E27" s="971"/>
      <c r="F27" s="971"/>
      <c r="G27" s="971"/>
      <c r="H27" s="971"/>
      <c r="I27" s="971"/>
    </row>
    <row r="28" spans="1:9" x14ac:dyDescent="0.15">
      <c r="A28" s="387" t="s">
        <v>2225</v>
      </c>
      <c r="B28" s="428"/>
      <c r="C28" s="428"/>
      <c r="D28" s="428"/>
      <c r="E28" s="428"/>
      <c r="F28" s="428"/>
      <c r="G28" s="428"/>
      <c r="H28" s="428"/>
      <c r="I28" s="428"/>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9CED3ECF3933B45900640ABD885D19F" ma:contentTypeVersion="13" ma:contentTypeDescription="Crear nuevo documento." ma:contentTypeScope="" ma:versionID="2dcb64d4345b5061b912bd0d240f58c9">
  <xsd:schema xmlns:xsd="http://www.w3.org/2001/XMLSchema" xmlns:xs="http://www.w3.org/2001/XMLSchema" xmlns:p="http://schemas.microsoft.com/office/2006/metadata/properties" xmlns:ns2="569eed06-2f3c-411f-809b-15ae850a0396" xmlns:ns3="8825ee46-a2c8-4f9b-b83a-dc7f75123e9d" targetNamespace="http://schemas.microsoft.com/office/2006/metadata/properties" ma:root="true" ma:fieldsID="eab331940844c5b842897a737cbc17db" ns2:_="" ns3:_="">
    <xsd:import namespace="569eed06-2f3c-411f-809b-15ae850a0396"/>
    <xsd:import namespace="8825ee46-a2c8-4f9b-b83a-dc7f75123e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9eed06-2f3c-411f-809b-15ae850a0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c6d0a366-f013-4afb-8079-7418cfb1d11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825ee46-a2c8-4f9b-b83a-dc7f75123e9d"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b8bb7780-966c-46c4-91ca-d623f7ae8829}" ma:internalName="TaxCatchAll" ma:showField="CatchAllData" ma:web="8825ee46-a2c8-4f9b-b83a-dc7f75123e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825ee46-a2c8-4f9b-b83a-dc7f75123e9d" xsi:nil="true"/>
    <lcf76f155ced4ddcb4097134ff3c332f xmlns="569eed06-2f3c-411f-809b-15ae850a0396">
      <Terms xmlns="http://schemas.microsoft.com/office/infopath/2007/PartnerControls"/>
    </lcf76f155ced4ddcb4097134ff3c332f>
    <SharedWithUsers xmlns="8825ee46-a2c8-4f9b-b83a-dc7f75123e9d">
      <UserInfo>
        <DisplayName>Raul Baez Araneda</DisplayName>
        <AccountId>23</AccountId>
        <AccountType/>
      </UserInfo>
    </SharedWithUsers>
  </documentManagement>
</p:properties>
</file>

<file path=customXml/itemProps1.xml><?xml version="1.0" encoding="utf-8"?>
<ds:datastoreItem xmlns:ds="http://schemas.openxmlformats.org/officeDocument/2006/customXml" ds:itemID="{44557006-D320-4D8E-95E2-8054E927F1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9eed06-2f3c-411f-809b-15ae850a0396"/>
    <ds:schemaRef ds:uri="8825ee46-a2c8-4f9b-b83a-dc7f75123e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4C968F-6E02-4E0B-8D3A-672FC83F8074}">
  <ds:schemaRefs>
    <ds:schemaRef ds:uri="http://schemas.microsoft.com/sharepoint/v3/contenttype/forms"/>
  </ds:schemaRefs>
</ds:datastoreItem>
</file>

<file path=customXml/itemProps3.xml><?xml version="1.0" encoding="utf-8"?>
<ds:datastoreItem xmlns:ds="http://schemas.openxmlformats.org/officeDocument/2006/customXml" ds:itemID="{7DAE50D6-9EA2-4E67-B6E2-372ED3ED3ADA}">
  <ds:schemaRefs>
    <ds:schemaRef ds:uri="http://schemas.microsoft.com/office/2006/metadata/properties"/>
    <ds:schemaRef ds:uri="http://schemas.microsoft.com/office/infopath/2007/PartnerControls"/>
    <ds:schemaRef ds:uri="8825ee46-a2c8-4f9b-b83a-dc7f75123e9d"/>
    <ds:schemaRef ds:uri="569eed06-2f3c-411f-809b-15ae850a03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341</vt:i4>
      </vt:variant>
      <vt:variant>
        <vt:lpstr>Rangos con nombre</vt:lpstr>
      </vt:variant>
      <vt:variant>
        <vt:i4>12</vt:i4>
      </vt:variant>
    </vt:vector>
  </HeadingPairs>
  <TitlesOfParts>
    <vt:vector size="353" baseType="lpstr">
      <vt:lpstr>ÍNDICE</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10.27</vt:lpstr>
      <vt:lpstr>10.28</vt:lpstr>
      <vt:lpstr>10.29</vt:lpstr>
      <vt:lpstr>10.30</vt:lpstr>
      <vt:lpstr>10.31</vt:lpstr>
      <vt:lpstr>10.32</vt:lpstr>
      <vt:lpstr>10.33</vt:lpstr>
      <vt:lpstr>10.34</vt:lpstr>
      <vt:lpstr>10.35</vt:lpstr>
      <vt:lpstr>10.36</vt:lpstr>
      <vt:lpstr>10.37</vt:lpstr>
      <vt:lpstr>10.38</vt:lpstr>
      <vt:lpstr>10.39</vt:lpstr>
      <vt:lpstr>10.40</vt:lpstr>
      <vt:lpstr>10.41</vt:lpstr>
      <vt:lpstr>10.42</vt:lpstr>
      <vt:lpstr>10.43</vt:lpstr>
      <vt:lpstr>10.44</vt:lpstr>
      <vt:lpstr>10.45</vt:lpstr>
      <vt:lpstr>10.46</vt:lpstr>
      <vt:lpstr>10.47</vt:lpstr>
      <vt:lpstr>10.48</vt:lpstr>
      <vt:lpstr>10.49</vt:lpstr>
      <vt:lpstr>10.50</vt:lpstr>
      <vt:lpstr>10.51</vt:lpstr>
      <vt:lpstr>10.52</vt:lpstr>
      <vt:lpstr>10.53</vt:lpstr>
      <vt:lpstr>10.54</vt:lpstr>
      <vt:lpstr>10.55</vt:lpstr>
      <vt:lpstr>10.56</vt:lpstr>
      <vt:lpstr>10.57</vt:lpstr>
      <vt:lpstr>10.58</vt:lpstr>
      <vt:lpstr>10.59</vt:lpstr>
      <vt:lpstr>10.60</vt:lpstr>
      <vt:lpstr>10.61</vt:lpstr>
      <vt:lpstr>10.62</vt:lpstr>
      <vt:lpstr>10.63</vt:lpstr>
      <vt:lpstr>10.64</vt:lpstr>
      <vt:lpstr>10.65</vt:lpstr>
      <vt:lpstr>10.66</vt:lpstr>
      <vt:lpstr>10.67</vt:lpstr>
      <vt:lpstr>10.68</vt:lpstr>
      <vt:lpstr>10.69</vt:lpstr>
      <vt:lpstr>10.70</vt:lpstr>
      <vt:lpstr>10.71</vt:lpstr>
      <vt:lpstr>10.72</vt:lpstr>
      <vt:lpstr>10.73</vt:lpstr>
      <vt:lpstr>11.1</vt:lpstr>
      <vt:lpstr>11.2</vt:lpstr>
      <vt:lpstr>11.3</vt:lpstr>
      <vt:lpstr>11.4</vt:lpstr>
      <vt:lpstr>11.5</vt:lpstr>
      <vt:lpstr>12.1</vt:lpstr>
      <vt:lpstr>12.2</vt:lpstr>
      <vt:lpstr>12.3</vt:lpstr>
      <vt:lpstr>12.4</vt:lpstr>
      <vt:lpstr>12.5</vt:lpstr>
      <vt:lpstr>12.6</vt:lpstr>
      <vt:lpstr>13.1</vt:lpstr>
      <vt:lpstr>13.2</vt:lpstr>
      <vt:lpstr>13.3</vt:lpstr>
      <vt:lpstr>13.4</vt:lpstr>
      <vt:lpstr>13.5</vt:lpstr>
      <vt:lpstr>13.6</vt:lpstr>
      <vt:lpstr>13.7</vt:lpstr>
      <vt:lpstr>13.8</vt:lpstr>
      <vt:lpstr>13.9</vt:lpstr>
      <vt:lpstr>13.10</vt:lpstr>
      <vt:lpstr>13.11</vt:lpstr>
      <vt:lpstr>13.12</vt:lpstr>
      <vt:lpstr>13.13</vt:lpstr>
      <vt:lpstr>13.14</vt:lpstr>
      <vt:lpstr>13.15</vt:lpstr>
      <vt:lpstr>13.16</vt:lpstr>
      <vt:lpstr>13.17</vt:lpstr>
      <vt:lpstr>13.18</vt:lpstr>
      <vt:lpstr>13.19</vt:lpstr>
      <vt:lpstr>13.20</vt:lpstr>
      <vt:lpstr>13.21</vt:lpstr>
      <vt:lpstr>14.1</vt:lpstr>
      <vt:lpstr>14.2</vt:lpstr>
      <vt:lpstr>14.3</vt:lpstr>
      <vt:lpstr>14.4</vt:lpstr>
      <vt:lpstr>14.5</vt:lpstr>
      <vt:lpstr>14.6</vt:lpstr>
      <vt:lpstr>14.7</vt:lpstr>
      <vt:lpstr>14.8</vt:lpstr>
      <vt:lpstr>14.9</vt:lpstr>
      <vt:lpstr>14.10</vt:lpstr>
      <vt:lpstr>14.11</vt:lpstr>
      <vt:lpstr>14.12</vt:lpstr>
      <vt:lpstr>14.13</vt:lpstr>
      <vt:lpstr>14.14</vt:lpstr>
      <vt:lpstr>14.15</vt:lpstr>
      <vt:lpstr>14.16</vt:lpstr>
      <vt:lpstr>14.17</vt:lpstr>
      <vt:lpstr>14.18</vt:lpstr>
      <vt:lpstr>14.19</vt:lpstr>
      <vt:lpstr>14.20</vt:lpstr>
      <vt:lpstr>14.21</vt:lpstr>
      <vt:lpstr>14.22</vt:lpstr>
      <vt:lpstr>14.23</vt:lpstr>
      <vt:lpstr>14.24</vt:lpstr>
      <vt:lpstr>14.25</vt:lpstr>
      <vt:lpstr>14.26</vt:lpstr>
      <vt:lpstr>14.27</vt:lpstr>
      <vt:lpstr>14.28</vt:lpstr>
      <vt:lpstr>14.29</vt:lpstr>
      <vt:lpstr>14.30</vt:lpstr>
      <vt:lpstr>15.1</vt:lpstr>
      <vt:lpstr>15.2</vt:lpstr>
      <vt:lpstr>15.3</vt:lpstr>
      <vt:lpstr>15.4</vt:lpstr>
      <vt:lpstr>15.5</vt:lpstr>
      <vt:lpstr>15.6</vt:lpstr>
      <vt:lpstr>15.7</vt:lpstr>
      <vt:lpstr>15.8</vt:lpstr>
      <vt:lpstr>15.9</vt:lpstr>
      <vt:lpstr>15.10</vt:lpstr>
      <vt:lpstr>15.11</vt:lpstr>
      <vt:lpstr>15.12</vt:lpstr>
      <vt:lpstr>15.13</vt:lpstr>
      <vt:lpstr>15.14</vt:lpstr>
      <vt:lpstr>15.15</vt:lpstr>
      <vt:lpstr>15.16</vt:lpstr>
      <vt:lpstr>15.17</vt:lpstr>
      <vt:lpstr>15.18</vt:lpstr>
      <vt:lpstr>15.19</vt:lpstr>
      <vt:lpstr>15.20</vt:lpstr>
      <vt:lpstr>15.21</vt:lpstr>
      <vt:lpstr>15.22</vt:lpstr>
      <vt:lpstr>15.23 </vt:lpstr>
      <vt:lpstr>15.24</vt:lpstr>
      <vt:lpstr>15.25</vt:lpstr>
      <vt:lpstr>15.26</vt:lpstr>
      <vt:lpstr>15.27</vt:lpstr>
      <vt:lpstr>15.28</vt:lpstr>
      <vt:lpstr>15.29</vt:lpstr>
      <vt:lpstr>15.30</vt:lpstr>
      <vt:lpstr>15.31</vt:lpstr>
      <vt:lpstr>15.32</vt:lpstr>
      <vt:lpstr>15.33</vt:lpstr>
      <vt:lpstr>15.34</vt:lpstr>
      <vt:lpstr>15.35</vt:lpstr>
      <vt:lpstr>15.36</vt:lpstr>
      <vt:lpstr>15.37</vt:lpstr>
      <vt:lpstr>15.38</vt:lpstr>
      <vt:lpstr>15.39</vt:lpstr>
      <vt:lpstr>15.40</vt:lpstr>
      <vt:lpstr>15.41</vt:lpstr>
      <vt:lpstr>15.42</vt:lpstr>
      <vt:lpstr>15.43</vt:lpstr>
      <vt:lpstr>15.44</vt:lpstr>
      <vt:lpstr>15.45</vt:lpstr>
      <vt:lpstr>15.46</vt:lpstr>
      <vt:lpstr>15.47</vt:lpstr>
      <vt:lpstr>15.48</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16.24</vt:lpstr>
      <vt:lpstr>16.25</vt:lpstr>
      <vt:lpstr>16.26</vt:lpstr>
      <vt:lpstr>16.27</vt:lpstr>
      <vt:lpstr>16.28</vt:lpstr>
      <vt:lpstr>16.29</vt:lpstr>
      <vt:lpstr>16.30</vt:lpstr>
      <vt:lpstr>16.31</vt:lpstr>
      <vt:lpstr>16.32</vt:lpstr>
      <vt:lpstr>16.33</vt:lpstr>
      <vt:lpstr>16.34</vt:lpstr>
      <vt:lpstr>16.35</vt:lpstr>
      <vt:lpstr>16.36</vt:lpstr>
      <vt:lpstr>16.37</vt:lpstr>
      <vt:lpstr>16.38</vt:lpstr>
      <vt:lpstr>16.39</vt:lpstr>
      <vt:lpstr>16.40</vt:lpstr>
      <vt:lpstr>16.41</vt:lpstr>
      <vt:lpstr>16.42</vt:lpstr>
      <vt:lpstr>16.43</vt:lpstr>
      <vt:lpstr>16.44</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17.20</vt:lpstr>
      <vt:lpstr>17.21</vt:lpstr>
      <vt:lpstr>17.22</vt:lpstr>
      <vt:lpstr>17.23</vt:lpstr>
      <vt:lpstr>18.1</vt:lpstr>
      <vt:lpstr>18.2</vt:lpstr>
      <vt:lpstr>18.3</vt:lpstr>
      <vt:lpstr>18.4</vt:lpstr>
      <vt:lpstr>18.5</vt:lpstr>
      <vt:lpstr>18.6</vt:lpstr>
      <vt:lpstr>18.7</vt:lpstr>
      <vt:lpstr>19.1</vt:lpstr>
      <vt:lpstr>19.2</vt:lpstr>
      <vt:lpstr>19.3</vt:lpstr>
      <vt:lpstr>19.4</vt:lpstr>
      <vt:lpstr>19.5</vt:lpstr>
      <vt:lpstr>19.6</vt:lpstr>
      <vt:lpstr>19.7</vt:lpstr>
      <vt:lpstr>19.8</vt:lpstr>
      <vt:lpstr>19.9</vt:lpstr>
      <vt:lpstr>19.10</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21.1</vt:lpstr>
      <vt:lpstr>21.2</vt:lpstr>
      <vt:lpstr>21.3</vt:lpstr>
      <vt:lpstr>21.4</vt:lpstr>
      <vt:lpstr>22.1</vt:lpstr>
      <vt:lpstr>22.2</vt:lpstr>
      <vt:lpstr>22.3</vt:lpstr>
      <vt:lpstr>22.4</vt:lpstr>
      <vt:lpstr>22.5</vt:lpstr>
      <vt:lpstr>22.6</vt:lpstr>
      <vt:lpstr>22.7</vt:lpstr>
      <vt:lpstr>22.8</vt:lpstr>
      <vt:lpstr>22.9</vt:lpstr>
      <vt:lpstr>22.10</vt:lpstr>
      <vt:lpstr>22.11</vt:lpstr>
      <vt:lpstr>22.12</vt:lpstr>
      <vt:lpstr>22.13</vt:lpstr>
      <vt:lpstr>22.14</vt:lpstr>
      <vt:lpstr>22.15</vt:lpstr>
      <vt:lpstr>22.16</vt:lpstr>
      <vt:lpstr>22.17</vt:lpstr>
      <vt:lpstr>22.18</vt:lpstr>
      <vt:lpstr>23.1</vt:lpstr>
      <vt:lpstr>23.2</vt:lpstr>
      <vt:lpstr>23.3</vt:lpstr>
      <vt:lpstr>23.4</vt:lpstr>
      <vt:lpstr>24.1</vt:lpstr>
      <vt:lpstr>24.2</vt:lpstr>
      <vt:lpstr>24.3</vt:lpstr>
      <vt:lpstr>24.4</vt:lpstr>
      <vt:lpstr>24.5</vt:lpstr>
      <vt:lpstr>24.6</vt:lpstr>
      <vt:lpstr>24.7</vt:lpstr>
      <vt:lpstr>24.8</vt:lpstr>
      <vt:lpstr>24.9</vt:lpstr>
      <vt:lpstr>24.10</vt:lpstr>
      <vt:lpstr>24.11</vt:lpstr>
      <vt:lpstr>24.12</vt:lpstr>
      <vt:lpstr>24.13</vt:lpstr>
      <vt:lpstr>25.1</vt:lpstr>
      <vt:lpstr>25.2</vt:lpstr>
      <vt:lpstr>25.3</vt:lpstr>
      <vt:lpstr>25.4</vt:lpstr>
      <vt:lpstr>25.5</vt:lpstr>
      <vt:lpstr>26.1</vt:lpstr>
      <vt:lpstr>26.2</vt:lpstr>
      <vt:lpstr>26.3</vt:lpstr>
      <vt:lpstr>26.4</vt:lpstr>
      <vt:lpstr>26.5</vt:lpstr>
      <vt:lpstr>26.6</vt:lpstr>
      <vt:lpstr>26.7</vt:lpstr>
      <vt:lpstr>26.8</vt:lpstr>
      <vt:lpstr>26.9</vt:lpstr>
      <vt:lpstr>26.10</vt:lpstr>
      <vt:lpstr>26.11</vt:lpstr>
      <vt:lpstr>'10.33'!Área_de_impresión</vt:lpstr>
      <vt:lpstr>'11.4'!Área_de_impresión</vt:lpstr>
      <vt:lpstr>'11.5'!Área_de_impresión</vt:lpstr>
      <vt:lpstr>'13.21'!Área_de_impresión</vt:lpstr>
      <vt:lpstr>'13.3'!Área_de_impresión</vt:lpstr>
      <vt:lpstr>'16.22'!Área_de_impresión</vt:lpstr>
      <vt:lpstr>'16.23'!Área_de_impresión</vt:lpstr>
      <vt:lpstr>'16.35'!Área_de_impresión</vt:lpstr>
      <vt:lpstr>'16.42'!Área_de_impresión</vt:lpstr>
      <vt:lpstr>'19.1'!Área_de_impresión</vt:lpstr>
      <vt:lpstr>'23.1'!Área_de_impresión</vt:lpstr>
      <vt:lpstr>'16.42'!Títulos_a_imprimir</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 Antonio Gambra Garrido</dc:creator>
  <cp:keywords/>
  <dc:description/>
  <cp:lastModifiedBy>Aldo Guajardo</cp:lastModifiedBy>
  <cp:revision/>
  <dcterms:created xsi:type="dcterms:W3CDTF">2022-05-24T21:44:29Z</dcterms:created>
  <dcterms:modified xsi:type="dcterms:W3CDTF">2022-12-27T23:50:39Z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0x010100C9CED3ECF3933B45900640ABD885D19F</vt:lpwstr>
  </property>
  <property fmtid="{D5CDD505-2E9C-101B-9397-08002B2CF9AE}" pid="3" name="MediaServiceImageTags">
    <vt:lpwstr/>
  </property>
</Properties>
</file>